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martScale-#2\Scores\"/>
    </mc:Choice>
  </mc:AlternateContent>
  <bookViews>
    <workbookView xWindow="0" yWindow="0" windowWidth="13800" windowHeight="3852" tabRatio="637" xr2:uid="{00000000-000D-0000-FFFF-FFFF00000000}"/>
  </bookViews>
  <sheets>
    <sheet name="NBRiverXing" sheetId="10" r:id="rId1"/>
    <sheet name="NBRiverXingRank" sheetId="16" r:id="rId2"/>
    <sheet name="Benefit_Rank" sheetId="8" r:id="rId3"/>
    <sheet name="GWRC_District_Rank" sheetId="9" r:id="rId4"/>
    <sheet name="GWRC_District_Rank_Detail" sheetId="14" r:id="rId5"/>
    <sheet name="State_Rank" sheetId="11" r:id="rId6"/>
    <sheet name="State_Congestion_Rank" sheetId="15" r:id="rId7"/>
    <sheet name="Request_Rank_SmalltoLarge" sheetId="12" r:id="rId8"/>
    <sheet name="Request_Rank_LargetoSmall" sheetId="13" r:id="rId9"/>
  </sheets>
  <definedNames>
    <definedName name="_xlnm._FilterDatabase" localSheetId="2" hidden="1">Benefit_Rank!$A$1:$AB$405</definedName>
    <definedName name="_xlnm._FilterDatabase" localSheetId="3" hidden="1">GWRC_District_Rank!$A$1:$AB$405</definedName>
    <definedName name="_xlnm._FilterDatabase" localSheetId="4" hidden="1">GWRC_District_Rank_Detail!$A$1:$AB$405</definedName>
    <definedName name="_xlnm._FilterDatabase" localSheetId="0" hidden="1">NBRiverXing!$A$1:$AB$405</definedName>
    <definedName name="_xlnm._FilterDatabase" localSheetId="1" hidden="1">NBRiverXingRank!$A$1:$AD$405</definedName>
    <definedName name="_xlnm._FilterDatabase" localSheetId="8" hidden="1">Request_Rank_LargetoSmall!$A$1:$AB$405</definedName>
    <definedName name="_xlnm._FilterDatabase" localSheetId="7" hidden="1">Request_Rank_SmalltoLarge!$A$1:$AB$405</definedName>
    <definedName name="_xlnm._FilterDatabase" localSheetId="6" hidden="1">State_Congestion_Rank!$A$1:$AD$405</definedName>
    <definedName name="_xlnm._FilterDatabase" localSheetId="5" hidden="1">State_Rank!$A$1:$AB$405</definedName>
    <definedName name="_xlnm.Print_Area" localSheetId="2">Benefit_Rank!$A$1:$AB$405</definedName>
    <definedName name="_xlnm.Print_Area" localSheetId="3">GWRC_District_Rank!$A$1:$AB$405</definedName>
    <definedName name="_xlnm.Print_Area" localSheetId="4">GWRC_District_Rank_Detail!$A$1:$AB$405</definedName>
    <definedName name="_xlnm.Print_Area" localSheetId="0">NBRiverXing!$A$1:$AB$405</definedName>
    <definedName name="_xlnm.Print_Area" localSheetId="1">NBRiverXingRank!$A$1:$AD$405</definedName>
    <definedName name="_xlnm.Print_Area" localSheetId="8">Request_Rank_LargetoSmall!$A$1:$AB$405</definedName>
    <definedName name="_xlnm.Print_Area" localSheetId="7">Request_Rank_SmalltoLarge!$A$1:$AB$405</definedName>
    <definedName name="_xlnm.Print_Area" localSheetId="6">State_Congestion_Rank!$A$1:$AD$405</definedName>
    <definedName name="_xlnm.Print_Area" localSheetId="5">State_Rank!$A$1:$AB$405</definedName>
    <definedName name="_xlnm.Print_Titles" localSheetId="2">Benefit_Rank!$1:$1</definedName>
    <definedName name="_xlnm.Print_Titles" localSheetId="3">GWRC_District_Rank!$1:$1</definedName>
    <definedName name="_xlnm.Print_Titles" localSheetId="4">GWRC_District_Rank_Detail!$1:$1</definedName>
    <definedName name="_xlnm.Print_Titles" localSheetId="0">NBRiverXing!$1:$1</definedName>
    <definedName name="_xlnm.Print_Titles" localSheetId="1">NBRiverXingRank!$1:$1</definedName>
    <definedName name="_xlnm.Print_Titles" localSheetId="8">Request_Rank_LargetoSmall!$1:$1</definedName>
    <definedName name="_xlnm.Print_Titles" localSheetId="7">Request_Rank_SmalltoLarge!$1:$1</definedName>
    <definedName name="_xlnm.Print_Titles" localSheetId="6">State_Congestion_Rank!$1:$1</definedName>
    <definedName name="_xlnm.Print_Titles" localSheetId="5">State_Rank!$1:$1</definedName>
  </definedNames>
  <calcPr calcId="171027"/>
</workbook>
</file>

<file path=xl/calcChain.xml><?xml version="1.0" encoding="utf-8"?>
<calcChain xmlns="http://schemas.openxmlformats.org/spreadsheetml/2006/main">
  <c r="AD405" i="16" l="1"/>
  <c r="AC405" i="16"/>
  <c r="AB405" i="16"/>
  <c r="J405" i="16"/>
  <c r="AD404" i="16"/>
  <c r="AC404" i="16"/>
  <c r="AB404" i="16"/>
  <c r="J404" i="16"/>
  <c r="AD403" i="16"/>
  <c r="AC403" i="16"/>
  <c r="AB403" i="16"/>
  <c r="J403" i="16"/>
  <c r="AD402" i="16"/>
  <c r="AC402" i="16"/>
  <c r="AB402" i="16"/>
  <c r="J402" i="16"/>
  <c r="AD401" i="16"/>
  <c r="AC401" i="16"/>
  <c r="AB401" i="16"/>
  <c r="J401" i="16"/>
  <c r="AD400" i="16"/>
  <c r="AC400" i="16"/>
  <c r="AB400" i="16"/>
  <c r="J400" i="16"/>
  <c r="AD399" i="16"/>
  <c r="AC399" i="16"/>
  <c r="AB399" i="16"/>
  <c r="J399" i="16"/>
  <c r="AD398" i="16"/>
  <c r="AC398" i="16"/>
  <c r="AB398" i="16"/>
  <c r="J398" i="16"/>
  <c r="AD397" i="16"/>
  <c r="AC397" i="16"/>
  <c r="AB397" i="16"/>
  <c r="J397" i="16"/>
  <c r="AD396" i="16"/>
  <c r="AC396" i="16"/>
  <c r="AB396" i="16"/>
  <c r="J396" i="16"/>
  <c r="AD395" i="16"/>
  <c r="AC395" i="16"/>
  <c r="AB395" i="16"/>
  <c r="J395" i="16"/>
  <c r="AD394" i="16"/>
  <c r="AC394" i="16"/>
  <c r="AB394" i="16"/>
  <c r="J394" i="16"/>
  <c r="AD393" i="16"/>
  <c r="AC393" i="16"/>
  <c r="AB393" i="16"/>
  <c r="J393" i="16"/>
  <c r="AD392" i="16"/>
  <c r="AC392" i="16"/>
  <c r="AB392" i="16"/>
  <c r="J392" i="16"/>
  <c r="AD391" i="16"/>
  <c r="AC391" i="16"/>
  <c r="AB391" i="16"/>
  <c r="J391" i="16"/>
  <c r="AD390" i="16"/>
  <c r="AC390" i="16"/>
  <c r="AB390" i="16"/>
  <c r="J390" i="16"/>
  <c r="AD389" i="16"/>
  <c r="AC389" i="16"/>
  <c r="AB389" i="16"/>
  <c r="J389" i="16"/>
  <c r="AD388" i="16"/>
  <c r="AC388" i="16"/>
  <c r="AB388" i="16"/>
  <c r="J388" i="16"/>
  <c r="AD387" i="16"/>
  <c r="AC387" i="16"/>
  <c r="AB387" i="16"/>
  <c r="J387" i="16"/>
  <c r="AD386" i="16"/>
  <c r="AC386" i="16"/>
  <c r="AB386" i="16"/>
  <c r="J386" i="16"/>
  <c r="AD385" i="16"/>
  <c r="AC385" i="16"/>
  <c r="AB385" i="16"/>
  <c r="J385" i="16"/>
  <c r="AD384" i="16"/>
  <c r="AC384" i="16"/>
  <c r="AB384" i="16"/>
  <c r="J384" i="16"/>
  <c r="AD383" i="16"/>
  <c r="AC383" i="16"/>
  <c r="AB383" i="16"/>
  <c r="J383" i="16"/>
  <c r="AD382" i="16"/>
  <c r="AC382" i="16"/>
  <c r="AB382" i="16"/>
  <c r="J382" i="16"/>
  <c r="AD381" i="16"/>
  <c r="AC381" i="16"/>
  <c r="AB381" i="16"/>
  <c r="J381" i="16"/>
  <c r="AD380" i="16"/>
  <c r="AC380" i="16"/>
  <c r="AB380" i="16"/>
  <c r="J380" i="16"/>
  <c r="AD379" i="16"/>
  <c r="AC379" i="16"/>
  <c r="AB379" i="16"/>
  <c r="J379" i="16"/>
  <c r="AD378" i="16"/>
  <c r="AC378" i="16"/>
  <c r="AB378" i="16"/>
  <c r="J378" i="16"/>
  <c r="AD377" i="16"/>
  <c r="AC377" i="16"/>
  <c r="AB377" i="16"/>
  <c r="J377" i="16"/>
  <c r="AD376" i="16"/>
  <c r="AC376" i="16"/>
  <c r="AB376" i="16"/>
  <c r="J376" i="16"/>
  <c r="AD375" i="16"/>
  <c r="AC375" i="16"/>
  <c r="AB375" i="16"/>
  <c r="J375" i="16"/>
  <c r="AD374" i="16"/>
  <c r="AC374" i="16"/>
  <c r="AB374" i="16"/>
  <c r="J374" i="16"/>
  <c r="AD373" i="16"/>
  <c r="AC373" i="16"/>
  <c r="AB373" i="16"/>
  <c r="J373" i="16"/>
  <c r="AD372" i="16"/>
  <c r="AC372" i="16"/>
  <c r="AB372" i="16"/>
  <c r="J372" i="16"/>
  <c r="AD371" i="16"/>
  <c r="AC371" i="16"/>
  <c r="AB371" i="16"/>
  <c r="J371" i="16"/>
  <c r="AD370" i="16"/>
  <c r="AC370" i="16"/>
  <c r="AB370" i="16"/>
  <c r="J370" i="16"/>
  <c r="AD369" i="16"/>
  <c r="AC369" i="16"/>
  <c r="AB369" i="16"/>
  <c r="J369" i="16"/>
  <c r="AD368" i="16"/>
  <c r="AC368" i="16"/>
  <c r="AB368" i="16"/>
  <c r="J368" i="16"/>
  <c r="AD367" i="16"/>
  <c r="AC367" i="16"/>
  <c r="AB367" i="16"/>
  <c r="J367" i="16"/>
  <c r="AD366" i="16"/>
  <c r="AC366" i="16"/>
  <c r="AB366" i="16"/>
  <c r="J366" i="16"/>
  <c r="AD365" i="16"/>
  <c r="AC365" i="16"/>
  <c r="AB365" i="16"/>
  <c r="J365" i="16"/>
  <c r="AD364" i="16"/>
  <c r="AC364" i="16"/>
  <c r="AB364" i="16"/>
  <c r="J364" i="16"/>
  <c r="AD363" i="16"/>
  <c r="AC363" i="16"/>
  <c r="AB363" i="16"/>
  <c r="J363" i="16"/>
  <c r="AD362" i="16"/>
  <c r="AC362" i="16"/>
  <c r="AB362" i="16"/>
  <c r="J362" i="16"/>
  <c r="AD361" i="16"/>
  <c r="AC361" i="16"/>
  <c r="AB361" i="16"/>
  <c r="J361" i="16"/>
  <c r="AD360" i="16"/>
  <c r="AC360" i="16"/>
  <c r="AB360" i="16"/>
  <c r="J360" i="16"/>
  <c r="AD359" i="16"/>
  <c r="AC359" i="16"/>
  <c r="AB359" i="16"/>
  <c r="J359" i="16"/>
  <c r="AD358" i="16"/>
  <c r="AC358" i="16"/>
  <c r="AB358" i="16"/>
  <c r="J358" i="16"/>
  <c r="AD357" i="16"/>
  <c r="AC357" i="16"/>
  <c r="AB357" i="16"/>
  <c r="J357" i="16"/>
  <c r="AD356" i="16"/>
  <c r="AC356" i="16"/>
  <c r="AB356" i="16"/>
  <c r="J356" i="16"/>
  <c r="AD355" i="16"/>
  <c r="AC355" i="16"/>
  <c r="AB355" i="16"/>
  <c r="J355" i="16"/>
  <c r="AD354" i="16"/>
  <c r="AC354" i="16"/>
  <c r="AB354" i="16"/>
  <c r="J354" i="16"/>
  <c r="AD353" i="16"/>
  <c r="AC353" i="16"/>
  <c r="AB353" i="16"/>
  <c r="J353" i="16"/>
  <c r="AD352" i="16"/>
  <c r="AC352" i="16"/>
  <c r="AB352" i="16"/>
  <c r="J352" i="16"/>
  <c r="AD351" i="16"/>
  <c r="AC351" i="16"/>
  <c r="AB351" i="16"/>
  <c r="J351" i="16"/>
  <c r="AD350" i="16"/>
  <c r="AC350" i="16"/>
  <c r="AB350" i="16"/>
  <c r="J350" i="16"/>
  <c r="AD349" i="16"/>
  <c r="AC349" i="16"/>
  <c r="AB349" i="16"/>
  <c r="J349" i="16"/>
  <c r="AD348" i="16"/>
  <c r="AC348" i="16"/>
  <c r="AB348" i="16"/>
  <c r="J348" i="16"/>
  <c r="AD347" i="16"/>
  <c r="AC347" i="16"/>
  <c r="AB347" i="16"/>
  <c r="J347" i="16"/>
  <c r="AD346" i="16"/>
  <c r="AC346" i="16"/>
  <c r="AB346" i="16"/>
  <c r="J346" i="16"/>
  <c r="AD345" i="16"/>
  <c r="AC345" i="16"/>
  <c r="AB345" i="16"/>
  <c r="J345" i="16"/>
  <c r="AD344" i="16"/>
  <c r="AC344" i="16"/>
  <c r="AB344" i="16"/>
  <c r="J344" i="16"/>
  <c r="AD343" i="16"/>
  <c r="AC343" i="16"/>
  <c r="AB343" i="16"/>
  <c r="J343" i="16"/>
  <c r="AD342" i="16"/>
  <c r="AC342" i="16"/>
  <c r="AB342" i="16"/>
  <c r="J342" i="16"/>
  <c r="AD341" i="16"/>
  <c r="AC341" i="16"/>
  <c r="AB341" i="16"/>
  <c r="J341" i="16"/>
  <c r="AD340" i="16"/>
  <c r="AC340" i="16"/>
  <c r="AB340" i="16"/>
  <c r="J340" i="16"/>
  <c r="AD339" i="16"/>
  <c r="AC339" i="16"/>
  <c r="AB339" i="16"/>
  <c r="J339" i="16"/>
  <c r="AD338" i="16"/>
  <c r="AC338" i="16"/>
  <c r="AB338" i="16"/>
  <c r="J338" i="16"/>
  <c r="AD337" i="16"/>
  <c r="AC337" i="16"/>
  <c r="AB337" i="16"/>
  <c r="J337" i="16"/>
  <c r="AD336" i="16"/>
  <c r="AC336" i="16"/>
  <c r="AB336" i="16"/>
  <c r="J336" i="16"/>
  <c r="AD335" i="16"/>
  <c r="AC335" i="16"/>
  <c r="AB335" i="16"/>
  <c r="J335" i="16"/>
  <c r="AD334" i="16"/>
  <c r="AC334" i="16"/>
  <c r="AB334" i="16"/>
  <c r="J334" i="16"/>
  <c r="AD333" i="16"/>
  <c r="AC333" i="16"/>
  <c r="AB333" i="16"/>
  <c r="J333" i="16"/>
  <c r="AD332" i="16"/>
  <c r="AC332" i="16"/>
  <c r="AB332" i="16"/>
  <c r="J332" i="16"/>
  <c r="AD331" i="16"/>
  <c r="AC331" i="16"/>
  <c r="AB331" i="16"/>
  <c r="J331" i="16"/>
  <c r="AD330" i="16"/>
  <c r="AC330" i="16"/>
  <c r="AB330" i="16"/>
  <c r="J330" i="16"/>
  <c r="AD329" i="16"/>
  <c r="AC329" i="16"/>
  <c r="AB329" i="16"/>
  <c r="J329" i="16"/>
  <c r="AD328" i="16"/>
  <c r="AC328" i="16"/>
  <c r="AB328" i="16"/>
  <c r="J328" i="16"/>
  <c r="AD327" i="16"/>
  <c r="AC327" i="16"/>
  <c r="AB327" i="16"/>
  <c r="J327" i="16"/>
  <c r="AD326" i="16"/>
  <c r="AC326" i="16"/>
  <c r="AB326" i="16"/>
  <c r="J326" i="16"/>
  <c r="AD325" i="16"/>
  <c r="AC325" i="16"/>
  <c r="AB325" i="16"/>
  <c r="J325" i="16"/>
  <c r="AD324" i="16"/>
  <c r="AC324" i="16"/>
  <c r="AB324" i="16"/>
  <c r="J324" i="16"/>
  <c r="AD323" i="16"/>
  <c r="AC323" i="16"/>
  <c r="AB323" i="16"/>
  <c r="J323" i="16"/>
  <c r="AD322" i="16"/>
  <c r="AC322" i="16"/>
  <c r="AB322" i="16"/>
  <c r="J322" i="16"/>
  <c r="AD321" i="16"/>
  <c r="AC321" i="16"/>
  <c r="AB321" i="16"/>
  <c r="J321" i="16"/>
  <c r="AD320" i="16"/>
  <c r="AC320" i="16"/>
  <c r="AB320" i="16"/>
  <c r="J320" i="16"/>
  <c r="AD319" i="16"/>
  <c r="AC319" i="16"/>
  <c r="AB319" i="16"/>
  <c r="J319" i="16"/>
  <c r="AD318" i="16"/>
  <c r="AC318" i="16"/>
  <c r="AB318" i="16"/>
  <c r="J318" i="16"/>
  <c r="AD317" i="16"/>
  <c r="AC317" i="16"/>
  <c r="AB317" i="16"/>
  <c r="J317" i="16"/>
  <c r="AD316" i="16"/>
  <c r="AC316" i="16"/>
  <c r="AB316" i="16"/>
  <c r="J316" i="16"/>
  <c r="AD315" i="16"/>
  <c r="AC315" i="16"/>
  <c r="AB315" i="16"/>
  <c r="J315" i="16"/>
  <c r="AD314" i="16"/>
  <c r="AC314" i="16"/>
  <c r="AB314" i="16"/>
  <c r="J314" i="16"/>
  <c r="AD313" i="16"/>
  <c r="AC313" i="16"/>
  <c r="AB313" i="16"/>
  <c r="J313" i="16"/>
  <c r="AD312" i="16"/>
  <c r="AC312" i="16"/>
  <c r="AB312" i="16"/>
  <c r="J312" i="16"/>
  <c r="AD311" i="16"/>
  <c r="AC311" i="16"/>
  <c r="AB311" i="16"/>
  <c r="J311" i="16"/>
  <c r="AD310" i="16"/>
  <c r="AC310" i="16"/>
  <c r="AB310" i="16"/>
  <c r="J310" i="16"/>
  <c r="AD309" i="16"/>
  <c r="AC309" i="16"/>
  <c r="AB309" i="16"/>
  <c r="J309" i="16"/>
  <c r="AD308" i="16"/>
  <c r="AC308" i="16"/>
  <c r="AB308" i="16"/>
  <c r="J308" i="16"/>
  <c r="AD307" i="16"/>
  <c r="AC307" i="16"/>
  <c r="AB307" i="16"/>
  <c r="J307" i="16"/>
  <c r="AD306" i="16"/>
  <c r="AC306" i="16"/>
  <c r="AB306" i="16"/>
  <c r="J306" i="16"/>
  <c r="AD305" i="16"/>
  <c r="AC305" i="16"/>
  <c r="AB305" i="16"/>
  <c r="J305" i="16"/>
  <c r="AD304" i="16"/>
  <c r="AC304" i="16"/>
  <c r="AB304" i="16"/>
  <c r="J304" i="16"/>
  <c r="AD303" i="16"/>
  <c r="AC303" i="16"/>
  <c r="AB303" i="16"/>
  <c r="J303" i="16"/>
  <c r="AD302" i="16"/>
  <c r="AC302" i="16"/>
  <c r="AB302" i="16"/>
  <c r="J302" i="16"/>
  <c r="AD301" i="16"/>
  <c r="AC301" i="16"/>
  <c r="AB301" i="16"/>
  <c r="J301" i="16"/>
  <c r="AD300" i="16"/>
  <c r="AC300" i="16"/>
  <c r="AB300" i="16"/>
  <c r="J300" i="16"/>
  <c r="AD299" i="16"/>
  <c r="AC299" i="16"/>
  <c r="AB299" i="16"/>
  <c r="J299" i="16"/>
  <c r="AD298" i="16"/>
  <c r="AC298" i="16"/>
  <c r="AB298" i="16"/>
  <c r="J298" i="16"/>
  <c r="AD297" i="16"/>
  <c r="AC297" i="16"/>
  <c r="AB297" i="16"/>
  <c r="J297" i="16"/>
  <c r="AD296" i="16"/>
  <c r="AC296" i="16"/>
  <c r="AB296" i="16"/>
  <c r="J296" i="16"/>
  <c r="AD295" i="16"/>
  <c r="AC295" i="16"/>
  <c r="AB295" i="16"/>
  <c r="J295" i="16"/>
  <c r="AD294" i="16"/>
  <c r="AC294" i="16"/>
  <c r="AB294" i="16"/>
  <c r="J294" i="16"/>
  <c r="AD293" i="16"/>
  <c r="AC293" i="16"/>
  <c r="AB293" i="16"/>
  <c r="J293" i="16"/>
  <c r="AD292" i="16"/>
  <c r="AC292" i="16"/>
  <c r="AB292" i="16"/>
  <c r="J292" i="16"/>
  <c r="AD291" i="16"/>
  <c r="AC291" i="16"/>
  <c r="AB291" i="16"/>
  <c r="J291" i="16"/>
  <c r="AD290" i="16"/>
  <c r="AC290" i="16"/>
  <c r="AB290" i="16"/>
  <c r="J290" i="16"/>
  <c r="AD289" i="16"/>
  <c r="AC289" i="16"/>
  <c r="AB289" i="16"/>
  <c r="J289" i="16"/>
  <c r="AD288" i="16"/>
  <c r="AC288" i="16"/>
  <c r="AB288" i="16"/>
  <c r="J288" i="16"/>
  <c r="AD287" i="16"/>
  <c r="AC287" i="16"/>
  <c r="AB287" i="16"/>
  <c r="J287" i="16"/>
  <c r="AD286" i="16"/>
  <c r="AC286" i="16"/>
  <c r="AB286" i="16"/>
  <c r="J286" i="16"/>
  <c r="AD285" i="16"/>
  <c r="AC285" i="16"/>
  <c r="AB285" i="16"/>
  <c r="J285" i="16"/>
  <c r="AD284" i="16"/>
  <c r="AC284" i="16"/>
  <c r="AB284" i="16"/>
  <c r="J284" i="16"/>
  <c r="AD283" i="16"/>
  <c r="AC283" i="16"/>
  <c r="AB283" i="16"/>
  <c r="J283" i="16"/>
  <c r="AD282" i="16"/>
  <c r="AC282" i="16"/>
  <c r="AB282" i="16"/>
  <c r="J282" i="16"/>
  <c r="AD281" i="16"/>
  <c r="AC281" i="16"/>
  <c r="AB281" i="16"/>
  <c r="J281" i="16"/>
  <c r="AD280" i="16"/>
  <c r="AC280" i="16"/>
  <c r="AB280" i="16"/>
  <c r="J280" i="16"/>
  <c r="AD279" i="16"/>
  <c r="AC279" i="16"/>
  <c r="AB279" i="16"/>
  <c r="J279" i="16"/>
  <c r="AD278" i="16"/>
  <c r="AC278" i="16"/>
  <c r="AB278" i="16"/>
  <c r="J278" i="16"/>
  <c r="AD277" i="16"/>
  <c r="AC277" i="16"/>
  <c r="AB277" i="16"/>
  <c r="J277" i="16"/>
  <c r="AD276" i="16"/>
  <c r="AC276" i="16"/>
  <c r="AB276" i="16"/>
  <c r="J276" i="16"/>
  <c r="AD275" i="16"/>
  <c r="AC275" i="16"/>
  <c r="AB275" i="16"/>
  <c r="J275" i="16"/>
  <c r="AD274" i="16"/>
  <c r="AC274" i="16"/>
  <c r="AB274" i="16"/>
  <c r="J274" i="16"/>
  <c r="AD273" i="16"/>
  <c r="AC273" i="16"/>
  <c r="AB273" i="16"/>
  <c r="J273" i="16"/>
  <c r="AD272" i="16"/>
  <c r="AC272" i="16"/>
  <c r="AB272" i="16"/>
  <c r="J272" i="16"/>
  <c r="AD271" i="16"/>
  <c r="AC271" i="16"/>
  <c r="AB271" i="16"/>
  <c r="J271" i="16"/>
  <c r="AD270" i="16"/>
  <c r="AC270" i="16"/>
  <c r="AB270" i="16"/>
  <c r="J270" i="16"/>
  <c r="AD269" i="16"/>
  <c r="AC269" i="16"/>
  <c r="AB269" i="16"/>
  <c r="J269" i="16"/>
  <c r="AD268" i="16"/>
  <c r="AC268" i="16"/>
  <c r="AB268" i="16"/>
  <c r="J268" i="16"/>
  <c r="AD267" i="16"/>
  <c r="AC267" i="16"/>
  <c r="AB267" i="16"/>
  <c r="J267" i="16"/>
  <c r="AD266" i="16"/>
  <c r="AC266" i="16"/>
  <c r="AB266" i="16"/>
  <c r="J266" i="16"/>
  <c r="AD265" i="16"/>
  <c r="AC265" i="16"/>
  <c r="AB265" i="16"/>
  <c r="J265" i="16"/>
  <c r="AD264" i="16"/>
  <c r="AC264" i="16"/>
  <c r="AB264" i="16"/>
  <c r="J264" i="16"/>
  <c r="AD263" i="16"/>
  <c r="AC263" i="16"/>
  <c r="AB263" i="16"/>
  <c r="J263" i="16"/>
  <c r="AD262" i="16"/>
  <c r="AC262" i="16"/>
  <c r="AB262" i="16"/>
  <c r="J262" i="16"/>
  <c r="AD261" i="16"/>
  <c r="AC261" i="16"/>
  <c r="AB261" i="16"/>
  <c r="J261" i="16"/>
  <c r="AD260" i="16"/>
  <c r="AC260" i="16"/>
  <c r="AB260" i="16"/>
  <c r="J260" i="16"/>
  <c r="AD259" i="16"/>
  <c r="AC259" i="16"/>
  <c r="AB259" i="16"/>
  <c r="J259" i="16"/>
  <c r="AD258" i="16"/>
  <c r="AC258" i="16"/>
  <c r="AB258" i="16"/>
  <c r="J258" i="16"/>
  <c r="AD257" i="16"/>
  <c r="AC257" i="16"/>
  <c r="AB257" i="16"/>
  <c r="J257" i="16"/>
  <c r="AD256" i="16"/>
  <c r="AC256" i="16"/>
  <c r="AB256" i="16"/>
  <c r="J256" i="16"/>
  <c r="AD255" i="16"/>
  <c r="AC255" i="16"/>
  <c r="AB255" i="16"/>
  <c r="J255" i="16"/>
  <c r="AD254" i="16"/>
  <c r="AC254" i="16"/>
  <c r="AB254" i="16"/>
  <c r="J254" i="16"/>
  <c r="AD253" i="16"/>
  <c r="AC253" i="16"/>
  <c r="AB253" i="16"/>
  <c r="J253" i="16"/>
  <c r="AD252" i="16"/>
  <c r="AC252" i="16"/>
  <c r="AB252" i="16"/>
  <c r="J252" i="16"/>
  <c r="AD251" i="16"/>
  <c r="AC251" i="16"/>
  <c r="AB251" i="16"/>
  <c r="J251" i="16"/>
  <c r="AD250" i="16"/>
  <c r="AC250" i="16"/>
  <c r="AB250" i="16"/>
  <c r="J250" i="16"/>
  <c r="AD249" i="16"/>
  <c r="AC249" i="16"/>
  <c r="AB249" i="16"/>
  <c r="J249" i="16"/>
  <c r="AD248" i="16"/>
  <c r="AC248" i="16"/>
  <c r="AB248" i="16"/>
  <c r="J248" i="16"/>
  <c r="AD247" i="16"/>
  <c r="AC247" i="16"/>
  <c r="AB247" i="16"/>
  <c r="J247" i="16"/>
  <c r="AD246" i="16"/>
  <c r="AC246" i="16"/>
  <c r="AB246" i="16"/>
  <c r="J246" i="16"/>
  <c r="AD245" i="16"/>
  <c r="AC245" i="16"/>
  <c r="AB245" i="16"/>
  <c r="J245" i="16"/>
  <c r="AD244" i="16"/>
  <c r="AC244" i="16"/>
  <c r="AB244" i="16"/>
  <c r="J244" i="16"/>
  <c r="AD243" i="16"/>
  <c r="AC243" i="16"/>
  <c r="AB243" i="16"/>
  <c r="J243" i="16"/>
  <c r="AD242" i="16"/>
  <c r="AC242" i="16"/>
  <c r="AB242" i="16"/>
  <c r="J242" i="16"/>
  <c r="AD241" i="16"/>
  <c r="AC241" i="16"/>
  <c r="AB241" i="16"/>
  <c r="J241" i="16"/>
  <c r="AD240" i="16"/>
  <c r="AC240" i="16"/>
  <c r="AB240" i="16"/>
  <c r="J240" i="16"/>
  <c r="AD239" i="16"/>
  <c r="AC239" i="16"/>
  <c r="AB239" i="16"/>
  <c r="J239" i="16"/>
  <c r="AD238" i="16"/>
  <c r="AC238" i="16"/>
  <c r="AB238" i="16"/>
  <c r="J238" i="16"/>
  <c r="AD237" i="16"/>
  <c r="AC237" i="16"/>
  <c r="AB237" i="16"/>
  <c r="J237" i="16"/>
  <c r="AD236" i="16"/>
  <c r="AC236" i="16"/>
  <c r="AB236" i="16"/>
  <c r="J236" i="16"/>
  <c r="AD235" i="16"/>
  <c r="AC235" i="16"/>
  <c r="AB235" i="16"/>
  <c r="J235" i="16"/>
  <c r="AD234" i="16"/>
  <c r="AC234" i="16"/>
  <c r="AB234" i="16"/>
  <c r="J234" i="16"/>
  <c r="AD233" i="16"/>
  <c r="AC233" i="16"/>
  <c r="AB233" i="16"/>
  <c r="J233" i="16"/>
  <c r="AD232" i="16"/>
  <c r="AC232" i="16"/>
  <c r="AB232" i="16"/>
  <c r="J232" i="16"/>
  <c r="AD231" i="16"/>
  <c r="AC231" i="16"/>
  <c r="AB231" i="16"/>
  <c r="J231" i="16"/>
  <c r="AD230" i="16"/>
  <c r="AC230" i="16"/>
  <c r="AB230" i="16"/>
  <c r="J230" i="16"/>
  <c r="AD229" i="16"/>
  <c r="AC229" i="16"/>
  <c r="AB229" i="16"/>
  <c r="J229" i="16"/>
  <c r="AD228" i="16"/>
  <c r="AC228" i="16"/>
  <c r="AB228" i="16"/>
  <c r="J228" i="16"/>
  <c r="AD227" i="16"/>
  <c r="AC227" i="16"/>
  <c r="AB227" i="16"/>
  <c r="J227" i="16"/>
  <c r="AD226" i="16"/>
  <c r="AC226" i="16"/>
  <c r="AB226" i="16"/>
  <c r="J226" i="16"/>
  <c r="AD225" i="16"/>
  <c r="AC225" i="16"/>
  <c r="AB225" i="16"/>
  <c r="J225" i="16"/>
  <c r="AD224" i="16"/>
  <c r="AC224" i="16"/>
  <c r="AB224" i="16"/>
  <c r="J224" i="16"/>
  <c r="AD223" i="16"/>
  <c r="AC223" i="16"/>
  <c r="AB223" i="16"/>
  <c r="J223" i="16"/>
  <c r="AD222" i="16"/>
  <c r="AC222" i="16"/>
  <c r="AB222" i="16"/>
  <c r="J222" i="16"/>
  <c r="AD221" i="16"/>
  <c r="AC221" i="16"/>
  <c r="AB221" i="16"/>
  <c r="J221" i="16"/>
  <c r="AD220" i="16"/>
  <c r="AC220" i="16"/>
  <c r="AB220" i="16"/>
  <c r="J220" i="16"/>
  <c r="AD219" i="16"/>
  <c r="AC219" i="16"/>
  <c r="AB219" i="16"/>
  <c r="J219" i="16"/>
  <c r="AD218" i="16"/>
  <c r="AC218" i="16"/>
  <c r="AB218" i="16"/>
  <c r="J218" i="16"/>
  <c r="AD217" i="16"/>
  <c r="AC217" i="16"/>
  <c r="AB217" i="16"/>
  <c r="J217" i="16"/>
  <c r="AD216" i="16"/>
  <c r="AC216" i="16"/>
  <c r="AB216" i="16"/>
  <c r="J216" i="16"/>
  <c r="AD215" i="16"/>
  <c r="AC215" i="16"/>
  <c r="AB215" i="16"/>
  <c r="J215" i="16"/>
  <c r="AD214" i="16"/>
  <c r="AC214" i="16"/>
  <c r="AB214" i="16"/>
  <c r="J214" i="16"/>
  <c r="AD213" i="16"/>
  <c r="AC213" i="16"/>
  <c r="AB213" i="16"/>
  <c r="J213" i="16"/>
  <c r="AD212" i="16"/>
  <c r="AC212" i="16"/>
  <c r="AB212" i="16"/>
  <c r="J212" i="16"/>
  <c r="AD211" i="16"/>
  <c r="AC211" i="16"/>
  <c r="AB211" i="16"/>
  <c r="J211" i="16"/>
  <c r="AD210" i="16"/>
  <c r="AC210" i="16"/>
  <c r="AB210" i="16"/>
  <c r="J210" i="16"/>
  <c r="AD209" i="16"/>
  <c r="AC209" i="16"/>
  <c r="AB209" i="16"/>
  <c r="J209" i="16"/>
  <c r="AD208" i="16"/>
  <c r="AC208" i="16"/>
  <c r="AB208" i="16"/>
  <c r="J208" i="16"/>
  <c r="AD207" i="16"/>
  <c r="AC207" i="16"/>
  <c r="AB207" i="16"/>
  <c r="J207" i="16"/>
  <c r="AD206" i="16"/>
  <c r="AC206" i="16"/>
  <c r="AB206" i="16"/>
  <c r="J206" i="16"/>
  <c r="AD205" i="16"/>
  <c r="AC205" i="16"/>
  <c r="AB205" i="16"/>
  <c r="J205" i="16"/>
  <c r="AD204" i="16"/>
  <c r="AC204" i="16"/>
  <c r="AB204" i="16"/>
  <c r="J204" i="16"/>
  <c r="AD203" i="16"/>
  <c r="AC203" i="16"/>
  <c r="AB203" i="16"/>
  <c r="J203" i="16"/>
  <c r="AD202" i="16"/>
  <c r="AC202" i="16"/>
  <c r="AB202" i="16"/>
  <c r="J202" i="16"/>
  <c r="AD201" i="16"/>
  <c r="AC201" i="16"/>
  <c r="AB201" i="16"/>
  <c r="J201" i="16"/>
  <c r="AD200" i="16"/>
  <c r="AC200" i="16"/>
  <c r="AB200" i="16"/>
  <c r="J200" i="16"/>
  <c r="AD199" i="16"/>
  <c r="AC199" i="16"/>
  <c r="AB199" i="16"/>
  <c r="J199" i="16"/>
  <c r="AD198" i="16"/>
  <c r="AC198" i="16"/>
  <c r="AB198" i="16"/>
  <c r="J198" i="16"/>
  <c r="AD197" i="16"/>
  <c r="AC197" i="16"/>
  <c r="AB197" i="16"/>
  <c r="J197" i="16"/>
  <c r="AD196" i="16"/>
  <c r="AC196" i="16"/>
  <c r="AB196" i="16"/>
  <c r="J196" i="16"/>
  <c r="AD195" i="16"/>
  <c r="AC195" i="16"/>
  <c r="AB195" i="16"/>
  <c r="J195" i="16"/>
  <c r="AD194" i="16"/>
  <c r="AC194" i="16"/>
  <c r="AB194" i="16"/>
  <c r="J194" i="16"/>
  <c r="AD193" i="16"/>
  <c r="AC193" i="16"/>
  <c r="AB193" i="16"/>
  <c r="J193" i="16"/>
  <c r="AD192" i="16"/>
  <c r="AC192" i="16"/>
  <c r="AB192" i="16"/>
  <c r="J192" i="16"/>
  <c r="AD191" i="16"/>
  <c r="AC191" i="16"/>
  <c r="AB191" i="16"/>
  <c r="J191" i="16"/>
  <c r="AD190" i="16"/>
  <c r="AC190" i="16"/>
  <c r="AB190" i="16"/>
  <c r="J190" i="16"/>
  <c r="AD189" i="16"/>
  <c r="AC189" i="16"/>
  <c r="AB189" i="16"/>
  <c r="J189" i="16"/>
  <c r="AD188" i="16"/>
  <c r="AC188" i="16"/>
  <c r="AB188" i="16"/>
  <c r="J188" i="16"/>
  <c r="AD187" i="16"/>
  <c r="AC187" i="16"/>
  <c r="AB187" i="16"/>
  <c r="J187" i="16"/>
  <c r="AD186" i="16"/>
  <c r="AC186" i="16"/>
  <c r="AB186" i="16"/>
  <c r="J186" i="16"/>
  <c r="AD185" i="16"/>
  <c r="AC185" i="16"/>
  <c r="AB185" i="16"/>
  <c r="J185" i="16"/>
  <c r="AD184" i="16"/>
  <c r="AC184" i="16"/>
  <c r="AB184" i="16"/>
  <c r="J184" i="16"/>
  <c r="AD183" i="16"/>
  <c r="AC183" i="16"/>
  <c r="AB183" i="16"/>
  <c r="J183" i="16"/>
  <c r="AD182" i="16"/>
  <c r="AC182" i="16"/>
  <c r="AB182" i="16"/>
  <c r="J182" i="16"/>
  <c r="AD181" i="16"/>
  <c r="AC181" i="16"/>
  <c r="AB181" i="16"/>
  <c r="J181" i="16"/>
  <c r="AD180" i="16"/>
  <c r="AC180" i="16"/>
  <c r="AB180" i="16"/>
  <c r="J180" i="16"/>
  <c r="AD179" i="16"/>
  <c r="AC179" i="16"/>
  <c r="AB179" i="16"/>
  <c r="J179" i="16"/>
  <c r="AD178" i="16"/>
  <c r="AC178" i="16"/>
  <c r="AB178" i="16"/>
  <c r="J178" i="16"/>
  <c r="AD177" i="16"/>
  <c r="AC177" i="16"/>
  <c r="AB177" i="16"/>
  <c r="J177" i="16"/>
  <c r="AD176" i="16"/>
  <c r="AC176" i="16"/>
  <c r="AB176" i="16"/>
  <c r="J176" i="16"/>
  <c r="AD175" i="16"/>
  <c r="AC175" i="16"/>
  <c r="AB175" i="16"/>
  <c r="J175" i="16"/>
  <c r="AD174" i="16"/>
  <c r="AC174" i="16"/>
  <c r="AB174" i="16"/>
  <c r="J174" i="16"/>
  <c r="AD173" i="16"/>
  <c r="AC173" i="16"/>
  <c r="AB173" i="16"/>
  <c r="J173" i="16"/>
  <c r="AD172" i="16"/>
  <c r="AC172" i="16"/>
  <c r="AB172" i="16"/>
  <c r="J172" i="16"/>
  <c r="AD171" i="16"/>
  <c r="AC171" i="16"/>
  <c r="AB171" i="16"/>
  <c r="J171" i="16"/>
  <c r="AD170" i="16"/>
  <c r="AC170" i="16"/>
  <c r="AB170" i="16"/>
  <c r="J170" i="16"/>
  <c r="AD169" i="16"/>
  <c r="AC169" i="16"/>
  <c r="AB169" i="16"/>
  <c r="J169" i="16"/>
  <c r="AD168" i="16"/>
  <c r="AC168" i="16"/>
  <c r="AB168" i="16"/>
  <c r="J168" i="16"/>
  <c r="AD167" i="16"/>
  <c r="AC167" i="16"/>
  <c r="AB167" i="16"/>
  <c r="J167" i="16"/>
  <c r="AD166" i="16"/>
  <c r="AC166" i="16"/>
  <c r="AB166" i="16"/>
  <c r="J166" i="16"/>
  <c r="AD165" i="16"/>
  <c r="AC165" i="16"/>
  <c r="AB165" i="16"/>
  <c r="J165" i="16"/>
  <c r="AD164" i="16"/>
  <c r="AC164" i="16"/>
  <c r="AB164" i="16"/>
  <c r="J164" i="16"/>
  <c r="AD163" i="16"/>
  <c r="AC163" i="16"/>
  <c r="AB163" i="16"/>
  <c r="J163" i="16"/>
  <c r="AD162" i="16"/>
  <c r="AC162" i="16"/>
  <c r="AB162" i="16"/>
  <c r="J162" i="16"/>
  <c r="AD161" i="16"/>
  <c r="AC161" i="16"/>
  <c r="AB161" i="16"/>
  <c r="J161" i="16"/>
  <c r="AD160" i="16"/>
  <c r="AC160" i="16"/>
  <c r="AB160" i="16"/>
  <c r="J160" i="16"/>
  <c r="AD159" i="16"/>
  <c r="AC159" i="16"/>
  <c r="AB159" i="16"/>
  <c r="J159" i="16"/>
  <c r="AD158" i="16"/>
  <c r="AC158" i="16"/>
  <c r="AB158" i="16"/>
  <c r="J158" i="16"/>
  <c r="AD157" i="16"/>
  <c r="AC157" i="16"/>
  <c r="AB157" i="16"/>
  <c r="J157" i="16"/>
  <c r="AD156" i="16"/>
  <c r="AC156" i="16"/>
  <c r="AB156" i="16"/>
  <c r="J156" i="16"/>
  <c r="AD155" i="16"/>
  <c r="AC155" i="16"/>
  <c r="AB155" i="16"/>
  <c r="J155" i="16"/>
  <c r="AD154" i="16"/>
  <c r="AC154" i="16"/>
  <c r="AB154" i="16"/>
  <c r="J154" i="16"/>
  <c r="AD153" i="16"/>
  <c r="AC153" i="16"/>
  <c r="AB153" i="16"/>
  <c r="J153" i="16"/>
  <c r="AD152" i="16"/>
  <c r="AC152" i="16"/>
  <c r="AB152" i="16"/>
  <c r="J152" i="16"/>
  <c r="AD151" i="16"/>
  <c r="AC151" i="16"/>
  <c r="AB151" i="16"/>
  <c r="J151" i="16"/>
  <c r="AD150" i="16"/>
  <c r="AC150" i="16"/>
  <c r="AB150" i="16"/>
  <c r="J150" i="16"/>
  <c r="AD149" i="16"/>
  <c r="AC149" i="16"/>
  <c r="AB149" i="16"/>
  <c r="J149" i="16"/>
  <c r="AD148" i="16"/>
  <c r="AC148" i="16"/>
  <c r="AB148" i="16"/>
  <c r="J148" i="16"/>
  <c r="AD147" i="16"/>
  <c r="AC147" i="16"/>
  <c r="AB147" i="16"/>
  <c r="J147" i="16"/>
  <c r="AD146" i="16"/>
  <c r="AC146" i="16"/>
  <c r="AB146" i="16"/>
  <c r="J146" i="16"/>
  <c r="AD145" i="16"/>
  <c r="AC145" i="16"/>
  <c r="AB145" i="16"/>
  <c r="J145" i="16"/>
  <c r="AD144" i="16"/>
  <c r="AC144" i="16"/>
  <c r="AB144" i="16"/>
  <c r="J144" i="16"/>
  <c r="AD143" i="16"/>
  <c r="AC143" i="16"/>
  <c r="AB143" i="16"/>
  <c r="J143" i="16"/>
  <c r="AD142" i="16"/>
  <c r="AC142" i="16"/>
  <c r="AB142" i="16"/>
  <c r="J142" i="16"/>
  <c r="AD141" i="16"/>
  <c r="AC141" i="16"/>
  <c r="AB141" i="16"/>
  <c r="J141" i="16"/>
  <c r="AD140" i="16"/>
  <c r="AC140" i="16"/>
  <c r="AB140" i="16"/>
  <c r="J140" i="16"/>
  <c r="AD139" i="16"/>
  <c r="AC139" i="16"/>
  <c r="AB139" i="16"/>
  <c r="J139" i="16"/>
  <c r="AD138" i="16"/>
  <c r="AC138" i="16"/>
  <c r="AB138" i="16"/>
  <c r="J138" i="16"/>
  <c r="AD137" i="16"/>
  <c r="AC137" i="16"/>
  <c r="AB137" i="16"/>
  <c r="J137" i="16"/>
  <c r="AD136" i="16"/>
  <c r="AC136" i="16"/>
  <c r="AB136" i="16"/>
  <c r="J136" i="16"/>
  <c r="AD135" i="16"/>
  <c r="AC135" i="16"/>
  <c r="AB135" i="16"/>
  <c r="J135" i="16"/>
  <c r="AD134" i="16"/>
  <c r="AC134" i="16"/>
  <c r="AB134" i="16"/>
  <c r="J134" i="16"/>
  <c r="AD133" i="16"/>
  <c r="AC133" i="16"/>
  <c r="AB133" i="16"/>
  <c r="J133" i="16"/>
  <c r="AD132" i="16"/>
  <c r="AC132" i="16"/>
  <c r="AB132" i="16"/>
  <c r="J132" i="16"/>
  <c r="AD131" i="16"/>
  <c r="AC131" i="16"/>
  <c r="AB131" i="16"/>
  <c r="J131" i="16"/>
  <c r="AD130" i="16"/>
  <c r="AC130" i="16"/>
  <c r="AB130" i="16"/>
  <c r="J130" i="16"/>
  <c r="AD129" i="16"/>
  <c r="AC129" i="16"/>
  <c r="AB129" i="16"/>
  <c r="J129" i="16"/>
  <c r="AD128" i="16"/>
  <c r="AC128" i="16"/>
  <c r="AB128" i="16"/>
  <c r="J128" i="16"/>
  <c r="AD127" i="16"/>
  <c r="AC127" i="16"/>
  <c r="AB127" i="16"/>
  <c r="J127" i="16"/>
  <c r="AD126" i="16"/>
  <c r="AC126" i="16"/>
  <c r="AB126" i="16"/>
  <c r="J126" i="16"/>
  <c r="AD125" i="16"/>
  <c r="AC125" i="16"/>
  <c r="AB125" i="16"/>
  <c r="J125" i="16"/>
  <c r="AD124" i="16"/>
  <c r="AC124" i="16"/>
  <c r="AB124" i="16"/>
  <c r="J124" i="16"/>
  <c r="AD123" i="16"/>
  <c r="AC123" i="16"/>
  <c r="AB123" i="16"/>
  <c r="J123" i="16"/>
  <c r="AD122" i="16"/>
  <c r="AC122" i="16"/>
  <c r="AB122" i="16"/>
  <c r="J122" i="16"/>
  <c r="AD121" i="16"/>
  <c r="AC121" i="16"/>
  <c r="AB121" i="16"/>
  <c r="J121" i="16"/>
  <c r="AD120" i="16"/>
  <c r="AC120" i="16"/>
  <c r="AB120" i="16"/>
  <c r="J120" i="16"/>
  <c r="AD119" i="16"/>
  <c r="AC119" i="16"/>
  <c r="AB119" i="16"/>
  <c r="J119" i="16"/>
  <c r="AD118" i="16"/>
  <c r="AC118" i="16"/>
  <c r="AB118" i="16"/>
  <c r="J118" i="16"/>
  <c r="AD117" i="16"/>
  <c r="AC117" i="16"/>
  <c r="AB117" i="16"/>
  <c r="J117" i="16"/>
  <c r="AD116" i="16"/>
  <c r="AC116" i="16"/>
  <c r="AB116" i="16"/>
  <c r="J116" i="16"/>
  <c r="AD115" i="16"/>
  <c r="AC115" i="16"/>
  <c r="AB115" i="16"/>
  <c r="J115" i="16"/>
  <c r="AD114" i="16"/>
  <c r="AC114" i="16"/>
  <c r="AB114" i="16"/>
  <c r="J114" i="16"/>
  <c r="AD113" i="16"/>
  <c r="AC113" i="16"/>
  <c r="AB113" i="16"/>
  <c r="J113" i="16"/>
  <c r="AD112" i="16"/>
  <c r="AC112" i="16"/>
  <c r="AB112" i="16"/>
  <c r="J112" i="16"/>
  <c r="AD111" i="16"/>
  <c r="AC111" i="16"/>
  <c r="AB111" i="16"/>
  <c r="J111" i="16"/>
  <c r="AD110" i="16"/>
  <c r="AC110" i="16"/>
  <c r="AB110" i="16"/>
  <c r="J110" i="16"/>
  <c r="AD109" i="16"/>
  <c r="AC109" i="16"/>
  <c r="AB109" i="16"/>
  <c r="J109" i="16"/>
  <c r="AD108" i="16"/>
  <c r="AC108" i="16"/>
  <c r="AB108" i="16"/>
  <c r="J108" i="16"/>
  <c r="AD107" i="16"/>
  <c r="AC107" i="16"/>
  <c r="AB107" i="16"/>
  <c r="J107" i="16"/>
  <c r="AD106" i="16"/>
  <c r="AC106" i="16"/>
  <c r="AB106" i="16"/>
  <c r="J106" i="16"/>
  <c r="AD105" i="16"/>
  <c r="AC105" i="16"/>
  <c r="AB105" i="16"/>
  <c r="J105" i="16"/>
  <c r="AD104" i="16"/>
  <c r="AC104" i="16"/>
  <c r="AB104" i="16"/>
  <c r="J104" i="16"/>
  <c r="AD103" i="16"/>
  <c r="AC103" i="16"/>
  <c r="AB103" i="16"/>
  <c r="J103" i="16"/>
  <c r="AD102" i="16"/>
  <c r="AC102" i="16"/>
  <c r="AB102" i="16"/>
  <c r="J102" i="16"/>
  <c r="AD101" i="16"/>
  <c r="AC101" i="16"/>
  <c r="AB101" i="16"/>
  <c r="J101" i="16"/>
  <c r="AD100" i="16"/>
  <c r="AC100" i="16"/>
  <c r="AB100" i="16"/>
  <c r="J100" i="16"/>
  <c r="AD99" i="16"/>
  <c r="AC99" i="16"/>
  <c r="AB99" i="16"/>
  <c r="J99" i="16"/>
  <c r="AD98" i="16"/>
  <c r="AC98" i="16"/>
  <c r="AB98" i="16"/>
  <c r="J98" i="16"/>
  <c r="AD97" i="16"/>
  <c r="AC97" i="16"/>
  <c r="AB97" i="16"/>
  <c r="J97" i="16"/>
  <c r="AD96" i="16"/>
  <c r="AC96" i="16"/>
  <c r="AB96" i="16"/>
  <c r="J96" i="16"/>
  <c r="AD95" i="16"/>
  <c r="AC95" i="16"/>
  <c r="AB95" i="16"/>
  <c r="J95" i="16"/>
  <c r="AD94" i="16"/>
  <c r="AC94" i="16"/>
  <c r="AB94" i="16"/>
  <c r="J94" i="16"/>
  <c r="AD93" i="16"/>
  <c r="AC93" i="16"/>
  <c r="AB93" i="16"/>
  <c r="J93" i="16"/>
  <c r="AD92" i="16"/>
  <c r="AC92" i="16"/>
  <c r="AB92" i="16"/>
  <c r="J92" i="16"/>
  <c r="AD91" i="16"/>
  <c r="AC91" i="16"/>
  <c r="AB91" i="16"/>
  <c r="J91" i="16"/>
  <c r="AD90" i="16"/>
  <c r="AC90" i="16"/>
  <c r="AB90" i="16"/>
  <c r="J90" i="16"/>
  <c r="AD89" i="16"/>
  <c r="AC89" i="16"/>
  <c r="AB89" i="16"/>
  <c r="J89" i="16"/>
  <c r="AD88" i="16"/>
  <c r="AC88" i="16"/>
  <c r="AB88" i="16"/>
  <c r="J88" i="16"/>
  <c r="AD87" i="16"/>
  <c r="AC87" i="16"/>
  <c r="AB87" i="16"/>
  <c r="J87" i="16"/>
  <c r="AD86" i="16"/>
  <c r="AC86" i="16"/>
  <c r="AB86" i="16"/>
  <c r="J86" i="16"/>
  <c r="AD85" i="16"/>
  <c r="AC85" i="16"/>
  <c r="AB85" i="16"/>
  <c r="J85" i="16"/>
  <c r="AD84" i="16"/>
  <c r="AC84" i="16"/>
  <c r="AB84" i="16"/>
  <c r="J84" i="16"/>
  <c r="AD83" i="16"/>
  <c r="AC83" i="16"/>
  <c r="AB83" i="16"/>
  <c r="J83" i="16"/>
  <c r="AD82" i="16"/>
  <c r="AC82" i="16"/>
  <c r="AB82" i="16"/>
  <c r="J82" i="16"/>
  <c r="AD81" i="16"/>
  <c r="AC81" i="16"/>
  <c r="AB81" i="16"/>
  <c r="J81" i="16"/>
  <c r="AD80" i="16"/>
  <c r="AC80" i="16"/>
  <c r="AB80" i="16"/>
  <c r="J80" i="16"/>
  <c r="AD79" i="16"/>
  <c r="AC79" i="16"/>
  <c r="AB79" i="16"/>
  <c r="J79" i="16"/>
  <c r="AD78" i="16"/>
  <c r="AC78" i="16"/>
  <c r="AB78" i="16"/>
  <c r="J78" i="16"/>
  <c r="AD77" i="16"/>
  <c r="AC77" i="16"/>
  <c r="AB77" i="16"/>
  <c r="J77" i="16"/>
  <c r="AD76" i="16"/>
  <c r="AC76" i="16"/>
  <c r="AB76" i="16"/>
  <c r="J76" i="16"/>
  <c r="AD75" i="16"/>
  <c r="AC75" i="16"/>
  <c r="AB75" i="16"/>
  <c r="J75" i="16"/>
  <c r="AD74" i="16"/>
  <c r="AC74" i="16"/>
  <c r="AB74" i="16"/>
  <c r="J74" i="16"/>
  <c r="AD73" i="16"/>
  <c r="AC73" i="16"/>
  <c r="AB73" i="16"/>
  <c r="J73" i="16"/>
  <c r="AD72" i="16"/>
  <c r="AC72" i="16"/>
  <c r="AB72" i="16"/>
  <c r="J72" i="16"/>
  <c r="AD71" i="16"/>
  <c r="AC71" i="16"/>
  <c r="AB71" i="16"/>
  <c r="J71" i="16"/>
  <c r="AD70" i="16"/>
  <c r="AC70" i="16"/>
  <c r="AB70" i="16"/>
  <c r="J70" i="16"/>
  <c r="AD69" i="16"/>
  <c r="AC69" i="16"/>
  <c r="AB69" i="16"/>
  <c r="J69" i="16"/>
  <c r="AD68" i="16"/>
  <c r="AC68" i="16"/>
  <c r="AB68" i="16"/>
  <c r="J68" i="16"/>
  <c r="AD67" i="16"/>
  <c r="AC67" i="16"/>
  <c r="AB67" i="16"/>
  <c r="J67" i="16"/>
  <c r="AD66" i="16"/>
  <c r="AC66" i="16"/>
  <c r="AB66" i="16"/>
  <c r="J66" i="16"/>
  <c r="AD65" i="16"/>
  <c r="AC65" i="16"/>
  <c r="AB65" i="16"/>
  <c r="J65" i="16"/>
  <c r="AD64" i="16"/>
  <c r="AC64" i="16"/>
  <c r="AB64" i="16"/>
  <c r="J64" i="16"/>
  <c r="AD63" i="16"/>
  <c r="AC63" i="16"/>
  <c r="AB63" i="16"/>
  <c r="J63" i="16"/>
  <c r="AD62" i="16"/>
  <c r="AC62" i="16"/>
  <c r="AB62" i="16"/>
  <c r="J62" i="16"/>
  <c r="AD61" i="16"/>
  <c r="AC61" i="16"/>
  <c r="AB61" i="16"/>
  <c r="J61" i="16"/>
  <c r="AD60" i="16"/>
  <c r="AC60" i="16"/>
  <c r="AB60" i="16"/>
  <c r="J60" i="16"/>
  <c r="AD59" i="16"/>
  <c r="AC59" i="16"/>
  <c r="AB59" i="16"/>
  <c r="J59" i="16"/>
  <c r="AD58" i="16"/>
  <c r="AC58" i="16"/>
  <c r="AB58" i="16"/>
  <c r="J58" i="16"/>
  <c r="AD57" i="16"/>
  <c r="AC57" i="16"/>
  <c r="AB57" i="16"/>
  <c r="J57" i="16"/>
  <c r="AD56" i="16"/>
  <c r="AC56" i="16"/>
  <c r="AB56" i="16"/>
  <c r="J56" i="16"/>
  <c r="AD55" i="16"/>
  <c r="AC55" i="16"/>
  <c r="AB55" i="16"/>
  <c r="J55" i="16"/>
  <c r="AD54" i="16"/>
  <c r="AC54" i="16"/>
  <c r="AB54" i="16"/>
  <c r="J54" i="16"/>
  <c r="AD53" i="16"/>
  <c r="AC53" i="16"/>
  <c r="AB53" i="16"/>
  <c r="J53" i="16"/>
  <c r="AD52" i="16"/>
  <c r="AC52" i="16"/>
  <c r="AB52" i="16"/>
  <c r="J52" i="16"/>
  <c r="AD51" i="16"/>
  <c r="AC51" i="16"/>
  <c r="AB51" i="16"/>
  <c r="J51" i="16"/>
  <c r="AD50" i="16"/>
  <c r="AC50" i="16"/>
  <c r="AB50" i="16"/>
  <c r="J50" i="16"/>
  <c r="AD49" i="16"/>
  <c r="AC49" i="16"/>
  <c r="AB49" i="16"/>
  <c r="J49" i="16"/>
  <c r="AD48" i="16"/>
  <c r="AC48" i="16"/>
  <c r="AB48" i="16"/>
  <c r="J48" i="16"/>
  <c r="AD47" i="16"/>
  <c r="AC47" i="16"/>
  <c r="AB47" i="16"/>
  <c r="J47" i="16"/>
  <c r="AD46" i="16"/>
  <c r="AC46" i="16"/>
  <c r="AB46" i="16"/>
  <c r="J46" i="16"/>
  <c r="AD45" i="16"/>
  <c r="AC45" i="16"/>
  <c r="AB45" i="16"/>
  <c r="J45" i="16"/>
  <c r="AD44" i="16"/>
  <c r="AC44" i="16"/>
  <c r="AB44" i="16"/>
  <c r="J44" i="16"/>
  <c r="AD43" i="16"/>
  <c r="AC43" i="16"/>
  <c r="AB43" i="16"/>
  <c r="J43" i="16"/>
  <c r="AD42" i="16"/>
  <c r="AC42" i="16"/>
  <c r="AB42" i="16"/>
  <c r="J42" i="16"/>
  <c r="AD41" i="16"/>
  <c r="AC41" i="16"/>
  <c r="AB41" i="16"/>
  <c r="J41" i="16"/>
  <c r="AD40" i="16"/>
  <c r="AC40" i="16"/>
  <c r="AB40" i="16"/>
  <c r="J40" i="16"/>
  <c r="AD39" i="16"/>
  <c r="AC39" i="16"/>
  <c r="AB39" i="16"/>
  <c r="J39" i="16"/>
  <c r="AD38" i="16"/>
  <c r="AC38" i="16"/>
  <c r="AB38" i="16"/>
  <c r="J38" i="16"/>
  <c r="AD37" i="16"/>
  <c r="AC37" i="16"/>
  <c r="AB37" i="16"/>
  <c r="J37" i="16"/>
  <c r="AD36" i="16"/>
  <c r="AC36" i="16"/>
  <c r="AB36" i="16"/>
  <c r="J36" i="16"/>
  <c r="AD35" i="16"/>
  <c r="AC35" i="16"/>
  <c r="AB35" i="16"/>
  <c r="J35" i="16"/>
  <c r="AD34" i="16"/>
  <c r="AC34" i="16"/>
  <c r="AB34" i="16"/>
  <c r="J34" i="16"/>
  <c r="AD33" i="16"/>
  <c r="AC33" i="16"/>
  <c r="AB33" i="16"/>
  <c r="J33" i="16"/>
  <c r="AD32" i="16"/>
  <c r="AC32" i="16"/>
  <c r="AB32" i="16"/>
  <c r="J32" i="16"/>
  <c r="AD31" i="16"/>
  <c r="AC31" i="16"/>
  <c r="AB31" i="16"/>
  <c r="J31" i="16"/>
  <c r="AD30" i="16"/>
  <c r="AC30" i="16"/>
  <c r="AB30" i="16"/>
  <c r="J30" i="16"/>
  <c r="AD29" i="16"/>
  <c r="AC29" i="16"/>
  <c r="AB29" i="16"/>
  <c r="J29" i="16"/>
  <c r="AD28" i="16"/>
  <c r="AC28" i="16"/>
  <c r="AB28" i="16"/>
  <c r="J28" i="16"/>
  <c r="AD27" i="16"/>
  <c r="AC27" i="16"/>
  <c r="AB27" i="16"/>
  <c r="J27" i="16"/>
  <c r="AD26" i="16"/>
  <c r="AC26" i="16"/>
  <c r="AB26" i="16"/>
  <c r="J26" i="16"/>
  <c r="AD25" i="16"/>
  <c r="AC25" i="16"/>
  <c r="AB25" i="16"/>
  <c r="J25" i="16"/>
  <c r="AD24" i="16"/>
  <c r="AC24" i="16"/>
  <c r="AB24" i="16"/>
  <c r="J24" i="16"/>
  <c r="AD23" i="16"/>
  <c r="AC23" i="16"/>
  <c r="AB23" i="16"/>
  <c r="J23" i="16"/>
  <c r="AD22" i="16"/>
  <c r="AC22" i="16"/>
  <c r="AB22" i="16"/>
  <c r="J22" i="16"/>
  <c r="AD21" i="16"/>
  <c r="AC21" i="16"/>
  <c r="AB21" i="16"/>
  <c r="J21" i="16"/>
  <c r="AD20" i="16"/>
  <c r="AC20" i="16"/>
  <c r="AB20" i="16"/>
  <c r="J20" i="16"/>
  <c r="AD19" i="16"/>
  <c r="AC19" i="16"/>
  <c r="AB19" i="16"/>
  <c r="J19" i="16"/>
  <c r="AD18" i="16"/>
  <c r="AC18" i="16"/>
  <c r="AB18" i="16"/>
  <c r="J18" i="16"/>
  <c r="AD17" i="16"/>
  <c r="AC17" i="16"/>
  <c r="AB17" i="16"/>
  <c r="J17" i="16"/>
  <c r="AD16" i="16"/>
  <c r="AC16" i="16"/>
  <c r="AB16" i="16"/>
  <c r="J16" i="16"/>
  <c r="AD15" i="16"/>
  <c r="AC15" i="16"/>
  <c r="AB15" i="16"/>
  <c r="J15" i="16"/>
  <c r="AD14" i="16"/>
  <c r="AC14" i="16"/>
  <c r="AB14" i="16"/>
  <c r="J14" i="16"/>
  <c r="AD13" i="16"/>
  <c r="AC13" i="16"/>
  <c r="AB13" i="16"/>
  <c r="J13" i="16"/>
  <c r="AD12" i="16"/>
  <c r="AC12" i="16"/>
  <c r="AB12" i="16"/>
  <c r="J12" i="16"/>
  <c r="AD11" i="16"/>
  <c r="AC11" i="16"/>
  <c r="AB11" i="16"/>
  <c r="J11" i="16"/>
  <c r="AD10" i="16"/>
  <c r="AC10" i="16"/>
  <c r="AB10" i="16"/>
  <c r="J10" i="16"/>
  <c r="AD9" i="16"/>
  <c r="AC9" i="16"/>
  <c r="AB9" i="16"/>
  <c r="J9" i="16"/>
  <c r="AD8" i="16"/>
  <c r="AC8" i="16"/>
  <c r="AB8" i="16"/>
  <c r="J8" i="16"/>
  <c r="AD7" i="16"/>
  <c r="AC7" i="16"/>
  <c r="AB7" i="16"/>
  <c r="J7" i="16"/>
  <c r="AD6" i="16"/>
  <c r="AC6" i="16"/>
  <c r="AB6" i="16"/>
  <c r="J6" i="16"/>
  <c r="AD5" i="16"/>
  <c r="AC5" i="16"/>
  <c r="AB5" i="16"/>
  <c r="J5" i="16"/>
  <c r="AD4" i="16"/>
  <c r="AC4" i="16"/>
  <c r="AB4" i="16"/>
  <c r="J4" i="16"/>
  <c r="AA213" i="16" s="1"/>
  <c r="AD3" i="16"/>
  <c r="AC3" i="16"/>
  <c r="AB3" i="16"/>
  <c r="J3" i="16"/>
  <c r="AD2" i="16"/>
  <c r="AC2" i="16"/>
  <c r="AB2" i="16"/>
  <c r="J2" i="16"/>
  <c r="AA6" i="15"/>
  <c r="AA7" i="15"/>
  <c r="AA8" i="15"/>
  <c r="AA9" i="15"/>
  <c r="AA10" i="15"/>
  <c r="AA11" i="15"/>
  <c r="AA12" i="15"/>
  <c r="AA13" i="15"/>
  <c r="AA14" i="15"/>
  <c r="AA15" i="15"/>
  <c r="AA16" i="15"/>
  <c r="AA17" i="15"/>
  <c r="AA18" i="15"/>
  <c r="AA19" i="15"/>
  <c r="AA20" i="15"/>
  <c r="AA21" i="15"/>
  <c r="AA22" i="15"/>
  <c r="AA23" i="15"/>
  <c r="AA24" i="15"/>
  <c r="AA25" i="15"/>
  <c r="AA26" i="15"/>
  <c r="AA27" i="15"/>
  <c r="AA28" i="15"/>
  <c r="AA29" i="15"/>
  <c r="AA30" i="15"/>
  <c r="AA31" i="15"/>
  <c r="AA32" i="15"/>
  <c r="AA33" i="15"/>
  <c r="AA34" i="15"/>
  <c r="AA35" i="15"/>
  <c r="AA36" i="15"/>
  <c r="AA37" i="15"/>
  <c r="AA38" i="15"/>
  <c r="AA39" i="15"/>
  <c r="AA40" i="15"/>
  <c r="AA41" i="15"/>
  <c r="AA42" i="15"/>
  <c r="AA43" i="15"/>
  <c r="AA44" i="15"/>
  <c r="AA45" i="15"/>
  <c r="AA46" i="15"/>
  <c r="AA47" i="15"/>
  <c r="AA48" i="15"/>
  <c r="AA49" i="15"/>
  <c r="AA50" i="15"/>
  <c r="AA51" i="15"/>
  <c r="AA52" i="15"/>
  <c r="AA53" i="15"/>
  <c r="AA54" i="15"/>
  <c r="AA55" i="15"/>
  <c r="AA56" i="15"/>
  <c r="AA57" i="15"/>
  <c r="AA58" i="15"/>
  <c r="AA59" i="15"/>
  <c r="AA60" i="15"/>
  <c r="AA61" i="15"/>
  <c r="AA62" i="15"/>
  <c r="AA63" i="15"/>
  <c r="AA64" i="15"/>
  <c r="AA65" i="15"/>
  <c r="AA66" i="15"/>
  <c r="AA67" i="15"/>
  <c r="AA68" i="15"/>
  <c r="AA69" i="15"/>
  <c r="AA70" i="15"/>
  <c r="AA71" i="15"/>
  <c r="AA72" i="15"/>
  <c r="AA73" i="15"/>
  <c r="AA74" i="15"/>
  <c r="AA75" i="15"/>
  <c r="AA76" i="15"/>
  <c r="AA77" i="15"/>
  <c r="AA78" i="15"/>
  <c r="AA79" i="15"/>
  <c r="AA80" i="15"/>
  <c r="AA81" i="15"/>
  <c r="AA82" i="15"/>
  <c r="AA83" i="15"/>
  <c r="AA84" i="15"/>
  <c r="AA85" i="15"/>
  <c r="AA86" i="15"/>
  <c r="AA87" i="15"/>
  <c r="AA88" i="15"/>
  <c r="AA89" i="15"/>
  <c r="AA90" i="15"/>
  <c r="AA91" i="15"/>
  <c r="AA92" i="15"/>
  <c r="AA93" i="15"/>
  <c r="AA94" i="15"/>
  <c r="AA95" i="15"/>
  <c r="AA96" i="15"/>
  <c r="AA97" i="15"/>
  <c r="AA98" i="15"/>
  <c r="AA99" i="15"/>
  <c r="AA100" i="15"/>
  <c r="AA101" i="15"/>
  <c r="AA102" i="15"/>
  <c r="AA103" i="15"/>
  <c r="AA104" i="15"/>
  <c r="AA105" i="15"/>
  <c r="AA106" i="15"/>
  <c r="AA107" i="15"/>
  <c r="AA108" i="15"/>
  <c r="AA109" i="15"/>
  <c r="AA110" i="15"/>
  <c r="AA111" i="15"/>
  <c r="AA112" i="15"/>
  <c r="AA113" i="15"/>
  <c r="AA114" i="15"/>
  <c r="AA115" i="15"/>
  <c r="AA116" i="15"/>
  <c r="AA117" i="15"/>
  <c r="AA118" i="15"/>
  <c r="AA119" i="15"/>
  <c r="AA120" i="15"/>
  <c r="AA121" i="15"/>
  <c r="AA122" i="15"/>
  <c r="AA123" i="15"/>
  <c r="AA124" i="15"/>
  <c r="AA125" i="15"/>
  <c r="AA126" i="15"/>
  <c r="AA127" i="15"/>
  <c r="AA128" i="15"/>
  <c r="AA129" i="15"/>
  <c r="AA130" i="15"/>
  <c r="AA131" i="15"/>
  <c r="AA132" i="15"/>
  <c r="AA133" i="15"/>
  <c r="AA134" i="15"/>
  <c r="AA135" i="15"/>
  <c r="AA136" i="15"/>
  <c r="AA137" i="15"/>
  <c r="AA138" i="15"/>
  <c r="AA139" i="15"/>
  <c r="AA140" i="15"/>
  <c r="AA141" i="15"/>
  <c r="AA142" i="15"/>
  <c r="AA143" i="15"/>
  <c r="AA144" i="15"/>
  <c r="AA145" i="15"/>
  <c r="AA146" i="15"/>
  <c r="AA147" i="15"/>
  <c r="AA148" i="15"/>
  <c r="AA149" i="15"/>
  <c r="AA150" i="15"/>
  <c r="AA151" i="15"/>
  <c r="AA152" i="15"/>
  <c r="AA153" i="15"/>
  <c r="AA154" i="15"/>
  <c r="AA155" i="15"/>
  <c r="AA156" i="15"/>
  <c r="AA157" i="15"/>
  <c r="AA158" i="15"/>
  <c r="AA159" i="15"/>
  <c r="AA160" i="15"/>
  <c r="AA161" i="15"/>
  <c r="AA162" i="15"/>
  <c r="AA163" i="15"/>
  <c r="AA164" i="15"/>
  <c r="AA165" i="15"/>
  <c r="AA166" i="15"/>
  <c r="AA167" i="15"/>
  <c r="AA168" i="15"/>
  <c r="AA169" i="15"/>
  <c r="AA170" i="15"/>
  <c r="AA171" i="15"/>
  <c r="AA172" i="15"/>
  <c r="AA173" i="15"/>
  <c r="AA174" i="15"/>
  <c r="AA175" i="15"/>
  <c r="AA176" i="15"/>
  <c r="AA177" i="15"/>
  <c r="AA178" i="15"/>
  <c r="AA179" i="15"/>
  <c r="AA180" i="15"/>
  <c r="AA181" i="15"/>
  <c r="AA182" i="15"/>
  <c r="AA183" i="15"/>
  <c r="AA184" i="15"/>
  <c r="AA185" i="15"/>
  <c r="AA186" i="15"/>
  <c r="AA187" i="15"/>
  <c r="AA188" i="15"/>
  <c r="AA189" i="15"/>
  <c r="AA190" i="15"/>
  <c r="AA191" i="15"/>
  <c r="AA192" i="15"/>
  <c r="AA193" i="15"/>
  <c r="AA194" i="15"/>
  <c r="AA195" i="15"/>
  <c r="AA196" i="15"/>
  <c r="AA197" i="15"/>
  <c r="AA198" i="15"/>
  <c r="AA199" i="15"/>
  <c r="AA200" i="15"/>
  <c r="AA201" i="15"/>
  <c r="AA202" i="15"/>
  <c r="AA203" i="15"/>
  <c r="AA204" i="15"/>
  <c r="AA205" i="15"/>
  <c r="AA206" i="15"/>
  <c r="AA207" i="15"/>
  <c r="AA208" i="15"/>
  <c r="AA209" i="15"/>
  <c r="AA210" i="15"/>
  <c r="AA211" i="15"/>
  <c r="AA212" i="15"/>
  <c r="AA213" i="15"/>
  <c r="AA214" i="15"/>
  <c r="AA215" i="15"/>
  <c r="AA216" i="15"/>
  <c r="AA217" i="15"/>
  <c r="AA218" i="15"/>
  <c r="AA219" i="15"/>
  <c r="AA220" i="15"/>
  <c r="AA221" i="15"/>
  <c r="AA222" i="15"/>
  <c r="AA223" i="15"/>
  <c r="AA224" i="15"/>
  <c r="AA225" i="15"/>
  <c r="AA226" i="15"/>
  <c r="AA227" i="15"/>
  <c r="AA228" i="15"/>
  <c r="AA229" i="15"/>
  <c r="AA230" i="15"/>
  <c r="AA231" i="15"/>
  <c r="AA232" i="15"/>
  <c r="AA233" i="15"/>
  <c r="AA234" i="15"/>
  <c r="AA235" i="15"/>
  <c r="AA236" i="15"/>
  <c r="AA237" i="15"/>
  <c r="AA238" i="15"/>
  <c r="AA239" i="15"/>
  <c r="AA240" i="15"/>
  <c r="AA241" i="15"/>
  <c r="AA242" i="15"/>
  <c r="AA243" i="15"/>
  <c r="AA244" i="15"/>
  <c r="AA245" i="15"/>
  <c r="AA246" i="15"/>
  <c r="AA247" i="15"/>
  <c r="AA248" i="15"/>
  <c r="AA249" i="15"/>
  <c r="AA250" i="15"/>
  <c r="AA251" i="15"/>
  <c r="AA252" i="15"/>
  <c r="AA253" i="15"/>
  <c r="AA254" i="15"/>
  <c r="AA255" i="15"/>
  <c r="AA256" i="15"/>
  <c r="AA257" i="15"/>
  <c r="AA258" i="15"/>
  <c r="AA259" i="15"/>
  <c r="AA260" i="15"/>
  <c r="AA261" i="15"/>
  <c r="AA262" i="15"/>
  <c r="AA263" i="15"/>
  <c r="AA264" i="15"/>
  <c r="AA265" i="15"/>
  <c r="AA266" i="15"/>
  <c r="AA267" i="15"/>
  <c r="AA268" i="15"/>
  <c r="AA269" i="15"/>
  <c r="AA270" i="15"/>
  <c r="AA271" i="15"/>
  <c r="AA272" i="15"/>
  <c r="AA273" i="15"/>
  <c r="AA274" i="15"/>
  <c r="AA275" i="15"/>
  <c r="AA276" i="15"/>
  <c r="AA277" i="15"/>
  <c r="AA278" i="15"/>
  <c r="AA279" i="15"/>
  <c r="AA280" i="15"/>
  <c r="AA281" i="15"/>
  <c r="AA282" i="15"/>
  <c r="AA283" i="15"/>
  <c r="AA284" i="15"/>
  <c r="AA285" i="15"/>
  <c r="AA286" i="15"/>
  <c r="AA287" i="15"/>
  <c r="AA288" i="15"/>
  <c r="AA289" i="15"/>
  <c r="AA290" i="15"/>
  <c r="AA291" i="15"/>
  <c r="AA292" i="15"/>
  <c r="AA293" i="15"/>
  <c r="AA294" i="15"/>
  <c r="AA295" i="15"/>
  <c r="AA296" i="15"/>
  <c r="AA297" i="15"/>
  <c r="AA298" i="15"/>
  <c r="AA299" i="15"/>
  <c r="AA300" i="15"/>
  <c r="AA301" i="15"/>
  <c r="AA302" i="15"/>
  <c r="AA303" i="15"/>
  <c r="AA304" i="15"/>
  <c r="AA305" i="15"/>
  <c r="AA306" i="15"/>
  <c r="AA307" i="15"/>
  <c r="AA308" i="15"/>
  <c r="AA309" i="15"/>
  <c r="AA310" i="15"/>
  <c r="AA311" i="15"/>
  <c r="AA312" i="15"/>
  <c r="AA313" i="15"/>
  <c r="AA314" i="15"/>
  <c r="AA315" i="15"/>
  <c r="AA316" i="15"/>
  <c r="AA317" i="15"/>
  <c r="AA318" i="15"/>
  <c r="AA319" i="15"/>
  <c r="AA320" i="15"/>
  <c r="AA321" i="15"/>
  <c r="AA322" i="15"/>
  <c r="AA323" i="15"/>
  <c r="AA324" i="15"/>
  <c r="AA325" i="15"/>
  <c r="AA326" i="15"/>
  <c r="AA327" i="15"/>
  <c r="AA328" i="15"/>
  <c r="AA329" i="15"/>
  <c r="AA330" i="15"/>
  <c r="AA331" i="15"/>
  <c r="AA332" i="15"/>
  <c r="AA333" i="15"/>
  <c r="AA334" i="15"/>
  <c r="AA335" i="15"/>
  <c r="AA336" i="15"/>
  <c r="AA337" i="15"/>
  <c r="AA338" i="15"/>
  <c r="AA339" i="15"/>
  <c r="AA340" i="15"/>
  <c r="AA341" i="15"/>
  <c r="AA342" i="15"/>
  <c r="AA343" i="15"/>
  <c r="AA344" i="15"/>
  <c r="AA345" i="15"/>
  <c r="AA346" i="15"/>
  <c r="AA347" i="15"/>
  <c r="AA348" i="15"/>
  <c r="AA349" i="15"/>
  <c r="AA350" i="15"/>
  <c r="AA351" i="15"/>
  <c r="AA352" i="15"/>
  <c r="AA353" i="15"/>
  <c r="AA354" i="15"/>
  <c r="AA355" i="15"/>
  <c r="AA356" i="15"/>
  <c r="AA357" i="15"/>
  <c r="AA358" i="15"/>
  <c r="AA359" i="15"/>
  <c r="AA360" i="15"/>
  <c r="AA361" i="15"/>
  <c r="AA362" i="15"/>
  <c r="AA363" i="15"/>
  <c r="AA364" i="15"/>
  <c r="AA365" i="15"/>
  <c r="AA366" i="15"/>
  <c r="AA367" i="15"/>
  <c r="AA368" i="15"/>
  <c r="AA369" i="15"/>
  <c r="AA370" i="15"/>
  <c r="AA371" i="15"/>
  <c r="AA372" i="15"/>
  <c r="AA373" i="15"/>
  <c r="AA374" i="15"/>
  <c r="AA375" i="15"/>
  <c r="AA376" i="15"/>
  <c r="AA377" i="15"/>
  <c r="AA378" i="15"/>
  <c r="AA379" i="15"/>
  <c r="AA380" i="15"/>
  <c r="AA381" i="15"/>
  <c r="AA382" i="15"/>
  <c r="AA383" i="15"/>
  <c r="AA384" i="15"/>
  <c r="AA385" i="15"/>
  <c r="AA386" i="15"/>
  <c r="AA387" i="15"/>
  <c r="AA388" i="15"/>
  <c r="AA389" i="15"/>
  <c r="AA390" i="15"/>
  <c r="AA391" i="15"/>
  <c r="AA392" i="15"/>
  <c r="AA393" i="15"/>
  <c r="AA394" i="15"/>
  <c r="AA395" i="15"/>
  <c r="AA396" i="15"/>
  <c r="AA397" i="15"/>
  <c r="AA398" i="15"/>
  <c r="AA399" i="15"/>
  <c r="AA400" i="15"/>
  <c r="AA401" i="15"/>
  <c r="AA402" i="15"/>
  <c r="AA403" i="15"/>
  <c r="AA404" i="15"/>
  <c r="AA405" i="15"/>
  <c r="AA3" i="15"/>
  <c r="AA4" i="15"/>
  <c r="AA5" i="15"/>
  <c r="AA2" i="15"/>
  <c r="J364" i="15"/>
  <c r="J238" i="15"/>
  <c r="J208" i="15"/>
  <c r="J365" i="15"/>
  <c r="J286" i="15"/>
  <c r="J247" i="15"/>
  <c r="J366" i="15"/>
  <c r="J269" i="15"/>
  <c r="J245" i="15"/>
  <c r="J151" i="15"/>
  <c r="J163" i="15"/>
  <c r="J215" i="15"/>
  <c r="J367" i="15"/>
  <c r="J113" i="15"/>
  <c r="J55" i="15"/>
  <c r="J214" i="15"/>
  <c r="J109" i="15"/>
  <c r="J309" i="15"/>
  <c r="J265" i="15"/>
  <c r="J255" i="15"/>
  <c r="J219" i="15"/>
  <c r="J52" i="15"/>
  <c r="J206" i="15"/>
  <c r="J308" i="15"/>
  <c r="J43" i="15"/>
  <c r="J349" i="15"/>
  <c r="J304" i="15"/>
  <c r="J122" i="15"/>
  <c r="J250" i="15"/>
  <c r="J34" i="15"/>
  <c r="J284" i="15"/>
  <c r="J38" i="15"/>
  <c r="J193" i="15"/>
  <c r="J153" i="15"/>
  <c r="J246" i="15"/>
  <c r="J117" i="15"/>
  <c r="J146" i="15"/>
  <c r="J114" i="15"/>
  <c r="J368" i="15"/>
  <c r="J11" i="15"/>
  <c r="J295" i="15"/>
  <c r="J82" i="15"/>
  <c r="J95" i="15"/>
  <c r="J112" i="15"/>
  <c r="J233" i="15"/>
  <c r="J369" i="15"/>
  <c r="J102" i="15"/>
  <c r="J210" i="15"/>
  <c r="J370" i="15"/>
  <c r="J341" i="15"/>
  <c r="J9" i="15"/>
  <c r="J88" i="15"/>
  <c r="J371" i="15"/>
  <c r="J197" i="15"/>
  <c r="J92" i="15"/>
  <c r="J372" i="15"/>
  <c r="J190" i="15"/>
  <c r="J36" i="15"/>
  <c r="J281" i="15"/>
  <c r="J323" i="15"/>
  <c r="J300" i="15"/>
  <c r="J220" i="15"/>
  <c r="J248" i="15"/>
  <c r="J175" i="15"/>
  <c r="J25" i="15"/>
  <c r="J26" i="15"/>
  <c r="J373" i="15"/>
  <c r="J76" i="15"/>
  <c r="J159" i="15"/>
  <c r="J152" i="15"/>
  <c r="J302" i="15"/>
  <c r="J142" i="15"/>
  <c r="J7" i="15"/>
  <c r="J201" i="15"/>
  <c r="J33" i="15"/>
  <c r="J69" i="15"/>
  <c r="J59" i="15"/>
  <c r="J62" i="15"/>
  <c r="J63" i="15"/>
  <c r="J252" i="15"/>
  <c r="J12" i="15"/>
  <c r="J47" i="15"/>
  <c r="J319" i="15"/>
  <c r="J249" i="15"/>
  <c r="J35" i="15"/>
  <c r="J42" i="15"/>
  <c r="J148" i="15"/>
  <c r="J22" i="15"/>
  <c r="J227" i="15"/>
  <c r="J51" i="15"/>
  <c r="J72" i="15"/>
  <c r="J2" i="15"/>
  <c r="J191" i="15"/>
  <c r="J351" i="15"/>
  <c r="J121" i="15"/>
  <c r="J5" i="15"/>
  <c r="J118" i="15"/>
  <c r="J374" i="15"/>
  <c r="J200" i="15"/>
  <c r="J211" i="15"/>
  <c r="J184" i="15"/>
  <c r="J296" i="15"/>
  <c r="J239" i="15"/>
  <c r="J13" i="15"/>
  <c r="J124" i="15"/>
  <c r="J171" i="15"/>
  <c r="J89" i="15"/>
  <c r="J236" i="15"/>
  <c r="J49" i="15"/>
  <c r="J75" i="15"/>
  <c r="J292" i="15"/>
  <c r="J259" i="15"/>
  <c r="J16" i="15"/>
  <c r="J67" i="15"/>
  <c r="J19" i="15"/>
  <c r="J332" i="15"/>
  <c r="J306" i="15"/>
  <c r="J157" i="15"/>
  <c r="J30" i="15"/>
  <c r="J181" i="15"/>
  <c r="J293" i="15"/>
  <c r="J17" i="15"/>
  <c r="J375" i="15"/>
  <c r="J177" i="15"/>
  <c r="J94" i="15"/>
  <c r="J176" i="15"/>
  <c r="J31" i="15"/>
  <c r="J338" i="15"/>
  <c r="J333" i="15"/>
  <c r="J235" i="15"/>
  <c r="J198" i="15"/>
  <c r="J203" i="15"/>
  <c r="J310" i="15"/>
  <c r="J192" i="15"/>
  <c r="J15" i="15"/>
  <c r="J274" i="15"/>
  <c r="J264" i="15"/>
  <c r="J21" i="15"/>
  <c r="J242" i="15"/>
  <c r="J96" i="15"/>
  <c r="J202" i="15"/>
  <c r="J4" i="15"/>
  <c r="J141" i="15"/>
  <c r="J232" i="15"/>
  <c r="J183" i="15"/>
  <c r="J86" i="15"/>
  <c r="J376" i="15"/>
  <c r="J327" i="15"/>
  <c r="J199" i="15"/>
  <c r="J268" i="15"/>
  <c r="J8" i="15"/>
  <c r="J182" i="15"/>
  <c r="J23" i="15"/>
  <c r="J48" i="15"/>
  <c r="J185" i="15"/>
  <c r="J345" i="15"/>
  <c r="J14" i="15"/>
  <c r="J196" i="15"/>
  <c r="J81" i="15"/>
  <c r="J85" i="15"/>
  <c r="J56" i="15"/>
  <c r="J377" i="15"/>
  <c r="J170" i="15"/>
  <c r="J343" i="15"/>
  <c r="J46" i="15"/>
  <c r="J322" i="15"/>
  <c r="J207" i="15"/>
  <c r="J127" i="15"/>
  <c r="J50" i="15"/>
  <c r="J186" i="15"/>
  <c r="J378" i="15"/>
  <c r="J169" i="15"/>
  <c r="J6" i="15"/>
  <c r="J237" i="15"/>
  <c r="J379" i="15"/>
  <c r="J178" i="15"/>
  <c r="J54" i="15"/>
  <c r="J316" i="15"/>
  <c r="J40" i="15"/>
  <c r="J380" i="15"/>
  <c r="J128" i="15"/>
  <c r="J167" i="15"/>
  <c r="J123" i="15"/>
  <c r="J83" i="15"/>
  <c r="J61" i="15"/>
  <c r="J66" i="15"/>
  <c r="J32" i="15"/>
  <c r="J156" i="15"/>
  <c r="J224" i="15"/>
  <c r="J57" i="15"/>
  <c r="J164" i="15"/>
  <c r="J283" i="15"/>
  <c r="J155" i="15"/>
  <c r="J353" i="15"/>
  <c r="J115" i="15"/>
  <c r="J381" i="15"/>
  <c r="J28" i="15"/>
  <c r="J20" i="15"/>
  <c r="J27" i="15"/>
  <c r="J91" i="15"/>
  <c r="J44" i="15"/>
  <c r="J280" i="15"/>
  <c r="J382" i="15"/>
  <c r="J165" i="15"/>
  <c r="J188" i="15"/>
  <c r="J180" i="15"/>
  <c r="J3" i="15"/>
  <c r="J161" i="15"/>
  <c r="J383" i="15"/>
  <c r="J230" i="15"/>
  <c r="J244" i="15"/>
  <c r="J139" i="15"/>
  <c r="J358" i="15"/>
  <c r="J213" i="15"/>
  <c r="J77" i="15"/>
  <c r="J10" i="15"/>
  <c r="J384" i="15"/>
  <c r="J45" i="15"/>
  <c r="J125" i="15"/>
  <c r="J307" i="15"/>
  <c r="J303" i="15"/>
  <c r="J80" i="15"/>
  <c r="J354" i="15"/>
  <c r="J271" i="15"/>
  <c r="J275" i="15"/>
  <c r="J222" i="15"/>
  <c r="J328" i="15"/>
  <c r="J65" i="15"/>
  <c r="J135" i="15"/>
  <c r="J108" i="15"/>
  <c r="J289" i="15"/>
  <c r="J160" i="15"/>
  <c r="J342" i="15"/>
  <c r="J350" i="15"/>
  <c r="J273" i="15"/>
  <c r="J325" i="15"/>
  <c r="J168" i="15"/>
  <c r="J326" i="15"/>
  <c r="J266" i="15"/>
  <c r="J385" i="15"/>
  <c r="J107" i="15"/>
  <c r="J209" i="15"/>
  <c r="J195" i="15"/>
  <c r="J129" i="15"/>
  <c r="J24" i="15"/>
  <c r="J386" i="15"/>
  <c r="J131" i="15"/>
  <c r="J276" i="15"/>
  <c r="J221" i="15"/>
  <c r="J277" i="15"/>
  <c r="J106" i="15"/>
  <c r="J154" i="15"/>
  <c r="J99" i="15"/>
  <c r="J41" i="15"/>
  <c r="J173" i="15"/>
  <c r="J387" i="15"/>
  <c r="J119" i="15"/>
  <c r="J87" i="15"/>
  <c r="J256" i="15"/>
  <c r="J388" i="15"/>
  <c r="J149" i="15"/>
  <c r="J389" i="15"/>
  <c r="J321" i="15"/>
  <c r="J297" i="15"/>
  <c r="J231" i="15"/>
  <c r="J64" i="15"/>
  <c r="J189" i="15"/>
  <c r="J71" i="15"/>
  <c r="J29" i="15"/>
  <c r="J60" i="15"/>
  <c r="J254" i="15"/>
  <c r="J145" i="15"/>
  <c r="J317" i="15"/>
  <c r="J257" i="15"/>
  <c r="J330" i="15"/>
  <c r="J39" i="15"/>
  <c r="J318" i="15"/>
  <c r="J162" i="15"/>
  <c r="J320" i="15"/>
  <c r="J147" i="15"/>
  <c r="J339" i="15"/>
  <c r="J172" i="15"/>
  <c r="J390" i="15"/>
  <c r="J334" i="15"/>
  <c r="J344" i="15"/>
  <c r="J294" i="15"/>
  <c r="J194" i="15"/>
  <c r="J270" i="15"/>
  <c r="J311" i="15"/>
  <c r="J261" i="15"/>
  <c r="J132" i="15"/>
  <c r="J103" i="15"/>
  <c r="J137" i="15"/>
  <c r="J134" i="15"/>
  <c r="J100" i="15"/>
  <c r="J348" i="15"/>
  <c r="J68" i="15"/>
  <c r="J140" i="15"/>
  <c r="J225" i="15"/>
  <c r="J241" i="15"/>
  <c r="J337" i="15"/>
  <c r="J18" i="15"/>
  <c r="J110" i="15"/>
  <c r="J391" i="15"/>
  <c r="J133" i="15"/>
  <c r="J105" i="15"/>
  <c r="J93" i="15"/>
  <c r="J287" i="15"/>
  <c r="J314" i="15"/>
  <c r="J324" i="15"/>
  <c r="J97" i="15"/>
  <c r="J251" i="15"/>
  <c r="J392" i="15"/>
  <c r="J291" i="15"/>
  <c r="J329" i="15"/>
  <c r="J143" i="15"/>
  <c r="J331" i="15"/>
  <c r="J58" i="15"/>
  <c r="J298" i="15"/>
  <c r="J340" i="15"/>
  <c r="J205" i="15"/>
  <c r="J290" i="15"/>
  <c r="J138" i="15"/>
  <c r="J335" i="15"/>
  <c r="J158" i="15"/>
  <c r="J111" i="15"/>
  <c r="J347" i="15"/>
  <c r="J150" i="15"/>
  <c r="J272" i="15"/>
  <c r="J267" i="15"/>
  <c r="J312" i="15"/>
  <c r="J53" i="15"/>
  <c r="J282" i="15"/>
  <c r="J336" i="15"/>
  <c r="J240" i="15"/>
  <c r="J228" i="15"/>
  <c r="J216" i="15"/>
  <c r="J262" i="15"/>
  <c r="J299" i="15"/>
  <c r="J120" i="15"/>
  <c r="J305" i="15"/>
  <c r="J288" i="15"/>
  <c r="J393" i="15"/>
  <c r="J352" i="15"/>
  <c r="J394" i="15"/>
  <c r="J73" i="15"/>
  <c r="J355" i="15"/>
  <c r="J243" i="15"/>
  <c r="J285" i="15"/>
  <c r="J260" i="15"/>
  <c r="J74" i="15"/>
  <c r="J212" i="15"/>
  <c r="J226" i="15"/>
  <c r="J346" i="15"/>
  <c r="J395" i="15"/>
  <c r="J223" i="15"/>
  <c r="J126" i="15"/>
  <c r="J253" i="15"/>
  <c r="J136" i="15"/>
  <c r="J396" i="15"/>
  <c r="J116" i="15"/>
  <c r="J278" i="15"/>
  <c r="J397" i="15"/>
  <c r="J315" i="15"/>
  <c r="J229" i="15"/>
  <c r="J301" i="15"/>
  <c r="J398" i="15"/>
  <c r="J399" i="15"/>
  <c r="J357" i="15"/>
  <c r="J400" i="15"/>
  <c r="J401" i="15"/>
  <c r="J402" i="15"/>
  <c r="J356" i="15"/>
  <c r="J403" i="15"/>
  <c r="J404" i="15"/>
  <c r="J405" i="15"/>
  <c r="J359" i="15"/>
  <c r="J101" i="15"/>
  <c r="J84" i="15"/>
  <c r="J174" i="15"/>
  <c r="J279" i="15"/>
  <c r="J263" i="15"/>
  <c r="J360" i="15"/>
  <c r="J361" i="15"/>
  <c r="J37" i="15"/>
  <c r="J217" i="15"/>
  <c r="J79" i="15"/>
  <c r="J187" i="15"/>
  <c r="J179" i="15"/>
  <c r="J166" i="15"/>
  <c r="J204" i="15"/>
  <c r="J362" i="15"/>
  <c r="J363" i="15"/>
  <c r="J313" i="15"/>
  <c r="J78" i="15"/>
  <c r="J90" i="15"/>
  <c r="J144" i="15"/>
  <c r="J218" i="15"/>
  <c r="J258" i="15"/>
  <c r="J70" i="15"/>
  <c r="J104" i="15"/>
  <c r="J98" i="15"/>
  <c r="J234" i="15"/>
  <c r="J130" i="15"/>
  <c r="AD405" i="15"/>
  <c r="AC405" i="15"/>
  <c r="AB405" i="15"/>
  <c r="AD404" i="15"/>
  <c r="AC404" i="15"/>
  <c r="AB404" i="15"/>
  <c r="AD403" i="15"/>
  <c r="AC403" i="15"/>
  <c r="AB403" i="15"/>
  <c r="AD356" i="15"/>
  <c r="AC356" i="15"/>
  <c r="AB356" i="15"/>
  <c r="AD402" i="15"/>
  <c r="AC402" i="15"/>
  <c r="AB402" i="15"/>
  <c r="AD401" i="15"/>
  <c r="AC401" i="15"/>
  <c r="AB401" i="15"/>
  <c r="AD400" i="15"/>
  <c r="AC400" i="15"/>
  <c r="AB400" i="15"/>
  <c r="AD357" i="15"/>
  <c r="AC357" i="15"/>
  <c r="AB357" i="15"/>
  <c r="AD399" i="15"/>
  <c r="AC399" i="15"/>
  <c r="AB399" i="15"/>
  <c r="AD398" i="15"/>
  <c r="AC398" i="15"/>
  <c r="AB398" i="15"/>
  <c r="AD301" i="15"/>
  <c r="AC301" i="15"/>
  <c r="AB301" i="15"/>
  <c r="AD229" i="15"/>
  <c r="AC229" i="15"/>
  <c r="AB229" i="15"/>
  <c r="AD315" i="15"/>
  <c r="AC315" i="15"/>
  <c r="AB315" i="15"/>
  <c r="AD397" i="15"/>
  <c r="AC397" i="15"/>
  <c r="AB397" i="15"/>
  <c r="AD278" i="15"/>
  <c r="AC278" i="15"/>
  <c r="AB278" i="15"/>
  <c r="AD116" i="15"/>
  <c r="AC116" i="15"/>
  <c r="AB116" i="15"/>
  <c r="AD396" i="15"/>
  <c r="AC396" i="15"/>
  <c r="AB396" i="15"/>
  <c r="AD136" i="15"/>
  <c r="AC136" i="15"/>
  <c r="AB136" i="15"/>
  <c r="AD253" i="15"/>
  <c r="AC253" i="15"/>
  <c r="AB253" i="15"/>
  <c r="AD126" i="15"/>
  <c r="AC126" i="15"/>
  <c r="AB126" i="15"/>
  <c r="AD223" i="15"/>
  <c r="AC223" i="15"/>
  <c r="AB223" i="15"/>
  <c r="AD395" i="15"/>
  <c r="AC395" i="15"/>
  <c r="AB395" i="15"/>
  <c r="AD346" i="15"/>
  <c r="AC346" i="15"/>
  <c r="AB346" i="15"/>
  <c r="AD226" i="15"/>
  <c r="AC226" i="15"/>
  <c r="AB226" i="15"/>
  <c r="AD212" i="15"/>
  <c r="AC212" i="15"/>
  <c r="AB212" i="15"/>
  <c r="AD74" i="15"/>
  <c r="AC74" i="15"/>
  <c r="AB74" i="15"/>
  <c r="AD260" i="15"/>
  <c r="AC260" i="15"/>
  <c r="AB260" i="15"/>
  <c r="AD285" i="15"/>
  <c r="AC285" i="15"/>
  <c r="AB285" i="15"/>
  <c r="AD243" i="15"/>
  <c r="AC243" i="15"/>
  <c r="AB243" i="15"/>
  <c r="AD355" i="15"/>
  <c r="AC355" i="15"/>
  <c r="AB355" i="15"/>
  <c r="AD73" i="15"/>
  <c r="AC73" i="15"/>
  <c r="AB73" i="15"/>
  <c r="AD394" i="15"/>
  <c r="AC394" i="15"/>
  <c r="AB394" i="15"/>
  <c r="AD352" i="15"/>
  <c r="AC352" i="15"/>
  <c r="AB352" i="15"/>
  <c r="AD393" i="15"/>
  <c r="AC393" i="15"/>
  <c r="AB393" i="15"/>
  <c r="AD288" i="15"/>
  <c r="AC288" i="15"/>
  <c r="AB288" i="15"/>
  <c r="AD305" i="15"/>
  <c r="AC305" i="15"/>
  <c r="AB305" i="15"/>
  <c r="AD120" i="15"/>
  <c r="AC120" i="15"/>
  <c r="AB120" i="15"/>
  <c r="AD299" i="15"/>
  <c r="AC299" i="15"/>
  <c r="AB299" i="15"/>
  <c r="AD262" i="15"/>
  <c r="AC262" i="15"/>
  <c r="AB262" i="15"/>
  <c r="AD216" i="15"/>
  <c r="AC216" i="15"/>
  <c r="AB216" i="15"/>
  <c r="AD228" i="15"/>
  <c r="AC228" i="15"/>
  <c r="AB228" i="15"/>
  <c r="AD240" i="15"/>
  <c r="AC240" i="15"/>
  <c r="AB240" i="15"/>
  <c r="AD336" i="15"/>
  <c r="AC336" i="15"/>
  <c r="AB336" i="15"/>
  <c r="AD282" i="15"/>
  <c r="AC282" i="15"/>
  <c r="AB282" i="15"/>
  <c r="AD53" i="15"/>
  <c r="AC53" i="15"/>
  <c r="AB53" i="15"/>
  <c r="AD312" i="15"/>
  <c r="AC312" i="15"/>
  <c r="AB312" i="15"/>
  <c r="AD267" i="15"/>
  <c r="AC267" i="15"/>
  <c r="AB267" i="15"/>
  <c r="AD272" i="15"/>
  <c r="AC272" i="15"/>
  <c r="AB272" i="15"/>
  <c r="AD150" i="15"/>
  <c r="AC150" i="15"/>
  <c r="AB150" i="15"/>
  <c r="AD347" i="15"/>
  <c r="AC347" i="15"/>
  <c r="AB347" i="15"/>
  <c r="AD111" i="15"/>
  <c r="AC111" i="15"/>
  <c r="AB111" i="15"/>
  <c r="AD158" i="15"/>
  <c r="AC158" i="15"/>
  <c r="AB158" i="15"/>
  <c r="AD335" i="15"/>
  <c r="AC335" i="15"/>
  <c r="AB335" i="15"/>
  <c r="AD138" i="15"/>
  <c r="AC138" i="15"/>
  <c r="AB138" i="15"/>
  <c r="AD290" i="15"/>
  <c r="AC290" i="15"/>
  <c r="AB290" i="15"/>
  <c r="AD205" i="15"/>
  <c r="AC205" i="15"/>
  <c r="AB205" i="15"/>
  <c r="AD340" i="15"/>
  <c r="AC340" i="15"/>
  <c r="AB340" i="15"/>
  <c r="AD298" i="15"/>
  <c r="AC298" i="15"/>
  <c r="AB298" i="15"/>
  <c r="AD58" i="15"/>
  <c r="AC58" i="15"/>
  <c r="AB58" i="15"/>
  <c r="AD331" i="15"/>
  <c r="AC331" i="15"/>
  <c r="AB331" i="15"/>
  <c r="AD143" i="15"/>
  <c r="AC143" i="15"/>
  <c r="AB143" i="15"/>
  <c r="AD329" i="15"/>
  <c r="AC329" i="15"/>
  <c r="AB329" i="15"/>
  <c r="AD291" i="15"/>
  <c r="AC291" i="15"/>
  <c r="AB291" i="15"/>
  <c r="AD392" i="15"/>
  <c r="AC392" i="15"/>
  <c r="AB392" i="15"/>
  <c r="AD251" i="15"/>
  <c r="AC251" i="15"/>
  <c r="AB251" i="15"/>
  <c r="AD97" i="15"/>
  <c r="AC97" i="15"/>
  <c r="AB97" i="15"/>
  <c r="AD324" i="15"/>
  <c r="AC324" i="15"/>
  <c r="AB324" i="15"/>
  <c r="AD314" i="15"/>
  <c r="AC314" i="15"/>
  <c r="AB314" i="15"/>
  <c r="AD287" i="15"/>
  <c r="AC287" i="15"/>
  <c r="AB287" i="15"/>
  <c r="AD93" i="15"/>
  <c r="AC93" i="15"/>
  <c r="AB93" i="15"/>
  <c r="AD105" i="15"/>
  <c r="AC105" i="15"/>
  <c r="AB105" i="15"/>
  <c r="AD133" i="15"/>
  <c r="AC133" i="15"/>
  <c r="AB133" i="15"/>
  <c r="AD391" i="15"/>
  <c r="AC391" i="15"/>
  <c r="AB391" i="15"/>
  <c r="AD110" i="15"/>
  <c r="AC110" i="15"/>
  <c r="AB110" i="15"/>
  <c r="AD18" i="15"/>
  <c r="AC18" i="15"/>
  <c r="AB18" i="15"/>
  <c r="AD337" i="15"/>
  <c r="AC337" i="15"/>
  <c r="AB337" i="15"/>
  <c r="AD241" i="15"/>
  <c r="AC241" i="15"/>
  <c r="AB241" i="15"/>
  <c r="AD225" i="15"/>
  <c r="AC225" i="15"/>
  <c r="AB225" i="15"/>
  <c r="AD140" i="15"/>
  <c r="AC140" i="15"/>
  <c r="AB140" i="15"/>
  <c r="AD68" i="15"/>
  <c r="AC68" i="15"/>
  <c r="AB68" i="15"/>
  <c r="AD348" i="15"/>
  <c r="AC348" i="15"/>
  <c r="AB348" i="15"/>
  <c r="AD100" i="15"/>
  <c r="AC100" i="15"/>
  <c r="AB100" i="15"/>
  <c r="AD134" i="15"/>
  <c r="AC134" i="15"/>
  <c r="AB134" i="15"/>
  <c r="AD137" i="15"/>
  <c r="AC137" i="15"/>
  <c r="AB137" i="15"/>
  <c r="AD103" i="15"/>
  <c r="AC103" i="15"/>
  <c r="AB103" i="15"/>
  <c r="AD132" i="15"/>
  <c r="AC132" i="15"/>
  <c r="AB132" i="15"/>
  <c r="AD261" i="15"/>
  <c r="AC261" i="15"/>
  <c r="AB261" i="15"/>
  <c r="AD311" i="15"/>
  <c r="AC311" i="15"/>
  <c r="AB311" i="15"/>
  <c r="AD270" i="15"/>
  <c r="AC270" i="15"/>
  <c r="AB270" i="15"/>
  <c r="AD194" i="15"/>
  <c r="AC194" i="15"/>
  <c r="AB194" i="15"/>
  <c r="AD294" i="15"/>
  <c r="AC294" i="15"/>
  <c r="AB294" i="15"/>
  <c r="AD344" i="15"/>
  <c r="AC344" i="15"/>
  <c r="AB344" i="15"/>
  <c r="AD334" i="15"/>
  <c r="AC334" i="15"/>
  <c r="AB334" i="15"/>
  <c r="AD390" i="15"/>
  <c r="AC390" i="15"/>
  <c r="AB390" i="15"/>
  <c r="AD172" i="15"/>
  <c r="AC172" i="15"/>
  <c r="AB172" i="15"/>
  <c r="AD339" i="15"/>
  <c r="AC339" i="15"/>
  <c r="AB339" i="15"/>
  <c r="AD147" i="15"/>
  <c r="AC147" i="15"/>
  <c r="AB147" i="15"/>
  <c r="AD320" i="15"/>
  <c r="AC320" i="15"/>
  <c r="AB320" i="15"/>
  <c r="AD162" i="15"/>
  <c r="AC162" i="15"/>
  <c r="AB162" i="15"/>
  <c r="AD318" i="15"/>
  <c r="AC318" i="15"/>
  <c r="AB318" i="15"/>
  <c r="AD39" i="15"/>
  <c r="AC39" i="15"/>
  <c r="AB39" i="15"/>
  <c r="AD330" i="15"/>
  <c r="AC330" i="15"/>
  <c r="AB330" i="15"/>
  <c r="AD257" i="15"/>
  <c r="AC257" i="15"/>
  <c r="AB257" i="15"/>
  <c r="AD317" i="15"/>
  <c r="AC317" i="15"/>
  <c r="AB317" i="15"/>
  <c r="AD145" i="15"/>
  <c r="AC145" i="15"/>
  <c r="AB145" i="15"/>
  <c r="AD254" i="15"/>
  <c r="AC254" i="15"/>
  <c r="AB254" i="15"/>
  <c r="AD60" i="15"/>
  <c r="AC60" i="15"/>
  <c r="AB60" i="15"/>
  <c r="AD29" i="15"/>
  <c r="AC29" i="15"/>
  <c r="AB29" i="15"/>
  <c r="AD71" i="15"/>
  <c r="AC71" i="15"/>
  <c r="AB71" i="15"/>
  <c r="AD189" i="15"/>
  <c r="AC189" i="15"/>
  <c r="AB189" i="15"/>
  <c r="AD64" i="15"/>
  <c r="AC64" i="15"/>
  <c r="AB64" i="15"/>
  <c r="AD231" i="15"/>
  <c r="AC231" i="15"/>
  <c r="AB231" i="15"/>
  <c r="AD297" i="15"/>
  <c r="AC297" i="15"/>
  <c r="AB297" i="15"/>
  <c r="AD321" i="15"/>
  <c r="AC321" i="15"/>
  <c r="AB321" i="15"/>
  <c r="AD389" i="15"/>
  <c r="AC389" i="15"/>
  <c r="AB389" i="15"/>
  <c r="AD149" i="15"/>
  <c r="AC149" i="15"/>
  <c r="AB149" i="15"/>
  <c r="AD388" i="15"/>
  <c r="AC388" i="15"/>
  <c r="AB388" i="15"/>
  <c r="AD256" i="15"/>
  <c r="AC256" i="15"/>
  <c r="AB256" i="15"/>
  <c r="AD87" i="15"/>
  <c r="AC87" i="15"/>
  <c r="AB87" i="15"/>
  <c r="AD119" i="15"/>
  <c r="AC119" i="15"/>
  <c r="AB119" i="15"/>
  <c r="AD387" i="15"/>
  <c r="AC387" i="15"/>
  <c r="AB387" i="15"/>
  <c r="AD173" i="15"/>
  <c r="AC173" i="15"/>
  <c r="AB173" i="15"/>
  <c r="AD41" i="15"/>
  <c r="AC41" i="15"/>
  <c r="AB41" i="15"/>
  <c r="AD99" i="15"/>
  <c r="AC99" i="15"/>
  <c r="AB99" i="15"/>
  <c r="AD154" i="15"/>
  <c r="AC154" i="15"/>
  <c r="AB154" i="15"/>
  <c r="AD106" i="15"/>
  <c r="AC106" i="15"/>
  <c r="AB106" i="15"/>
  <c r="AD277" i="15"/>
  <c r="AC277" i="15"/>
  <c r="AB277" i="15"/>
  <c r="AD221" i="15"/>
  <c r="AC221" i="15"/>
  <c r="AB221" i="15"/>
  <c r="AD276" i="15"/>
  <c r="AC276" i="15"/>
  <c r="AB276" i="15"/>
  <c r="AD131" i="15"/>
  <c r="AC131" i="15"/>
  <c r="AB131" i="15"/>
  <c r="AD386" i="15"/>
  <c r="AC386" i="15"/>
  <c r="AB386" i="15"/>
  <c r="AD24" i="15"/>
  <c r="AC24" i="15"/>
  <c r="AB24" i="15"/>
  <c r="AD129" i="15"/>
  <c r="AC129" i="15"/>
  <c r="AB129" i="15"/>
  <c r="AD195" i="15"/>
  <c r="AC195" i="15"/>
  <c r="AB195" i="15"/>
  <c r="AD209" i="15"/>
  <c r="AC209" i="15"/>
  <c r="AB209" i="15"/>
  <c r="AD107" i="15"/>
  <c r="AC107" i="15"/>
  <c r="AB107" i="15"/>
  <c r="AD385" i="15"/>
  <c r="AC385" i="15"/>
  <c r="AB385" i="15"/>
  <c r="AD266" i="15"/>
  <c r="AC266" i="15"/>
  <c r="AB266" i="15"/>
  <c r="AD326" i="15"/>
  <c r="AC326" i="15"/>
  <c r="AB326" i="15"/>
  <c r="AD168" i="15"/>
  <c r="AC168" i="15"/>
  <c r="AB168" i="15"/>
  <c r="AD325" i="15"/>
  <c r="AC325" i="15"/>
  <c r="AB325" i="15"/>
  <c r="AD273" i="15"/>
  <c r="AC273" i="15"/>
  <c r="AB273" i="15"/>
  <c r="AD350" i="15"/>
  <c r="AC350" i="15"/>
  <c r="AB350" i="15"/>
  <c r="AD342" i="15"/>
  <c r="AC342" i="15"/>
  <c r="AB342" i="15"/>
  <c r="AD160" i="15"/>
  <c r="AC160" i="15"/>
  <c r="AB160" i="15"/>
  <c r="AD289" i="15"/>
  <c r="AC289" i="15"/>
  <c r="AB289" i="15"/>
  <c r="AD108" i="15"/>
  <c r="AC108" i="15"/>
  <c r="AB108" i="15"/>
  <c r="AD135" i="15"/>
  <c r="AC135" i="15"/>
  <c r="AB135" i="15"/>
  <c r="AD65" i="15"/>
  <c r="AC65" i="15"/>
  <c r="AB65" i="15"/>
  <c r="AD328" i="15"/>
  <c r="AC328" i="15"/>
  <c r="AB328" i="15"/>
  <c r="AD222" i="15"/>
  <c r="AC222" i="15"/>
  <c r="AB222" i="15"/>
  <c r="AD275" i="15"/>
  <c r="AC275" i="15"/>
  <c r="AB275" i="15"/>
  <c r="AD271" i="15"/>
  <c r="AC271" i="15"/>
  <c r="AB271" i="15"/>
  <c r="AD354" i="15"/>
  <c r="AC354" i="15"/>
  <c r="AB354" i="15"/>
  <c r="AD80" i="15"/>
  <c r="AC80" i="15"/>
  <c r="AB80" i="15"/>
  <c r="AD303" i="15"/>
  <c r="AC303" i="15"/>
  <c r="AB303" i="15"/>
  <c r="AD307" i="15"/>
  <c r="AC307" i="15"/>
  <c r="AB307" i="15"/>
  <c r="AD125" i="15"/>
  <c r="AC125" i="15"/>
  <c r="AB125" i="15"/>
  <c r="AD45" i="15"/>
  <c r="AC45" i="15"/>
  <c r="AB45" i="15"/>
  <c r="AD384" i="15"/>
  <c r="AC384" i="15"/>
  <c r="AB384" i="15"/>
  <c r="AD10" i="15"/>
  <c r="AC10" i="15"/>
  <c r="AB10" i="15"/>
  <c r="AD77" i="15"/>
  <c r="AC77" i="15"/>
  <c r="AB77" i="15"/>
  <c r="AD213" i="15"/>
  <c r="AC213" i="15"/>
  <c r="AB213" i="15"/>
  <c r="AD358" i="15"/>
  <c r="AC358" i="15"/>
  <c r="AB358" i="15"/>
  <c r="AD139" i="15"/>
  <c r="AC139" i="15"/>
  <c r="AB139" i="15"/>
  <c r="AD244" i="15"/>
  <c r="AC244" i="15"/>
  <c r="AB244" i="15"/>
  <c r="AD230" i="15"/>
  <c r="AC230" i="15"/>
  <c r="AB230" i="15"/>
  <c r="AD383" i="15"/>
  <c r="AC383" i="15"/>
  <c r="AB383" i="15"/>
  <c r="AD161" i="15"/>
  <c r="AC161" i="15"/>
  <c r="AB161" i="15"/>
  <c r="AD3" i="15"/>
  <c r="AC3" i="15"/>
  <c r="AB3" i="15"/>
  <c r="AD180" i="15"/>
  <c r="AC180" i="15"/>
  <c r="AB180" i="15"/>
  <c r="AD188" i="15"/>
  <c r="AC188" i="15"/>
  <c r="AB188" i="15"/>
  <c r="AD165" i="15"/>
  <c r="AC165" i="15"/>
  <c r="AB165" i="15"/>
  <c r="AD382" i="15"/>
  <c r="AC382" i="15"/>
  <c r="AB382" i="15"/>
  <c r="AD280" i="15"/>
  <c r="AC280" i="15"/>
  <c r="AB280" i="15"/>
  <c r="AD44" i="15"/>
  <c r="AC44" i="15"/>
  <c r="AB44" i="15"/>
  <c r="AD91" i="15"/>
  <c r="AC91" i="15"/>
  <c r="AB91" i="15"/>
  <c r="AD27" i="15"/>
  <c r="AC27" i="15"/>
  <c r="AB27" i="15"/>
  <c r="AD20" i="15"/>
  <c r="AC20" i="15"/>
  <c r="AB20" i="15"/>
  <c r="AD28" i="15"/>
  <c r="AC28" i="15"/>
  <c r="AB28" i="15"/>
  <c r="AD381" i="15"/>
  <c r="AC381" i="15"/>
  <c r="AB381" i="15"/>
  <c r="AD115" i="15"/>
  <c r="AC115" i="15"/>
  <c r="AB115" i="15"/>
  <c r="AD353" i="15"/>
  <c r="AC353" i="15"/>
  <c r="AB353" i="15"/>
  <c r="AD155" i="15"/>
  <c r="AC155" i="15"/>
  <c r="AB155" i="15"/>
  <c r="AD283" i="15"/>
  <c r="AC283" i="15"/>
  <c r="AB283" i="15"/>
  <c r="AD164" i="15"/>
  <c r="AC164" i="15"/>
  <c r="AB164" i="15"/>
  <c r="AD57" i="15"/>
  <c r="AC57" i="15"/>
  <c r="AB57" i="15"/>
  <c r="AD224" i="15"/>
  <c r="AC224" i="15"/>
  <c r="AB224" i="15"/>
  <c r="AD156" i="15"/>
  <c r="AC156" i="15"/>
  <c r="AB156" i="15"/>
  <c r="AD32" i="15"/>
  <c r="AC32" i="15"/>
  <c r="AB32" i="15"/>
  <c r="AD66" i="15"/>
  <c r="AC66" i="15"/>
  <c r="AB66" i="15"/>
  <c r="AD61" i="15"/>
  <c r="AC61" i="15"/>
  <c r="AB61" i="15"/>
  <c r="AD83" i="15"/>
  <c r="AC83" i="15"/>
  <c r="AB83" i="15"/>
  <c r="AD123" i="15"/>
  <c r="AC123" i="15"/>
  <c r="AB123" i="15"/>
  <c r="AD167" i="15"/>
  <c r="AC167" i="15"/>
  <c r="AB167" i="15"/>
  <c r="AD128" i="15"/>
  <c r="AC128" i="15"/>
  <c r="AB128" i="15"/>
  <c r="AD380" i="15"/>
  <c r="AC380" i="15"/>
  <c r="AB380" i="15"/>
  <c r="AD40" i="15"/>
  <c r="AC40" i="15"/>
  <c r="AB40" i="15"/>
  <c r="AD316" i="15"/>
  <c r="AC316" i="15"/>
  <c r="AB316" i="15"/>
  <c r="AD54" i="15"/>
  <c r="AC54" i="15"/>
  <c r="AB54" i="15"/>
  <c r="AD178" i="15"/>
  <c r="AC178" i="15"/>
  <c r="AB178" i="15"/>
  <c r="AD379" i="15"/>
  <c r="AC379" i="15"/>
  <c r="AB379" i="15"/>
  <c r="AD237" i="15"/>
  <c r="AC237" i="15"/>
  <c r="AB237" i="15"/>
  <c r="AD6" i="15"/>
  <c r="AC6" i="15"/>
  <c r="AB6" i="15"/>
  <c r="AD169" i="15"/>
  <c r="AC169" i="15"/>
  <c r="AB169" i="15"/>
  <c r="AD378" i="15"/>
  <c r="AC378" i="15"/>
  <c r="AB378" i="15"/>
  <c r="AD186" i="15"/>
  <c r="AC186" i="15"/>
  <c r="AB186" i="15"/>
  <c r="AD50" i="15"/>
  <c r="AC50" i="15"/>
  <c r="AB50" i="15"/>
  <c r="AD127" i="15"/>
  <c r="AC127" i="15"/>
  <c r="AB127" i="15"/>
  <c r="AD207" i="15"/>
  <c r="AC207" i="15"/>
  <c r="AB207" i="15"/>
  <c r="AD322" i="15"/>
  <c r="AC322" i="15"/>
  <c r="AB322" i="15"/>
  <c r="AD46" i="15"/>
  <c r="AC46" i="15"/>
  <c r="AB46" i="15"/>
  <c r="AD343" i="15"/>
  <c r="AC343" i="15"/>
  <c r="AB343" i="15"/>
  <c r="AD170" i="15"/>
  <c r="AC170" i="15"/>
  <c r="AB170" i="15"/>
  <c r="AD377" i="15"/>
  <c r="AC377" i="15"/>
  <c r="AB377" i="15"/>
  <c r="AD56" i="15"/>
  <c r="AC56" i="15"/>
  <c r="AB56" i="15"/>
  <c r="AD85" i="15"/>
  <c r="AC85" i="15"/>
  <c r="AB85" i="15"/>
  <c r="AD81" i="15"/>
  <c r="AC81" i="15"/>
  <c r="AB81" i="15"/>
  <c r="AD196" i="15"/>
  <c r="AC196" i="15"/>
  <c r="AB196" i="15"/>
  <c r="AD14" i="15"/>
  <c r="AC14" i="15"/>
  <c r="AB14" i="15"/>
  <c r="AD345" i="15"/>
  <c r="AC345" i="15"/>
  <c r="AB345" i="15"/>
  <c r="AD185" i="15"/>
  <c r="AC185" i="15"/>
  <c r="AB185" i="15"/>
  <c r="AD48" i="15"/>
  <c r="AC48" i="15"/>
  <c r="AB48" i="15"/>
  <c r="AD23" i="15"/>
  <c r="AC23" i="15"/>
  <c r="AB23" i="15"/>
  <c r="AD182" i="15"/>
  <c r="AC182" i="15"/>
  <c r="AB182" i="15"/>
  <c r="AD8" i="15"/>
  <c r="AC8" i="15"/>
  <c r="AB8" i="15"/>
  <c r="AD268" i="15"/>
  <c r="AC268" i="15"/>
  <c r="AB268" i="15"/>
  <c r="AD199" i="15"/>
  <c r="AC199" i="15"/>
  <c r="AB199" i="15"/>
  <c r="AD327" i="15"/>
  <c r="AC327" i="15"/>
  <c r="AB327" i="15"/>
  <c r="AD376" i="15"/>
  <c r="AC376" i="15"/>
  <c r="AB376" i="15"/>
  <c r="AD86" i="15"/>
  <c r="AC86" i="15"/>
  <c r="AB86" i="15"/>
  <c r="AD183" i="15"/>
  <c r="AC183" i="15"/>
  <c r="AB183" i="15"/>
  <c r="AD232" i="15"/>
  <c r="AC232" i="15"/>
  <c r="AB232" i="15"/>
  <c r="AD141" i="15"/>
  <c r="AC141" i="15"/>
  <c r="AB141" i="15"/>
  <c r="AD4" i="15"/>
  <c r="AC4" i="15"/>
  <c r="AB4" i="15"/>
  <c r="AD202" i="15"/>
  <c r="AC202" i="15"/>
  <c r="AB202" i="15"/>
  <c r="AD96" i="15"/>
  <c r="AC96" i="15"/>
  <c r="AB96" i="15"/>
  <c r="AD242" i="15"/>
  <c r="AC242" i="15"/>
  <c r="AB242" i="15"/>
  <c r="AD21" i="15"/>
  <c r="AC21" i="15"/>
  <c r="AB21" i="15"/>
  <c r="AD264" i="15"/>
  <c r="AC264" i="15"/>
  <c r="AB264" i="15"/>
  <c r="AD274" i="15"/>
  <c r="AC274" i="15"/>
  <c r="AB274" i="15"/>
  <c r="AD15" i="15"/>
  <c r="AC15" i="15"/>
  <c r="AB15" i="15"/>
  <c r="AD192" i="15"/>
  <c r="AC192" i="15"/>
  <c r="AB192" i="15"/>
  <c r="AD310" i="15"/>
  <c r="AC310" i="15"/>
  <c r="AB310" i="15"/>
  <c r="AD203" i="15"/>
  <c r="AC203" i="15"/>
  <c r="AB203" i="15"/>
  <c r="AD198" i="15"/>
  <c r="AC198" i="15"/>
  <c r="AB198" i="15"/>
  <c r="AD235" i="15"/>
  <c r="AC235" i="15"/>
  <c r="AB235" i="15"/>
  <c r="AD333" i="15"/>
  <c r="AC333" i="15"/>
  <c r="AB333" i="15"/>
  <c r="AD338" i="15"/>
  <c r="AC338" i="15"/>
  <c r="AB338" i="15"/>
  <c r="AD31" i="15"/>
  <c r="AC31" i="15"/>
  <c r="AB31" i="15"/>
  <c r="AD176" i="15"/>
  <c r="AC176" i="15"/>
  <c r="AB176" i="15"/>
  <c r="AD94" i="15"/>
  <c r="AC94" i="15"/>
  <c r="AB94" i="15"/>
  <c r="AD177" i="15"/>
  <c r="AC177" i="15"/>
  <c r="AB177" i="15"/>
  <c r="AD375" i="15"/>
  <c r="AC375" i="15"/>
  <c r="AB375" i="15"/>
  <c r="AD17" i="15"/>
  <c r="AC17" i="15"/>
  <c r="AB17" i="15"/>
  <c r="AD293" i="15"/>
  <c r="AC293" i="15"/>
  <c r="AB293" i="15"/>
  <c r="AD181" i="15"/>
  <c r="AC181" i="15"/>
  <c r="AB181" i="15"/>
  <c r="AD30" i="15"/>
  <c r="AC30" i="15"/>
  <c r="AB30" i="15"/>
  <c r="AD157" i="15"/>
  <c r="AC157" i="15"/>
  <c r="AB157" i="15"/>
  <c r="AD306" i="15"/>
  <c r="AC306" i="15"/>
  <c r="AB306" i="15"/>
  <c r="AD332" i="15"/>
  <c r="AC332" i="15"/>
  <c r="AB332" i="15"/>
  <c r="AD19" i="15"/>
  <c r="AC19" i="15"/>
  <c r="AB19" i="15"/>
  <c r="AD67" i="15"/>
  <c r="AC67" i="15"/>
  <c r="AB67" i="15"/>
  <c r="AD16" i="15"/>
  <c r="AC16" i="15"/>
  <c r="AB16" i="15"/>
  <c r="AD259" i="15"/>
  <c r="AC259" i="15"/>
  <c r="AB259" i="15"/>
  <c r="AD292" i="15"/>
  <c r="AC292" i="15"/>
  <c r="AB292" i="15"/>
  <c r="AD75" i="15"/>
  <c r="AC75" i="15"/>
  <c r="AB75" i="15"/>
  <c r="AD49" i="15"/>
  <c r="AC49" i="15"/>
  <c r="AB49" i="15"/>
  <c r="AD236" i="15"/>
  <c r="AC236" i="15"/>
  <c r="AB236" i="15"/>
  <c r="AD89" i="15"/>
  <c r="AC89" i="15"/>
  <c r="AB89" i="15"/>
  <c r="AD171" i="15"/>
  <c r="AC171" i="15"/>
  <c r="AB171" i="15"/>
  <c r="AD124" i="15"/>
  <c r="AC124" i="15"/>
  <c r="AB124" i="15"/>
  <c r="AD13" i="15"/>
  <c r="AC13" i="15"/>
  <c r="AB13" i="15"/>
  <c r="AD239" i="15"/>
  <c r="AC239" i="15"/>
  <c r="AB239" i="15"/>
  <c r="AD296" i="15"/>
  <c r="AC296" i="15"/>
  <c r="AB296" i="15"/>
  <c r="AD184" i="15"/>
  <c r="AC184" i="15"/>
  <c r="AB184" i="15"/>
  <c r="AD211" i="15"/>
  <c r="AC211" i="15"/>
  <c r="AB211" i="15"/>
  <c r="AD200" i="15"/>
  <c r="AC200" i="15"/>
  <c r="AB200" i="15"/>
  <c r="AD374" i="15"/>
  <c r="AC374" i="15"/>
  <c r="AB374" i="15"/>
  <c r="AD118" i="15"/>
  <c r="AC118" i="15"/>
  <c r="AB118" i="15"/>
  <c r="AD5" i="15"/>
  <c r="AC5" i="15"/>
  <c r="AB5" i="15"/>
  <c r="AD121" i="15"/>
  <c r="AC121" i="15"/>
  <c r="AB121" i="15"/>
  <c r="AD351" i="15"/>
  <c r="AC351" i="15"/>
  <c r="AB351" i="15"/>
  <c r="AD191" i="15"/>
  <c r="AC191" i="15"/>
  <c r="AB191" i="15"/>
  <c r="AD2" i="15"/>
  <c r="AC2" i="15"/>
  <c r="AB2" i="15"/>
  <c r="AD72" i="15"/>
  <c r="AC72" i="15"/>
  <c r="AB72" i="15"/>
  <c r="AD51" i="15"/>
  <c r="AC51" i="15"/>
  <c r="AB51" i="15"/>
  <c r="AD227" i="15"/>
  <c r="AC227" i="15"/>
  <c r="AB227" i="15"/>
  <c r="AD22" i="15"/>
  <c r="AC22" i="15"/>
  <c r="AB22" i="15"/>
  <c r="AD148" i="15"/>
  <c r="AC148" i="15"/>
  <c r="AB148" i="15"/>
  <c r="AD42" i="15"/>
  <c r="AC42" i="15"/>
  <c r="AB42" i="15"/>
  <c r="AD35" i="15"/>
  <c r="AC35" i="15"/>
  <c r="AB35" i="15"/>
  <c r="AD249" i="15"/>
  <c r="AC249" i="15"/>
  <c r="AB249" i="15"/>
  <c r="AD319" i="15"/>
  <c r="AC319" i="15"/>
  <c r="AB319" i="15"/>
  <c r="AD47" i="15"/>
  <c r="AC47" i="15"/>
  <c r="AB47" i="15"/>
  <c r="AD12" i="15"/>
  <c r="AC12" i="15"/>
  <c r="AB12" i="15"/>
  <c r="AD252" i="15"/>
  <c r="AC252" i="15"/>
  <c r="AB252" i="15"/>
  <c r="AD63" i="15"/>
  <c r="AC63" i="15"/>
  <c r="AB63" i="15"/>
  <c r="AD62" i="15"/>
  <c r="AC62" i="15"/>
  <c r="AB62" i="15"/>
  <c r="AD59" i="15"/>
  <c r="AC59" i="15"/>
  <c r="AB59" i="15"/>
  <c r="AD69" i="15"/>
  <c r="AC69" i="15"/>
  <c r="AB69" i="15"/>
  <c r="AD33" i="15"/>
  <c r="AC33" i="15"/>
  <c r="AB33" i="15"/>
  <c r="AD201" i="15"/>
  <c r="AC201" i="15"/>
  <c r="AB201" i="15"/>
  <c r="AD7" i="15"/>
  <c r="AC7" i="15"/>
  <c r="AB7" i="15"/>
  <c r="AD142" i="15"/>
  <c r="AC142" i="15"/>
  <c r="AB142" i="15"/>
  <c r="AD302" i="15"/>
  <c r="AC302" i="15"/>
  <c r="AB302" i="15"/>
  <c r="AD152" i="15"/>
  <c r="AC152" i="15"/>
  <c r="AB152" i="15"/>
  <c r="AD159" i="15"/>
  <c r="AC159" i="15"/>
  <c r="AB159" i="15"/>
  <c r="AD76" i="15"/>
  <c r="AC76" i="15"/>
  <c r="AB76" i="15"/>
  <c r="AD373" i="15"/>
  <c r="AC373" i="15"/>
  <c r="AB373" i="15"/>
  <c r="AD26" i="15"/>
  <c r="AC26" i="15"/>
  <c r="AB26" i="15"/>
  <c r="AD25" i="15"/>
  <c r="AC25" i="15"/>
  <c r="AB25" i="15"/>
  <c r="AD175" i="15"/>
  <c r="AC175" i="15"/>
  <c r="AB175" i="15"/>
  <c r="AD248" i="15"/>
  <c r="AC248" i="15"/>
  <c r="AB248" i="15"/>
  <c r="AD220" i="15"/>
  <c r="AC220" i="15"/>
  <c r="AB220" i="15"/>
  <c r="AD300" i="15"/>
  <c r="AC300" i="15"/>
  <c r="AB300" i="15"/>
  <c r="AD323" i="15"/>
  <c r="AC323" i="15"/>
  <c r="AB323" i="15"/>
  <c r="AD281" i="15"/>
  <c r="AC281" i="15"/>
  <c r="AB281" i="15"/>
  <c r="AD36" i="15"/>
  <c r="AC36" i="15"/>
  <c r="AB36" i="15"/>
  <c r="AD190" i="15"/>
  <c r="AC190" i="15"/>
  <c r="AB190" i="15"/>
  <c r="AD372" i="15"/>
  <c r="AC372" i="15"/>
  <c r="AB372" i="15"/>
  <c r="AD92" i="15"/>
  <c r="AC92" i="15"/>
  <c r="AB92" i="15"/>
  <c r="AD197" i="15"/>
  <c r="AC197" i="15"/>
  <c r="AB197" i="15"/>
  <c r="AD371" i="15"/>
  <c r="AC371" i="15"/>
  <c r="AB371" i="15"/>
  <c r="AD88" i="15"/>
  <c r="AC88" i="15"/>
  <c r="AB88" i="15"/>
  <c r="AD9" i="15"/>
  <c r="AC9" i="15"/>
  <c r="AB9" i="15"/>
  <c r="AD341" i="15"/>
  <c r="AC341" i="15"/>
  <c r="AB341" i="15"/>
  <c r="AD370" i="15"/>
  <c r="AC370" i="15"/>
  <c r="AB370" i="15"/>
  <c r="AD210" i="15"/>
  <c r="AC210" i="15"/>
  <c r="AB210" i="15"/>
  <c r="AD102" i="15"/>
  <c r="AC102" i="15"/>
  <c r="AB102" i="15"/>
  <c r="AD369" i="15"/>
  <c r="AC369" i="15"/>
  <c r="AB369" i="15"/>
  <c r="AD233" i="15"/>
  <c r="AC233" i="15"/>
  <c r="AB233" i="15"/>
  <c r="AD112" i="15"/>
  <c r="AC112" i="15"/>
  <c r="AB112" i="15"/>
  <c r="AD95" i="15"/>
  <c r="AC95" i="15"/>
  <c r="AB95" i="15"/>
  <c r="AD82" i="15"/>
  <c r="AC82" i="15"/>
  <c r="AB82" i="15"/>
  <c r="AD295" i="15"/>
  <c r="AC295" i="15"/>
  <c r="AB295" i="15"/>
  <c r="AD11" i="15"/>
  <c r="AC11" i="15"/>
  <c r="AB11" i="15"/>
  <c r="AD368" i="15"/>
  <c r="AC368" i="15"/>
  <c r="AB368" i="15"/>
  <c r="AD114" i="15"/>
  <c r="AC114" i="15"/>
  <c r="AB114" i="15"/>
  <c r="AD146" i="15"/>
  <c r="AC146" i="15"/>
  <c r="AB146" i="15"/>
  <c r="AD117" i="15"/>
  <c r="AC117" i="15"/>
  <c r="AB117" i="15"/>
  <c r="AD246" i="15"/>
  <c r="AC246" i="15"/>
  <c r="AB246" i="15"/>
  <c r="AD153" i="15"/>
  <c r="AC153" i="15"/>
  <c r="AB153" i="15"/>
  <c r="AD193" i="15"/>
  <c r="AC193" i="15"/>
  <c r="AB193" i="15"/>
  <c r="AD38" i="15"/>
  <c r="AC38" i="15"/>
  <c r="AB38" i="15"/>
  <c r="AD284" i="15"/>
  <c r="AC284" i="15"/>
  <c r="AB284" i="15"/>
  <c r="AD34" i="15"/>
  <c r="AC34" i="15"/>
  <c r="AB34" i="15"/>
  <c r="AD250" i="15"/>
  <c r="AC250" i="15"/>
  <c r="AB250" i="15"/>
  <c r="AD122" i="15"/>
  <c r="AC122" i="15"/>
  <c r="AB122" i="15"/>
  <c r="AD304" i="15"/>
  <c r="AC304" i="15"/>
  <c r="AB304" i="15"/>
  <c r="AD349" i="15"/>
  <c r="AC349" i="15"/>
  <c r="AB349" i="15"/>
  <c r="AD43" i="15"/>
  <c r="AC43" i="15"/>
  <c r="AB43" i="15"/>
  <c r="AD308" i="15"/>
  <c r="AC308" i="15"/>
  <c r="AB308" i="15"/>
  <c r="AD206" i="15"/>
  <c r="AC206" i="15"/>
  <c r="AB206" i="15"/>
  <c r="AD52" i="15"/>
  <c r="AC52" i="15"/>
  <c r="AB52" i="15"/>
  <c r="AD219" i="15"/>
  <c r="AC219" i="15"/>
  <c r="AB219" i="15"/>
  <c r="AD255" i="15"/>
  <c r="AC255" i="15"/>
  <c r="AB255" i="15"/>
  <c r="AD265" i="15"/>
  <c r="AC265" i="15"/>
  <c r="AB265" i="15"/>
  <c r="AD309" i="15"/>
  <c r="AC309" i="15"/>
  <c r="AB309" i="15"/>
  <c r="AD109" i="15"/>
  <c r="AC109" i="15"/>
  <c r="AB109" i="15"/>
  <c r="AD214" i="15"/>
  <c r="AC214" i="15"/>
  <c r="AB214" i="15"/>
  <c r="AD55" i="15"/>
  <c r="AC55" i="15"/>
  <c r="AB55" i="15"/>
  <c r="AD113" i="15"/>
  <c r="AC113" i="15"/>
  <c r="AB113" i="15"/>
  <c r="AD367" i="15"/>
  <c r="AC367" i="15"/>
  <c r="AB367" i="15"/>
  <c r="AD215" i="15"/>
  <c r="AC215" i="15"/>
  <c r="AB215" i="15"/>
  <c r="AD163" i="15"/>
  <c r="AC163" i="15"/>
  <c r="AB163" i="15"/>
  <c r="AD151" i="15"/>
  <c r="AC151" i="15"/>
  <c r="AB151" i="15"/>
  <c r="AD245" i="15"/>
  <c r="AC245" i="15"/>
  <c r="AB245" i="15"/>
  <c r="AD269" i="15"/>
  <c r="AC269" i="15"/>
  <c r="AB269" i="15"/>
  <c r="AD366" i="15"/>
  <c r="AC366" i="15"/>
  <c r="AB366" i="15"/>
  <c r="AD247" i="15"/>
  <c r="AC247" i="15"/>
  <c r="AB247" i="15"/>
  <c r="AD286" i="15"/>
  <c r="AC286" i="15"/>
  <c r="AB286" i="15"/>
  <c r="AD365" i="15"/>
  <c r="AC365" i="15"/>
  <c r="AB365" i="15"/>
  <c r="AD208" i="15"/>
  <c r="AC208" i="15"/>
  <c r="AB208" i="15"/>
  <c r="AD238" i="15"/>
  <c r="AC238" i="15"/>
  <c r="AB238" i="15"/>
  <c r="AD364" i="15"/>
  <c r="AC364" i="15"/>
  <c r="AB364" i="15"/>
  <c r="AD234" i="15"/>
  <c r="AC234" i="15"/>
  <c r="AB234" i="15"/>
  <c r="AD98" i="15"/>
  <c r="AC98" i="15"/>
  <c r="AB98" i="15"/>
  <c r="AD104" i="15"/>
  <c r="AC104" i="15"/>
  <c r="AB104" i="15"/>
  <c r="AD70" i="15"/>
  <c r="AC70" i="15"/>
  <c r="AB70" i="15"/>
  <c r="AD258" i="15"/>
  <c r="AC258" i="15"/>
  <c r="AB258" i="15"/>
  <c r="AD218" i="15"/>
  <c r="AC218" i="15"/>
  <c r="AB218" i="15"/>
  <c r="AD144" i="15"/>
  <c r="AC144" i="15"/>
  <c r="AB144" i="15"/>
  <c r="AD90" i="15"/>
  <c r="AC90" i="15"/>
  <c r="AB90" i="15"/>
  <c r="AD78" i="15"/>
  <c r="AC78" i="15"/>
  <c r="AB78" i="15"/>
  <c r="AD313" i="15"/>
  <c r="AC313" i="15"/>
  <c r="AB313" i="15"/>
  <c r="AD363" i="15"/>
  <c r="AC363" i="15"/>
  <c r="AB363" i="15"/>
  <c r="AD362" i="15"/>
  <c r="AC362" i="15"/>
  <c r="AB362" i="15"/>
  <c r="AD204" i="15"/>
  <c r="AC204" i="15"/>
  <c r="AB204" i="15"/>
  <c r="AD166" i="15"/>
  <c r="AC166" i="15"/>
  <c r="AB166" i="15"/>
  <c r="AD179" i="15"/>
  <c r="AC179" i="15"/>
  <c r="AB179" i="15"/>
  <c r="AD187" i="15"/>
  <c r="AC187" i="15"/>
  <c r="AB187" i="15"/>
  <c r="AD79" i="15"/>
  <c r="AC79" i="15"/>
  <c r="AB79" i="15"/>
  <c r="AD217" i="15"/>
  <c r="AC217" i="15"/>
  <c r="AB217" i="15"/>
  <c r="AD37" i="15"/>
  <c r="AC37" i="15"/>
  <c r="AB37" i="15"/>
  <c r="AD361" i="15"/>
  <c r="AC361" i="15"/>
  <c r="AB361" i="15"/>
  <c r="AD360" i="15"/>
  <c r="AC360" i="15"/>
  <c r="AB360" i="15"/>
  <c r="AD263" i="15"/>
  <c r="AC263" i="15"/>
  <c r="AB263" i="15"/>
  <c r="AD279" i="15"/>
  <c r="AC279" i="15"/>
  <c r="AB279" i="15"/>
  <c r="AD174" i="15"/>
  <c r="AC174" i="15"/>
  <c r="AB174" i="15"/>
  <c r="AD84" i="15"/>
  <c r="AC84" i="15"/>
  <c r="AB84" i="15"/>
  <c r="AD101" i="15"/>
  <c r="AC101" i="15"/>
  <c r="AB101" i="15"/>
  <c r="AD359" i="15"/>
  <c r="AC359" i="15"/>
  <c r="AB359" i="15"/>
  <c r="AD130" i="15"/>
  <c r="AC130" i="15"/>
  <c r="AB130" i="15"/>
  <c r="AB405" i="14"/>
  <c r="AA405" i="14"/>
  <c r="Z405" i="14"/>
  <c r="AB404" i="14"/>
  <c r="AA404" i="14"/>
  <c r="Z404" i="14"/>
  <c r="AB403" i="14"/>
  <c r="AA403" i="14"/>
  <c r="Z403" i="14"/>
  <c r="AB402" i="14"/>
  <c r="AA402" i="14"/>
  <c r="Z402" i="14"/>
  <c r="AB401" i="14"/>
  <c r="AA401" i="14"/>
  <c r="Z401" i="14"/>
  <c r="AB400" i="14"/>
  <c r="AA400" i="14"/>
  <c r="Z400" i="14"/>
  <c r="AB399" i="14"/>
  <c r="AA399" i="14"/>
  <c r="Z399" i="14"/>
  <c r="AB398" i="14"/>
  <c r="AA398" i="14"/>
  <c r="Z398" i="14"/>
  <c r="AB397" i="14"/>
  <c r="AA397" i="14"/>
  <c r="Z397" i="14"/>
  <c r="AB396" i="14"/>
  <c r="AA396" i="14"/>
  <c r="Z396" i="14"/>
  <c r="AB395" i="14"/>
  <c r="AA395" i="14"/>
  <c r="Z395" i="14"/>
  <c r="AB394" i="14"/>
  <c r="AA394" i="14"/>
  <c r="Z394" i="14"/>
  <c r="AB393" i="14"/>
  <c r="AA393" i="14"/>
  <c r="Z393" i="14"/>
  <c r="AB392" i="14"/>
  <c r="AA392" i="14"/>
  <c r="Z392" i="14"/>
  <c r="AB391" i="14"/>
  <c r="AA391" i="14"/>
  <c r="Z391" i="14"/>
  <c r="AB390" i="14"/>
  <c r="AA390" i="14"/>
  <c r="Z390" i="14"/>
  <c r="AB389" i="14"/>
  <c r="AA389" i="14"/>
  <c r="Z389" i="14"/>
  <c r="AB388" i="14"/>
  <c r="AA388" i="14"/>
  <c r="Z388" i="14"/>
  <c r="AB387" i="14"/>
  <c r="AA387" i="14"/>
  <c r="Z387" i="14"/>
  <c r="AB386" i="14"/>
  <c r="AA386" i="14"/>
  <c r="Z386" i="14"/>
  <c r="AB385" i="14"/>
  <c r="AA385" i="14"/>
  <c r="Z385" i="14"/>
  <c r="AB384" i="14"/>
  <c r="AA384" i="14"/>
  <c r="Z384" i="14"/>
  <c r="AB383" i="14"/>
  <c r="AA383" i="14"/>
  <c r="Z383" i="14"/>
  <c r="AB382" i="14"/>
  <c r="AA382" i="14"/>
  <c r="Z382" i="14"/>
  <c r="AB381" i="14"/>
  <c r="AA381" i="14"/>
  <c r="Z381" i="14"/>
  <c r="AB380" i="14"/>
  <c r="AA380" i="14"/>
  <c r="Z380" i="14"/>
  <c r="AB379" i="14"/>
  <c r="AA379" i="14"/>
  <c r="Z379" i="14"/>
  <c r="AB378" i="14"/>
  <c r="AA378" i="14"/>
  <c r="Z378" i="14"/>
  <c r="AB377" i="14"/>
  <c r="AA377" i="14"/>
  <c r="Z377" i="14"/>
  <c r="AB376" i="14"/>
  <c r="AA376" i="14"/>
  <c r="Z376" i="14"/>
  <c r="AB375" i="14"/>
  <c r="AA375" i="14"/>
  <c r="Z375" i="14"/>
  <c r="AB374" i="14"/>
  <c r="AA374" i="14"/>
  <c r="Z374" i="14"/>
  <c r="AB373" i="14"/>
  <c r="AA373" i="14"/>
  <c r="Z373" i="14"/>
  <c r="AB372" i="14"/>
  <c r="AA372" i="14"/>
  <c r="Z372" i="14"/>
  <c r="AB371" i="14"/>
  <c r="AA371" i="14"/>
  <c r="Z371" i="14"/>
  <c r="AB370" i="14"/>
  <c r="AA370" i="14"/>
  <c r="Z370" i="14"/>
  <c r="AB369" i="14"/>
  <c r="AA369" i="14"/>
  <c r="Z369" i="14"/>
  <c r="AB368" i="14"/>
  <c r="AA368" i="14"/>
  <c r="Z368" i="14"/>
  <c r="AB367" i="14"/>
  <c r="AA367" i="14"/>
  <c r="Z367" i="14"/>
  <c r="AB366" i="14"/>
  <c r="AA366" i="14"/>
  <c r="Z366" i="14"/>
  <c r="AB365" i="14"/>
  <c r="AA365" i="14"/>
  <c r="Z365" i="14"/>
  <c r="AB364" i="14"/>
  <c r="AA364" i="14"/>
  <c r="Z364" i="14"/>
  <c r="AB363" i="14"/>
  <c r="AA363" i="14"/>
  <c r="Z363" i="14"/>
  <c r="AB362" i="14"/>
  <c r="AA362" i="14"/>
  <c r="Z362" i="14"/>
  <c r="AB361" i="14"/>
  <c r="AA361" i="14"/>
  <c r="Z361" i="14"/>
  <c r="AB360" i="14"/>
  <c r="AA360" i="14"/>
  <c r="Z360" i="14"/>
  <c r="AB359" i="14"/>
  <c r="AA359" i="14"/>
  <c r="Z359" i="14"/>
  <c r="AB358" i="14"/>
  <c r="AA358" i="14"/>
  <c r="Z358" i="14"/>
  <c r="AB357" i="14"/>
  <c r="AA357" i="14"/>
  <c r="Z357" i="14"/>
  <c r="AB356" i="14"/>
  <c r="AA356" i="14"/>
  <c r="Z356" i="14"/>
  <c r="AB355" i="14"/>
  <c r="AA355" i="14"/>
  <c r="Z355" i="14"/>
  <c r="AB354" i="14"/>
  <c r="AA354" i="14"/>
  <c r="Z354" i="14"/>
  <c r="AB353" i="14"/>
  <c r="AA353" i="14"/>
  <c r="Z353" i="14"/>
  <c r="AB352" i="14"/>
  <c r="AA352" i="14"/>
  <c r="Z352" i="14"/>
  <c r="AB351" i="14"/>
  <c r="AA351" i="14"/>
  <c r="Z351" i="14"/>
  <c r="AB350" i="14"/>
  <c r="AA350" i="14"/>
  <c r="Z350" i="14"/>
  <c r="AB349" i="14"/>
  <c r="AA349" i="14"/>
  <c r="Z349" i="14"/>
  <c r="AB348" i="14"/>
  <c r="AA348" i="14"/>
  <c r="Z348" i="14"/>
  <c r="AB347" i="14"/>
  <c r="AA347" i="14"/>
  <c r="Z347" i="14"/>
  <c r="AB346" i="14"/>
  <c r="AA346" i="14"/>
  <c r="Z346" i="14"/>
  <c r="AB345" i="14"/>
  <c r="AA345" i="14"/>
  <c r="Z345" i="14"/>
  <c r="AB344" i="14"/>
  <c r="AA344" i="14"/>
  <c r="Z344" i="14"/>
  <c r="AB343" i="14"/>
  <c r="AA343" i="14"/>
  <c r="Z343" i="14"/>
  <c r="AB342" i="14"/>
  <c r="AA342" i="14"/>
  <c r="Z342" i="14"/>
  <c r="AB341" i="14"/>
  <c r="AA341" i="14"/>
  <c r="Z341" i="14"/>
  <c r="AB340" i="14"/>
  <c r="AA340" i="14"/>
  <c r="Z340" i="14"/>
  <c r="AB339" i="14"/>
  <c r="AA339" i="14"/>
  <c r="Z339" i="14"/>
  <c r="AB338" i="14"/>
  <c r="AA338" i="14"/>
  <c r="Z338" i="14"/>
  <c r="AB337" i="14"/>
  <c r="AA337" i="14"/>
  <c r="Z337" i="14"/>
  <c r="AB336" i="14"/>
  <c r="AA336" i="14"/>
  <c r="Z336" i="14"/>
  <c r="AB335" i="14"/>
  <c r="AA335" i="14"/>
  <c r="Z335" i="14"/>
  <c r="AB334" i="14"/>
  <c r="AA334" i="14"/>
  <c r="Z334" i="14"/>
  <c r="AB333" i="14"/>
  <c r="AA333" i="14"/>
  <c r="Z333" i="14"/>
  <c r="AB332" i="14"/>
  <c r="AA332" i="14"/>
  <c r="Z332" i="14"/>
  <c r="AB331" i="14"/>
  <c r="AA331" i="14"/>
  <c r="Z331" i="14"/>
  <c r="AB330" i="14"/>
  <c r="AA330" i="14"/>
  <c r="Z330" i="14"/>
  <c r="AB329" i="14"/>
  <c r="AA329" i="14"/>
  <c r="Z329" i="14"/>
  <c r="AB328" i="14"/>
  <c r="AA328" i="14"/>
  <c r="Z328" i="14"/>
  <c r="AB327" i="14"/>
  <c r="AA327" i="14"/>
  <c r="Z327" i="14"/>
  <c r="AB326" i="14"/>
  <c r="AA326" i="14"/>
  <c r="Z326" i="14"/>
  <c r="AB325" i="14"/>
  <c r="AA325" i="14"/>
  <c r="Z325" i="14"/>
  <c r="AB324" i="14"/>
  <c r="AA324" i="14"/>
  <c r="Z324" i="14"/>
  <c r="AB323" i="14"/>
  <c r="AA323" i="14"/>
  <c r="Z323" i="14"/>
  <c r="AB322" i="14"/>
  <c r="AA322" i="14"/>
  <c r="Z322" i="14"/>
  <c r="AB321" i="14"/>
  <c r="AA321" i="14"/>
  <c r="Z321" i="14"/>
  <c r="AB320" i="14"/>
  <c r="AA320" i="14"/>
  <c r="Z320" i="14"/>
  <c r="AB319" i="14"/>
  <c r="AA319" i="14"/>
  <c r="Z319" i="14"/>
  <c r="AB318" i="14"/>
  <c r="AA318" i="14"/>
  <c r="Z318" i="14"/>
  <c r="AB317" i="14"/>
  <c r="AA317" i="14"/>
  <c r="Z317" i="14"/>
  <c r="AB316" i="14"/>
  <c r="AA316" i="14"/>
  <c r="Z316" i="14"/>
  <c r="AB315" i="14"/>
  <c r="AA315" i="14"/>
  <c r="Z315" i="14"/>
  <c r="AB314" i="14"/>
  <c r="AA314" i="14"/>
  <c r="Z314" i="14"/>
  <c r="AB313" i="14"/>
  <c r="AA313" i="14"/>
  <c r="Z313" i="14"/>
  <c r="AB312" i="14"/>
  <c r="AA312" i="14"/>
  <c r="Z312" i="14"/>
  <c r="AB311" i="14"/>
  <c r="AA311" i="14"/>
  <c r="Z311" i="14"/>
  <c r="AB310" i="14"/>
  <c r="AA310" i="14"/>
  <c r="Z310" i="14"/>
  <c r="AB309" i="14"/>
  <c r="AA309" i="14"/>
  <c r="Z309" i="14"/>
  <c r="AB308" i="14"/>
  <c r="AA308" i="14"/>
  <c r="Z308" i="14"/>
  <c r="AB307" i="14"/>
  <c r="AA307" i="14"/>
  <c r="Z307" i="14"/>
  <c r="AB306" i="14"/>
  <c r="AA306" i="14"/>
  <c r="Z306" i="14"/>
  <c r="AB305" i="14"/>
  <c r="AA305" i="14"/>
  <c r="Z305" i="14"/>
  <c r="AB304" i="14"/>
  <c r="AA304" i="14"/>
  <c r="Z304" i="14"/>
  <c r="AB303" i="14"/>
  <c r="AA303" i="14"/>
  <c r="Z303" i="14"/>
  <c r="AB302" i="14"/>
  <c r="AA302" i="14"/>
  <c r="Z302" i="14"/>
  <c r="AB301" i="14"/>
  <c r="AA301" i="14"/>
  <c r="Z301" i="14"/>
  <c r="AB300" i="14"/>
  <c r="AA300" i="14"/>
  <c r="Z300" i="14"/>
  <c r="AB299" i="14"/>
  <c r="AA299" i="14"/>
  <c r="Z299" i="14"/>
  <c r="AB298" i="14"/>
  <c r="AA298" i="14"/>
  <c r="Z298" i="14"/>
  <c r="AB297" i="14"/>
  <c r="AA297" i="14"/>
  <c r="Z297" i="14"/>
  <c r="AB296" i="14"/>
  <c r="AA296" i="14"/>
  <c r="Z296" i="14"/>
  <c r="AB295" i="14"/>
  <c r="AA295" i="14"/>
  <c r="Z295" i="14"/>
  <c r="AB294" i="14"/>
  <c r="AA294" i="14"/>
  <c r="Z294" i="14"/>
  <c r="AB293" i="14"/>
  <c r="AA293" i="14"/>
  <c r="Z293" i="14"/>
  <c r="AB292" i="14"/>
  <c r="AA292" i="14"/>
  <c r="Z292" i="14"/>
  <c r="AB291" i="14"/>
  <c r="AA291" i="14"/>
  <c r="Z291" i="14"/>
  <c r="AB290" i="14"/>
  <c r="AA290" i="14"/>
  <c r="Z290" i="14"/>
  <c r="AB289" i="14"/>
  <c r="AA289" i="14"/>
  <c r="Z289" i="14"/>
  <c r="AB288" i="14"/>
  <c r="AA288" i="14"/>
  <c r="Z288" i="14"/>
  <c r="AB287" i="14"/>
  <c r="AA287" i="14"/>
  <c r="Z287" i="14"/>
  <c r="AB286" i="14"/>
  <c r="AA286" i="14"/>
  <c r="Z286" i="14"/>
  <c r="AB285" i="14"/>
  <c r="AA285" i="14"/>
  <c r="Z285" i="14"/>
  <c r="AB284" i="14"/>
  <c r="AA284" i="14"/>
  <c r="Z284" i="14"/>
  <c r="AB283" i="14"/>
  <c r="AA283" i="14"/>
  <c r="Z283" i="14"/>
  <c r="AB282" i="14"/>
  <c r="AA282" i="14"/>
  <c r="Z282" i="14"/>
  <c r="AB281" i="14"/>
  <c r="AA281" i="14"/>
  <c r="Z281" i="14"/>
  <c r="AB280" i="14"/>
  <c r="AA280" i="14"/>
  <c r="Z280" i="14"/>
  <c r="AB279" i="14"/>
  <c r="AA279" i="14"/>
  <c r="Z279" i="14"/>
  <c r="AB278" i="14"/>
  <c r="AA278" i="14"/>
  <c r="Z278" i="14"/>
  <c r="AB277" i="14"/>
  <c r="AA277" i="14"/>
  <c r="Z277" i="14"/>
  <c r="AB276" i="14"/>
  <c r="AA276" i="14"/>
  <c r="Z276" i="14"/>
  <c r="AB275" i="14"/>
  <c r="AA275" i="14"/>
  <c r="Z275" i="14"/>
  <c r="AB274" i="14"/>
  <c r="AA274" i="14"/>
  <c r="Z274" i="14"/>
  <c r="AB273" i="14"/>
  <c r="AA273" i="14"/>
  <c r="Z273" i="14"/>
  <c r="AB272" i="14"/>
  <c r="AA272" i="14"/>
  <c r="Z272" i="14"/>
  <c r="AB271" i="14"/>
  <c r="AA271" i="14"/>
  <c r="Z271" i="14"/>
  <c r="AB270" i="14"/>
  <c r="AA270" i="14"/>
  <c r="Z270" i="14"/>
  <c r="AB269" i="14"/>
  <c r="AA269" i="14"/>
  <c r="Z269" i="14"/>
  <c r="AB268" i="14"/>
  <c r="AA268" i="14"/>
  <c r="Z268" i="14"/>
  <c r="AB267" i="14"/>
  <c r="AA267" i="14"/>
  <c r="Z267" i="14"/>
  <c r="AB266" i="14"/>
  <c r="AA266" i="14"/>
  <c r="Z266" i="14"/>
  <c r="AB265" i="14"/>
  <c r="AA265" i="14"/>
  <c r="Z265" i="14"/>
  <c r="AB264" i="14"/>
  <c r="AA264" i="14"/>
  <c r="Z264" i="14"/>
  <c r="AB263" i="14"/>
  <c r="AA263" i="14"/>
  <c r="Z263" i="14"/>
  <c r="AB262" i="14"/>
  <c r="AA262" i="14"/>
  <c r="Z262" i="14"/>
  <c r="AB261" i="14"/>
  <c r="AA261" i="14"/>
  <c r="Z261" i="14"/>
  <c r="AB260" i="14"/>
  <c r="AA260" i="14"/>
  <c r="Z260" i="14"/>
  <c r="AB259" i="14"/>
  <c r="AA259" i="14"/>
  <c r="Z259" i="14"/>
  <c r="AB258" i="14"/>
  <c r="AA258" i="14"/>
  <c r="Z258" i="14"/>
  <c r="AB257" i="14"/>
  <c r="AA257" i="14"/>
  <c r="Z257" i="14"/>
  <c r="AB256" i="14"/>
  <c r="AA256" i="14"/>
  <c r="Z256" i="14"/>
  <c r="AB255" i="14"/>
  <c r="AA255" i="14"/>
  <c r="Z255" i="14"/>
  <c r="AB254" i="14"/>
  <c r="AA254" i="14"/>
  <c r="Z254" i="14"/>
  <c r="AB253" i="14"/>
  <c r="AA253" i="14"/>
  <c r="Z253" i="14"/>
  <c r="AB252" i="14"/>
  <c r="AA252" i="14"/>
  <c r="Z252" i="14"/>
  <c r="AB251" i="14"/>
  <c r="AA251" i="14"/>
  <c r="Z251" i="14"/>
  <c r="AB250" i="14"/>
  <c r="AA250" i="14"/>
  <c r="Z250" i="14"/>
  <c r="AB249" i="14"/>
  <c r="AA249" i="14"/>
  <c r="Z249" i="14"/>
  <c r="AB248" i="14"/>
  <c r="AA248" i="14"/>
  <c r="Z248" i="14"/>
  <c r="AB247" i="14"/>
  <c r="AA247" i="14"/>
  <c r="Z247" i="14"/>
  <c r="AB246" i="14"/>
  <c r="AA246" i="14"/>
  <c r="Z246" i="14"/>
  <c r="AB245" i="14"/>
  <c r="AA245" i="14"/>
  <c r="Z245" i="14"/>
  <c r="AB244" i="14"/>
  <c r="AA244" i="14"/>
  <c r="Z244" i="14"/>
  <c r="AB243" i="14"/>
  <c r="AA243" i="14"/>
  <c r="Z243" i="14"/>
  <c r="AB242" i="14"/>
  <c r="AA242" i="14"/>
  <c r="Z242" i="14"/>
  <c r="AB241" i="14"/>
  <c r="AA241" i="14"/>
  <c r="Z241" i="14"/>
  <c r="AB240" i="14"/>
  <c r="AA240" i="14"/>
  <c r="Z240" i="14"/>
  <c r="AB239" i="14"/>
  <c r="AA239" i="14"/>
  <c r="Z239" i="14"/>
  <c r="AB238" i="14"/>
  <c r="AA238" i="14"/>
  <c r="Z238" i="14"/>
  <c r="AB237" i="14"/>
  <c r="AA237" i="14"/>
  <c r="Z237" i="14"/>
  <c r="AB236" i="14"/>
  <c r="AA236" i="14"/>
  <c r="Z236" i="14"/>
  <c r="AB235" i="14"/>
  <c r="AA235" i="14"/>
  <c r="Z235" i="14"/>
  <c r="AB234" i="14"/>
  <c r="AA234" i="14"/>
  <c r="Z234" i="14"/>
  <c r="AB233" i="14"/>
  <c r="AA233" i="14"/>
  <c r="Z233" i="14"/>
  <c r="AB232" i="14"/>
  <c r="AA232" i="14"/>
  <c r="Z232" i="14"/>
  <c r="AB231" i="14"/>
  <c r="AA231" i="14"/>
  <c r="Z231" i="14"/>
  <c r="AB230" i="14"/>
  <c r="AA230" i="14"/>
  <c r="Z230" i="14"/>
  <c r="AB229" i="14"/>
  <c r="AA229" i="14"/>
  <c r="Z229" i="14"/>
  <c r="AB228" i="14"/>
  <c r="AA228" i="14"/>
  <c r="Z228" i="14"/>
  <c r="AB227" i="14"/>
  <c r="AA227" i="14"/>
  <c r="Z227" i="14"/>
  <c r="AB226" i="14"/>
  <c r="AA226" i="14"/>
  <c r="Z226" i="14"/>
  <c r="AB225" i="14"/>
  <c r="AA225" i="14"/>
  <c r="Z225" i="14"/>
  <c r="AB224" i="14"/>
  <c r="AA224" i="14"/>
  <c r="Z224" i="14"/>
  <c r="AB223" i="14"/>
  <c r="AA223" i="14"/>
  <c r="Z223" i="14"/>
  <c r="AB222" i="14"/>
  <c r="AA222" i="14"/>
  <c r="Z222" i="14"/>
  <c r="AB221" i="14"/>
  <c r="AA221" i="14"/>
  <c r="Z221" i="14"/>
  <c r="AB220" i="14"/>
  <c r="AA220" i="14"/>
  <c r="Z220" i="14"/>
  <c r="AB219" i="14"/>
  <c r="AA219" i="14"/>
  <c r="Z219" i="14"/>
  <c r="AB218" i="14"/>
  <c r="AA218" i="14"/>
  <c r="Z218" i="14"/>
  <c r="AB217" i="14"/>
  <c r="AA217" i="14"/>
  <c r="Z217" i="14"/>
  <c r="AB216" i="14"/>
  <c r="AA216" i="14"/>
  <c r="Z216" i="14"/>
  <c r="AB215" i="14"/>
  <c r="AA215" i="14"/>
  <c r="Z215" i="14"/>
  <c r="AB214" i="14"/>
  <c r="AA214" i="14"/>
  <c r="Z214" i="14"/>
  <c r="AB213" i="14"/>
  <c r="AA213" i="14"/>
  <c r="Z213" i="14"/>
  <c r="AB212" i="14"/>
  <c r="AA212" i="14"/>
  <c r="Z212" i="14"/>
  <c r="AB211" i="14"/>
  <c r="AA211" i="14"/>
  <c r="Z211" i="14"/>
  <c r="AB210" i="14"/>
  <c r="AA210" i="14"/>
  <c r="Z210" i="14"/>
  <c r="AB209" i="14"/>
  <c r="AA209" i="14"/>
  <c r="Z209" i="14"/>
  <c r="AB208" i="14"/>
  <c r="AA208" i="14"/>
  <c r="Z208" i="14"/>
  <c r="AB207" i="14"/>
  <c r="AA207" i="14"/>
  <c r="Z207" i="14"/>
  <c r="AB206" i="14"/>
  <c r="AA206" i="14"/>
  <c r="Z206" i="14"/>
  <c r="AB205" i="14"/>
  <c r="AA205" i="14"/>
  <c r="Z205" i="14"/>
  <c r="AB204" i="14"/>
  <c r="AA204" i="14"/>
  <c r="Z204" i="14"/>
  <c r="AB203" i="14"/>
  <c r="AA203" i="14"/>
  <c r="Z203" i="14"/>
  <c r="AB202" i="14"/>
  <c r="AA202" i="14"/>
  <c r="Z202" i="14"/>
  <c r="AB201" i="14"/>
  <c r="AA201" i="14"/>
  <c r="Z201" i="14"/>
  <c r="AB200" i="14"/>
  <c r="AA200" i="14"/>
  <c r="Z200" i="14"/>
  <c r="AB199" i="14"/>
  <c r="AA199" i="14"/>
  <c r="Z199" i="14"/>
  <c r="AB198" i="14"/>
  <c r="AA198" i="14"/>
  <c r="Z198" i="14"/>
  <c r="AB197" i="14"/>
  <c r="AA197" i="14"/>
  <c r="Z197" i="14"/>
  <c r="AB196" i="14"/>
  <c r="AA196" i="14"/>
  <c r="Z196" i="14"/>
  <c r="AB195" i="14"/>
  <c r="AA195" i="14"/>
  <c r="Z195" i="14"/>
  <c r="AB194" i="14"/>
  <c r="AA194" i="14"/>
  <c r="Z194" i="14"/>
  <c r="AB193" i="14"/>
  <c r="AA193" i="14"/>
  <c r="Z193" i="14"/>
  <c r="AB192" i="14"/>
  <c r="AA192" i="14"/>
  <c r="Z192" i="14"/>
  <c r="AB191" i="14"/>
  <c r="AA191" i="14"/>
  <c r="Z191" i="14"/>
  <c r="AB190" i="14"/>
  <c r="AA190" i="14"/>
  <c r="Z190" i="14"/>
  <c r="AB189" i="14"/>
  <c r="AA189" i="14"/>
  <c r="Z189" i="14"/>
  <c r="AB188" i="14"/>
  <c r="AA188" i="14"/>
  <c r="Z188" i="14"/>
  <c r="AB187" i="14"/>
  <c r="AA187" i="14"/>
  <c r="Z187" i="14"/>
  <c r="AB186" i="14"/>
  <c r="AA186" i="14"/>
  <c r="Z186" i="14"/>
  <c r="AB185" i="14"/>
  <c r="AA185" i="14"/>
  <c r="Z185" i="14"/>
  <c r="AB184" i="14"/>
  <c r="AA184" i="14"/>
  <c r="Z184" i="14"/>
  <c r="AB183" i="14"/>
  <c r="AA183" i="14"/>
  <c r="Z183" i="14"/>
  <c r="AB182" i="14"/>
  <c r="AA182" i="14"/>
  <c r="Z182" i="14"/>
  <c r="AB181" i="14"/>
  <c r="AA181" i="14"/>
  <c r="Z181" i="14"/>
  <c r="AB180" i="14"/>
  <c r="AA180" i="14"/>
  <c r="Z180" i="14"/>
  <c r="AB179" i="14"/>
  <c r="AA179" i="14"/>
  <c r="Z179" i="14"/>
  <c r="AB178" i="14"/>
  <c r="AA178" i="14"/>
  <c r="Z178" i="14"/>
  <c r="AB177" i="14"/>
  <c r="AA177" i="14"/>
  <c r="Z177" i="14"/>
  <c r="AB176" i="14"/>
  <c r="AA176" i="14"/>
  <c r="Z176" i="14"/>
  <c r="AB175" i="14"/>
  <c r="AA175" i="14"/>
  <c r="Z175" i="14"/>
  <c r="AB174" i="14"/>
  <c r="AA174" i="14"/>
  <c r="Z174" i="14"/>
  <c r="AB173" i="14"/>
  <c r="AA173" i="14"/>
  <c r="Z173" i="14"/>
  <c r="AB172" i="14"/>
  <c r="AA172" i="14"/>
  <c r="Z172" i="14"/>
  <c r="AB171" i="14"/>
  <c r="AA171" i="14"/>
  <c r="Z171" i="14"/>
  <c r="AB170" i="14"/>
  <c r="AA170" i="14"/>
  <c r="Z170" i="14"/>
  <c r="AB169" i="14"/>
  <c r="AA169" i="14"/>
  <c r="Z169" i="14"/>
  <c r="AB168" i="14"/>
  <c r="AA168" i="14"/>
  <c r="Z168" i="14"/>
  <c r="AB167" i="14"/>
  <c r="AA167" i="14"/>
  <c r="Z167" i="14"/>
  <c r="AB166" i="14"/>
  <c r="AA166" i="14"/>
  <c r="Z166" i="14"/>
  <c r="AB165" i="14"/>
  <c r="AA165" i="14"/>
  <c r="Z165" i="14"/>
  <c r="AB164" i="14"/>
  <c r="AA164" i="14"/>
  <c r="Z164" i="14"/>
  <c r="AB163" i="14"/>
  <c r="AA163" i="14"/>
  <c r="Z163" i="14"/>
  <c r="AB162" i="14"/>
  <c r="AA162" i="14"/>
  <c r="Z162" i="14"/>
  <c r="AB161" i="14"/>
  <c r="AA161" i="14"/>
  <c r="Z161" i="14"/>
  <c r="AB160" i="14"/>
  <c r="AA160" i="14"/>
  <c r="Z160" i="14"/>
  <c r="AB159" i="14"/>
  <c r="AA159" i="14"/>
  <c r="Z159" i="14"/>
  <c r="AB158" i="14"/>
  <c r="AA158" i="14"/>
  <c r="Z158" i="14"/>
  <c r="AB157" i="14"/>
  <c r="AA157" i="14"/>
  <c r="Z157" i="14"/>
  <c r="AB156" i="14"/>
  <c r="AA156" i="14"/>
  <c r="Z156" i="14"/>
  <c r="AB155" i="14"/>
  <c r="AA155" i="14"/>
  <c r="Z155" i="14"/>
  <c r="AB154" i="14"/>
  <c r="AA154" i="14"/>
  <c r="Z154" i="14"/>
  <c r="AB153" i="14"/>
  <c r="AA153" i="14"/>
  <c r="Z153" i="14"/>
  <c r="AB152" i="14"/>
  <c r="AA152" i="14"/>
  <c r="Z152" i="14"/>
  <c r="AB151" i="14"/>
  <c r="AA151" i="14"/>
  <c r="Z151" i="14"/>
  <c r="AB150" i="14"/>
  <c r="AA150" i="14"/>
  <c r="Z150" i="14"/>
  <c r="AB149" i="14"/>
  <c r="AA149" i="14"/>
  <c r="Z149" i="14"/>
  <c r="AB148" i="14"/>
  <c r="AA148" i="14"/>
  <c r="Z148" i="14"/>
  <c r="AB147" i="14"/>
  <c r="AA147" i="14"/>
  <c r="Z147" i="14"/>
  <c r="AB146" i="14"/>
  <c r="AA146" i="14"/>
  <c r="Z146" i="14"/>
  <c r="AB145" i="14"/>
  <c r="AA145" i="14"/>
  <c r="Z145" i="14"/>
  <c r="AB144" i="14"/>
  <c r="AA144" i="14"/>
  <c r="Z144" i="14"/>
  <c r="AB143" i="14"/>
  <c r="AA143" i="14"/>
  <c r="Z143" i="14"/>
  <c r="AB142" i="14"/>
  <c r="AA142" i="14"/>
  <c r="Z142" i="14"/>
  <c r="AB141" i="14"/>
  <c r="AA141" i="14"/>
  <c r="Z141" i="14"/>
  <c r="AB140" i="14"/>
  <c r="AA140" i="14"/>
  <c r="Z140" i="14"/>
  <c r="AB139" i="14"/>
  <c r="AA139" i="14"/>
  <c r="Z139" i="14"/>
  <c r="AB138" i="14"/>
  <c r="AA138" i="14"/>
  <c r="Z138" i="14"/>
  <c r="AB137" i="14"/>
  <c r="AA137" i="14"/>
  <c r="Z137" i="14"/>
  <c r="AB136" i="14"/>
  <c r="AA136" i="14"/>
  <c r="Z136" i="14"/>
  <c r="AB135" i="14"/>
  <c r="AA135" i="14"/>
  <c r="Z135" i="14"/>
  <c r="AB134" i="14"/>
  <c r="AA134" i="14"/>
  <c r="Z134" i="14"/>
  <c r="AB133" i="14"/>
  <c r="AA133" i="14"/>
  <c r="Z133" i="14"/>
  <c r="AB132" i="14"/>
  <c r="AA132" i="14"/>
  <c r="Z132" i="14"/>
  <c r="AB131" i="14"/>
  <c r="AA131" i="14"/>
  <c r="Z131" i="14"/>
  <c r="AB130" i="14"/>
  <c r="AA130" i="14"/>
  <c r="Z130" i="14"/>
  <c r="AB129" i="14"/>
  <c r="AA129" i="14"/>
  <c r="Z129" i="14"/>
  <c r="AB128" i="14"/>
  <c r="AA128" i="14"/>
  <c r="Z128" i="14"/>
  <c r="AB127" i="14"/>
  <c r="AA127" i="14"/>
  <c r="Z127" i="14"/>
  <c r="AB126" i="14"/>
  <c r="AA126" i="14"/>
  <c r="Z126" i="14"/>
  <c r="AB125" i="14"/>
  <c r="AA125" i="14"/>
  <c r="Z125" i="14"/>
  <c r="AB124" i="14"/>
  <c r="AA124" i="14"/>
  <c r="Z124" i="14"/>
  <c r="AB123" i="14"/>
  <c r="AA123" i="14"/>
  <c r="Z123" i="14"/>
  <c r="AB122" i="14"/>
  <c r="AA122" i="14"/>
  <c r="Z122" i="14"/>
  <c r="AB121" i="14"/>
  <c r="AA121" i="14"/>
  <c r="Z121" i="14"/>
  <c r="AB120" i="14"/>
  <c r="AA120" i="14"/>
  <c r="Z120" i="14"/>
  <c r="AB119" i="14"/>
  <c r="AA119" i="14"/>
  <c r="Z119" i="14"/>
  <c r="AB118" i="14"/>
  <c r="AA118" i="14"/>
  <c r="Z118" i="14"/>
  <c r="AB117" i="14"/>
  <c r="AA117" i="14"/>
  <c r="Z117" i="14"/>
  <c r="AB116" i="14"/>
  <c r="AA116" i="14"/>
  <c r="Z116" i="14"/>
  <c r="AB115" i="14"/>
  <c r="AA115" i="14"/>
  <c r="Z115" i="14"/>
  <c r="AB114" i="14"/>
  <c r="AA114" i="14"/>
  <c r="Z114" i="14"/>
  <c r="AB113" i="14"/>
  <c r="AA113" i="14"/>
  <c r="Z113" i="14"/>
  <c r="AB112" i="14"/>
  <c r="AA112" i="14"/>
  <c r="Z112" i="14"/>
  <c r="AB111" i="14"/>
  <c r="AA111" i="14"/>
  <c r="Z111" i="14"/>
  <c r="AB110" i="14"/>
  <c r="AA110" i="14"/>
  <c r="Z110" i="14"/>
  <c r="AB109" i="14"/>
  <c r="AA109" i="14"/>
  <c r="Z109" i="14"/>
  <c r="AB108" i="14"/>
  <c r="AA108" i="14"/>
  <c r="Z108" i="14"/>
  <c r="AB107" i="14"/>
  <c r="AA107" i="14"/>
  <c r="Z107" i="14"/>
  <c r="AB106" i="14"/>
  <c r="AA106" i="14"/>
  <c r="Z106" i="14"/>
  <c r="AB105" i="14"/>
  <c r="AA105" i="14"/>
  <c r="Z105" i="14"/>
  <c r="AB104" i="14"/>
  <c r="AA104" i="14"/>
  <c r="Z104" i="14"/>
  <c r="AB103" i="14"/>
  <c r="AA103" i="14"/>
  <c r="Z103" i="14"/>
  <c r="AB102" i="14"/>
  <c r="AA102" i="14"/>
  <c r="Z102" i="14"/>
  <c r="AB101" i="14"/>
  <c r="AA101" i="14"/>
  <c r="Z101" i="14"/>
  <c r="AB100" i="14"/>
  <c r="AA100" i="14"/>
  <c r="Z100" i="14"/>
  <c r="AB99" i="14"/>
  <c r="AA99" i="14"/>
  <c r="Z99" i="14"/>
  <c r="AB98" i="14"/>
  <c r="AA98" i="14"/>
  <c r="Z98" i="14"/>
  <c r="AB97" i="14"/>
  <c r="AA97" i="14"/>
  <c r="Z97" i="14"/>
  <c r="AB96" i="14"/>
  <c r="AA96" i="14"/>
  <c r="Z96" i="14"/>
  <c r="AB95" i="14"/>
  <c r="AA95" i="14"/>
  <c r="Z95" i="14"/>
  <c r="AB94" i="14"/>
  <c r="AA94" i="14"/>
  <c r="Z94" i="14"/>
  <c r="AB93" i="14"/>
  <c r="AA93" i="14"/>
  <c r="Z93" i="14"/>
  <c r="AB92" i="14"/>
  <c r="AA92" i="14"/>
  <c r="Z92" i="14"/>
  <c r="AB91" i="14"/>
  <c r="AA91" i="14"/>
  <c r="Z91" i="14"/>
  <c r="AB90" i="14"/>
  <c r="AA90" i="14"/>
  <c r="Z90" i="14"/>
  <c r="AB89" i="14"/>
  <c r="AA89" i="14"/>
  <c r="Z89" i="14"/>
  <c r="AB88" i="14"/>
  <c r="AA88" i="14"/>
  <c r="Z88" i="14"/>
  <c r="AB87" i="14"/>
  <c r="AA87" i="14"/>
  <c r="Z87" i="14"/>
  <c r="AB86" i="14"/>
  <c r="AA86" i="14"/>
  <c r="Z86" i="14"/>
  <c r="AB85" i="14"/>
  <c r="AA85" i="14"/>
  <c r="Z85" i="14"/>
  <c r="AB84" i="14"/>
  <c r="AA84" i="14"/>
  <c r="Z84" i="14"/>
  <c r="AB83" i="14"/>
  <c r="AA83" i="14"/>
  <c r="Z83" i="14"/>
  <c r="AB82" i="14"/>
  <c r="AA82" i="14"/>
  <c r="Z82" i="14"/>
  <c r="AB81" i="14"/>
  <c r="AA81" i="14"/>
  <c r="Z81" i="14"/>
  <c r="AB80" i="14"/>
  <c r="AA80" i="14"/>
  <c r="Z80" i="14"/>
  <c r="AB79" i="14"/>
  <c r="AA79" i="14"/>
  <c r="Z79" i="14"/>
  <c r="AB78" i="14"/>
  <c r="AA78" i="14"/>
  <c r="Z78" i="14"/>
  <c r="AB77" i="14"/>
  <c r="AA77" i="14"/>
  <c r="Z77" i="14"/>
  <c r="AB76" i="14"/>
  <c r="AA76" i="14"/>
  <c r="Z76" i="14"/>
  <c r="AB75" i="14"/>
  <c r="AA75" i="14"/>
  <c r="Z75" i="14"/>
  <c r="AB74" i="14"/>
  <c r="AA74" i="14"/>
  <c r="Z74" i="14"/>
  <c r="AB73" i="14"/>
  <c r="AA73" i="14"/>
  <c r="Z73" i="14"/>
  <c r="AB72" i="14"/>
  <c r="AA72" i="14"/>
  <c r="Z72" i="14"/>
  <c r="AB71" i="14"/>
  <c r="AA71" i="14"/>
  <c r="Z71" i="14"/>
  <c r="AB70" i="14"/>
  <c r="AA70" i="14"/>
  <c r="Z70" i="14"/>
  <c r="AB69" i="14"/>
  <c r="AA69" i="14"/>
  <c r="Z69" i="14"/>
  <c r="AB68" i="14"/>
  <c r="AA68" i="14"/>
  <c r="Z68" i="14"/>
  <c r="AB67" i="14"/>
  <c r="AA67" i="14"/>
  <c r="Z67" i="14"/>
  <c r="AB66" i="14"/>
  <c r="AA66" i="14"/>
  <c r="Z66" i="14"/>
  <c r="AB65" i="14"/>
  <c r="AA65" i="14"/>
  <c r="Z65" i="14"/>
  <c r="AB64" i="14"/>
  <c r="AA64" i="14"/>
  <c r="Z64" i="14"/>
  <c r="AB63" i="14"/>
  <c r="AA63" i="14"/>
  <c r="Z63" i="14"/>
  <c r="AB62" i="14"/>
  <c r="AA62" i="14"/>
  <c r="Z62" i="14"/>
  <c r="AB61" i="14"/>
  <c r="AA61" i="14"/>
  <c r="Z61" i="14"/>
  <c r="AB60" i="14"/>
  <c r="AA60" i="14"/>
  <c r="Z60" i="14"/>
  <c r="AB59" i="14"/>
  <c r="AA59" i="14"/>
  <c r="Z59" i="14"/>
  <c r="AB58" i="14"/>
  <c r="AA58" i="14"/>
  <c r="Z58" i="14"/>
  <c r="AB57" i="14"/>
  <c r="AA57" i="14"/>
  <c r="Z57" i="14"/>
  <c r="AB56" i="14"/>
  <c r="AA56" i="14"/>
  <c r="Z56" i="14"/>
  <c r="AB55" i="14"/>
  <c r="AA55" i="14"/>
  <c r="Z55" i="14"/>
  <c r="AB54" i="14"/>
  <c r="AA54" i="14"/>
  <c r="Z54" i="14"/>
  <c r="AB53" i="14"/>
  <c r="AA53" i="14"/>
  <c r="Z53" i="14"/>
  <c r="AB52" i="14"/>
  <c r="AA52" i="14"/>
  <c r="Z52" i="14"/>
  <c r="AB51" i="14"/>
  <c r="AA51" i="14"/>
  <c r="Z51" i="14"/>
  <c r="AB50" i="14"/>
  <c r="AA50" i="14"/>
  <c r="Z50" i="14"/>
  <c r="AB49" i="14"/>
  <c r="AA49" i="14"/>
  <c r="Z49" i="14"/>
  <c r="AB48" i="14"/>
  <c r="AA48" i="14"/>
  <c r="Z48" i="14"/>
  <c r="AB47" i="14"/>
  <c r="AA47" i="14"/>
  <c r="Z47" i="14"/>
  <c r="AB46" i="14"/>
  <c r="AA46" i="14"/>
  <c r="Z46" i="14"/>
  <c r="AB45" i="14"/>
  <c r="AA45" i="14"/>
  <c r="Z45" i="14"/>
  <c r="AB44" i="14"/>
  <c r="AA44" i="14"/>
  <c r="Z44" i="14"/>
  <c r="AB43" i="14"/>
  <c r="AA43" i="14"/>
  <c r="Z43" i="14"/>
  <c r="AB42" i="14"/>
  <c r="AA42" i="14"/>
  <c r="Z42" i="14"/>
  <c r="AB41" i="14"/>
  <c r="AA41" i="14"/>
  <c r="Z41" i="14"/>
  <c r="AB40" i="14"/>
  <c r="AA40" i="14"/>
  <c r="Z40" i="14"/>
  <c r="AB39" i="14"/>
  <c r="AA39" i="14"/>
  <c r="Z39" i="14"/>
  <c r="AB38" i="14"/>
  <c r="AA38" i="14"/>
  <c r="Z38" i="14"/>
  <c r="AB37" i="14"/>
  <c r="AA37" i="14"/>
  <c r="Z37" i="14"/>
  <c r="AB36" i="14"/>
  <c r="AA36" i="14"/>
  <c r="Z36" i="14"/>
  <c r="AB35" i="14"/>
  <c r="AA35" i="14"/>
  <c r="Z35" i="14"/>
  <c r="AB34" i="14"/>
  <c r="AA34" i="14"/>
  <c r="Z34" i="14"/>
  <c r="AB33" i="14"/>
  <c r="AA33" i="14"/>
  <c r="Z33" i="14"/>
  <c r="AB32" i="14"/>
  <c r="AA32" i="14"/>
  <c r="Z32" i="14"/>
  <c r="AB31" i="14"/>
  <c r="AA31" i="14"/>
  <c r="Z31" i="14"/>
  <c r="AB30" i="14"/>
  <c r="AA30" i="14"/>
  <c r="Z30" i="14"/>
  <c r="AB29" i="14"/>
  <c r="AA29" i="14"/>
  <c r="Z29" i="14"/>
  <c r="AB28" i="14"/>
  <c r="AA28" i="14"/>
  <c r="Z28" i="14"/>
  <c r="AB27" i="14"/>
  <c r="AA27" i="14"/>
  <c r="Z27" i="14"/>
  <c r="AB26" i="14"/>
  <c r="AA26" i="14"/>
  <c r="Z26" i="14"/>
  <c r="AB25" i="14"/>
  <c r="AA25" i="14"/>
  <c r="Z25" i="14"/>
  <c r="AB24" i="14"/>
  <c r="AA24" i="14"/>
  <c r="Z24" i="14"/>
  <c r="AB23" i="14"/>
  <c r="AA23" i="14"/>
  <c r="Z23" i="14"/>
  <c r="AB22" i="14"/>
  <c r="AA22" i="14"/>
  <c r="Z22" i="14"/>
  <c r="AB21" i="14"/>
  <c r="AA21" i="14"/>
  <c r="Z21" i="14"/>
  <c r="AB20" i="14"/>
  <c r="AA20" i="14"/>
  <c r="Z20" i="14"/>
  <c r="AB19" i="14"/>
  <c r="AA19" i="14"/>
  <c r="Z19" i="14"/>
  <c r="AB18" i="14"/>
  <c r="AA18" i="14"/>
  <c r="Z18" i="14"/>
  <c r="AB17" i="14"/>
  <c r="AA17" i="14"/>
  <c r="Z17" i="14"/>
  <c r="AB16" i="14"/>
  <c r="AA16" i="14"/>
  <c r="Z16" i="14"/>
  <c r="AB15" i="14"/>
  <c r="AA15" i="14"/>
  <c r="Z15" i="14"/>
  <c r="AB14" i="14"/>
  <c r="AA14" i="14"/>
  <c r="Z14" i="14"/>
  <c r="AB13" i="14"/>
  <c r="AA13" i="14"/>
  <c r="Z13" i="14"/>
  <c r="AB12" i="14"/>
  <c r="AA12" i="14"/>
  <c r="Z12" i="14"/>
  <c r="AB11" i="14"/>
  <c r="AA11" i="14"/>
  <c r="Z11" i="14"/>
  <c r="AB10" i="14"/>
  <c r="AA10" i="14"/>
  <c r="Z10" i="14"/>
  <c r="AB9" i="14"/>
  <c r="AA9" i="14"/>
  <c r="Z9" i="14"/>
  <c r="AB8" i="14"/>
  <c r="AA8" i="14"/>
  <c r="Z8" i="14"/>
  <c r="AB7" i="14"/>
  <c r="AA7" i="14"/>
  <c r="Z7" i="14"/>
  <c r="AB6" i="14"/>
  <c r="AA6" i="14"/>
  <c r="Z6" i="14"/>
  <c r="AB5" i="14"/>
  <c r="AA5" i="14"/>
  <c r="Z5" i="14"/>
  <c r="AB4" i="14"/>
  <c r="AA4" i="14"/>
  <c r="Z4" i="14"/>
  <c r="AB3" i="14"/>
  <c r="AA3" i="14"/>
  <c r="Z3" i="14"/>
  <c r="AB2" i="14"/>
  <c r="AA2" i="14"/>
  <c r="Z2" i="14"/>
  <c r="AB2" i="13"/>
  <c r="AA2" i="13"/>
  <c r="Z2" i="13"/>
  <c r="AB3" i="13"/>
  <c r="AA3" i="13"/>
  <c r="Z3" i="13"/>
  <c r="AB4" i="13"/>
  <c r="AA4" i="13"/>
  <c r="Z4" i="13"/>
  <c r="AB5" i="13"/>
  <c r="AA5" i="13"/>
  <c r="Z5" i="13"/>
  <c r="AB6" i="13"/>
  <c r="AA6" i="13"/>
  <c r="Z6" i="13"/>
  <c r="AB7" i="13"/>
  <c r="AA7" i="13"/>
  <c r="Z7" i="13"/>
  <c r="AB8" i="13"/>
  <c r="AA8" i="13"/>
  <c r="Z8" i="13"/>
  <c r="AB9" i="13"/>
  <c r="AA9" i="13"/>
  <c r="Z9" i="13"/>
  <c r="AB10" i="13"/>
  <c r="AA10" i="13"/>
  <c r="Z10" i="13"/>
  <c r="AB11" i="13"/>
  <c r="AA11" i="13"/>
  <c r="Z11" i="13"/>
  <c r="AB12" i="13"/>
  <c r="AA12" i="13"/>
  <c r="Z12" i="13"/>
  <c r="AB13" i="13"/>
  <c r="AA13" i="13"/>
  <c r="Z13" i="13"/>
  <c r="AB14" i="13"/>
  <c r="AA14" i="13"/>
  <c r="Z14" i="13"/>
  <c r="AB15" i="13"/>
  <c r="AA15" i="13"/>
  <c r="Z15" i="13"/>
  <c r="AB16" i="13"/>
  <c r="AA16" i="13"/>
  <c r="Z16" i="13"/>
  <c r="AB17" i="13"/>
  <c r="AA17" i="13"/>
  <c r="Z17" i="13"/>
  <c r="AB18" i="13"/>
  <c r="AA18" i="13"/>
  <c r="Z18" i="13"/>
  <c r="AB19" i="13"/>
  <c r="AA19" i="13"/>
  <c r="Z19" i="13"/>
  <c r="AB20" i="13"/>
  <c r="AA20" i="13"/>
  <c r="Z20" i="13"/>
  <c r="AB21" i="13"/>
  <c r="AA21" i="13"/>
  <c r="Z21" i="13"/>
  <c r="AB22" i="13"/>
  <c r="AA22" i="13"/>
  <c r="Z22" i="13"/>
  <c r="AB23" i="13"/>
  <c r="AA23" i="13"/>
  <c r="Z23" i="13"/>
  <c r="AB24" i="13"/>
  <c r="AA24" i="13"/>
  <c r="Z24" i="13"/>
  <c r="AB25" i="13"/>
  <c r="AA25" i="13"/>
  <c r="Z25" i="13"/>
  <c r="AB26" i="13"/>
  <c r="AA26" i="13"/>
  <c r="Z26" i="13"/>
  <c r="AB27" i="13"/>
  <c r="AA27" i="13"/>
  <c r="Z27" i="13"/>
  <c r="AB28" i="13"/>
  <c r="AA28" i="13"/>
  <c r="Z28" i="13"/>
  <c r="AB29" i="13"/>
  <c r="AA29" i="13"/>
  <c r="Z29" i="13"/>
  <c r="AB30" i="13"/>
  <c r="AA30" i="13"/>
  <c r="Z30" i="13"/>
  <c r="AB31" i="13"/>
  <c r="AA31" i="13"/>
  <c r="Z31" i="13"/>
  <c r="AB32" i="13"/>
  <c r="AA32" i="13"/>
  <c r="Z32" i="13"/>
  <c r="AB33" i="13"/>
  <c r="AA33" i="13"/>
  <c r="Z33" i="13"/>
  <c r="AB34" i="13"/>
  <c r="AA34" i="13"/>
  <c r="Z34" i="13"/>
  <c r="AB35" i="13"/>
  <c r="AA35" i="13"/>
  <c r="Z35" i="13"/>
  <c r="AB36" i="13"/>
  <c r="AA36" i="13"/>
  <c r="Z36" i="13"/>
  <c r="AB37" i="13"/>
  <c r="AA37" i="13"/>
  <c r="Z37" i="13"/>
  <c r="AB38" i="13"/>
  <c r="AA38" i="13"/>
  <c r="Z38" i="13"/>
  <c r="AB39" i="13"/>
  <c r="AA39" i="13"/>
  <c r="Z39" i="13"/>
  <c r="AB40" i="13"/>
  <c r="AA40" i="13"/>
  <c r="Z40" i="13"/>
  <c r="AB41" i="13"/>
  <c r="AA41" i="13"/>
  <c r="Z41" i="13"/>
  <c r="AB42" i="13"/>
  <c r="AA42" i="13"/>
  <c r="Z42" i="13"/>
  <c r="AB43" i="13"/>
  <c r="AA43" i="13"/>
  <c r="Z43" i="13"/>
  <c r="AB44" i="13"/>
  <c r="AA44" i="13"/>
  <c r="Z44" i="13"/>
  <c r="AB45" i="13"/>
  <c r="AA45" i="13"/>
  <c r="Z45" i="13"/>
  <c r="AB46" i="13"/>
  <c r="AA46" i="13"/>
  <c r="Z46" i="13"/>
  <c r="AB47" i="13"/>
  <c r="AA47" i="13"/>
  <c r="Z47" i="13"/>
  <c r="AB48" i="13"/>
  <c r="AA48" i="13"/>
  <c r="Z48" i="13"/>
  <c r="AB49" i="13"/>
  <c r="AA49" i="13"/>
  <c r="Z49" i="13"/>
  <c r="AB50" i="13"/>
  <c r="AA50" i="13"/>
  <c r="Z50" i="13"/>
  <c r="AB51" i="13"/>
  <c r="AA51" i="13"/>
  <c r="Z51" i="13"/>
  <c r="AB52" i="13"/>
  <c r="AA52" i="13"/>
  <c r="Z52" i="13"/>
  <c r="AB53" i="13"/>
  <c r="AA53" i="13"/>
  <c r="Z53" i="13"/>
  <c r="AB54" i="13"/>
  <c r="AA54" i="13"/>
  <c r="Z54" i="13"/>
  <c r="AB55" i="13"/>
  <c r="AA55" i="13"/>
  <c r="Z55" i="13"/>
  <c r="AB56" i="13"/>
  <c r="AA56" i="13"/>
  <c r="Z56" i="13"/>
  <c r="AB57" i="13"/>
  <c r="AA57" i="13"/>
  <c r="Z57" i="13"/>
  <c r="AB58" i="13"/>
  <c r="AA58" i="13"/>
  <c r="Z58" i="13"/>
  <c r="AB59" i="13"/>
  <c r="AA59" i="13"/>
  <c r="Z59" i="13"/>
  <c r="AB60" i="13"/>
  <c r="AA60" i="13"/>
  <c r="Z60" i="13"/>
  <c r="AB61" i="13"/>
  <c r="AA61" i="13"/>
  <c r="Z61" i="13"/>
  <c r="AB62" i="13"/>
  <c r="AA62" i="13"/>
  <c r="Z62" i="13"/>
  <c r="AB63" i="13"/>
  <c r="AA63" i="13"/>
  <c r="Z63" i="13"/>
  <c r="AB64" i="13"/>
  <c r="AA64" i="13"/>
  <c r="Z64" i="13"/>
  <c r="AB65" i="13"/>
  <c r="AA65" i="13"/>
  <c r="Z65" i="13"/>
  <c r="AB66" i="13"/>
  <c r="AA66" i="13"/>
  <c r="Z66" i="13"/>
  <c r="AB67" i="13"/>
  <c r="AA67" i="13"/>
  <c r="Z67" i="13"/>
  <c r="AB68" i="13"/>
  <c r="AA68" i="13"/>
  <c r="Z68" i="13"/>
  <c r="AB69" i="13"/>
  <c r="AA69" i="13"/>
  <c r="Z69" i="13"/>
  <c r="AB70" i="13"/>
  <c r="AA70" i="13"/>
  <c r="Z70" i="13"/>
  <c r="AB71" i="13"/>
  <c r="AA71" i="13"/>
  <c r="Z71" i="13"/>
  <c r="AB72" i="13"/>
  <c r="AA72" i="13"/>
  <c r="Z72" i="13"/>
  <c r="AB73" i="13"/>
  <c r="AA73" i="13"/>
  <c r="Z73" i="13"/>
  <c r="AB74" i="13"/>
  <c r="AA74" i="13"/>
  <c r="Z74" i="13"/>
  <c r="AB75" i="13"/>
  <c r="AA75" i="13"/>
  <c r="Z75" i="13"/>
  <c r="AB76" i="13"/>
  <c r="AA76" i="13"/>
  <c r="Z76" i="13"/>
  <c r="AB77" i="13"/>
  <c r="AA77" i="13"/>
  <c r="Z77" i="13"/>
  <c r="AB78" i="13"/>
  <c r="AA78" i="13"/>
  <c r="Z78" i="13"/>
  <c r="AB79" i="13"/>
  <c r="AA79" i="13"/>
  <c r="Z79" i="13"/>
  <c r="AB80" i="13"/>
  <c r="AA80" i="13"/>
  <c r="Z80" i="13"/>
  <c r="AB81" i="13"/>
  <c r="AA81" i="13"/>
  <c r="Z81" i="13"/>
  <c r="AB82" i="13"/>
  <c r="AA82" i="13"/>
  <c r="Z82" i="13"/>
  <c r="AB83" i="13"/>
  <c r="AA83" i="13"/>
  <c r="Z83" i="13"/>
  <c r="AB84" i="13"/>
  <c r="AA84" i="13"/>
  <c r="Z84" i="13"/>
  <c r="AB85" i="13"/>
  <c r="AA85" i="13"/>
  <c r="Z85" i="13"/>
  <c r="AB86" i="13"/>
  <c r="AA86" i="13"/>
  <c r="Z86" i="13"/>
  <c r="AB87" i="13"/>
  <c r="AA87" i="13"/>
  <c r="Z87" i="13"/>
  <c r="AB88" i="13"/>
  <c r="AA88" i="13"/>
  <c r="Z88" i="13"/>
  <c r="AB89" i="13"/>
  <c r="AA89" i="13"/>
  <c r="Z89" i="13"/>
  <c r="AB90" i="13"/>
  <c r="AA90" i="13"/>
  <c r="Z90" i="13"/>
  <c r="AB91" i="13"/>
  <c r="AA91" i="13"/>
  <c r="Z91" i="13"/>
  <c r="AB92" i="13"/>
  <c r="AA92" i="13"/>
  <c r="Z92" i="13"/>
  <c r="AB93" i="13"/>
  <c r="AA93" i="13"/>
  <c r="Z93" i="13"/>
  <c r="AB94" i="13"/>
  <c r="AA94" i="13"/>
  <c r="Z94" i="13"/>
  <c r="AB95" i="13"/>
  <c r="AA95" i="13"/>
  <c r="Z95" i="13"/>
  <c r="AB96" i="13"/>
  <c r="AA96" i="13"/>
  <c r="Z96" i="13"/>
  <c r="AB97" i="13"/>
  <c r="AA97" i="13"/>
  <c r="Z97" i="13"/>
  <c r="AB98" i="13"/>
  <c r="AA98" i="13"/>
  <c r="Z98" i="13"/>
  <c r="AB99" i="13"/>
  <c r="AA99" i="13"/>
  <c r="Z99" i="13"/>
  <c r="AB100" i="13"/>
  <c r="AA100" i="13"/>
  <c r="Z100" i="13"/>
  <c r="AB101" i="13"/>
  <c r="AA101" i="13"/>
  <c r="Z101" i="13"/>
  <c r="AB102" i="13"/>
  <c r="AA102" i="13"/>
  <c r="Z102" i="13"/>
  <c r="AB103" i="13"/>
  <c r="AA103" i="13"/>
  <c r="Z103" i="13"/>
  <c r="AB104" i="13"/>
  <c r="AA104" i="13"/>
  <c r="Z104" i="13"/>
  <c r="AB105" i="13"/>
  <c r="AA105" i="13"/>
  <c r="Z105" i="13"/>
  <c r="AB106" i="13"/>
  <c r="AA106" i="13"/>
  <c r="Z106" i="13"/>
  <c r="AB107" i="13"/>
  <c r="AA107" i="13"/>
  <c r="Z107" i="13"/>
  <c r="AB108" i="13"/>
  <c r="AA108" i="13"/>
  <c r="Z108" i="13"/>
  <c r="AB109" i="13"/>
  <c r="AA109" i="13"/>
  <c r="Z109" i="13"/>
  <c r="AB110" i="13"/>
  <c r="AA110" i="13"/>
  <c r="Z110" i="13"/>
  <c r="AB111" i="13"/>
  <c r="AA111" i="13"/>
  <c r="Z111" i="13"/>
  <c r="AB112" i="13"/>
  <c r="AA112" i="13"/>
  <c r="Z112" i="13"/>
  <c r="AB113" i="13"/>
  <c r="AA113" i="13"/>
  <c r="Z113" i="13"/>
  <c r="AB114" i="13"/>
  <c r="AA114" i="13"/>
  <c r="Z114" i="13"/>
  <c r="AB115" i="13"/>
  <c r="AA115" i="13"/>
  <c r="Z115" i="13"/>
  <c r="AB116" i="13"/>
  <c r="AA116" i="13"/>
  <c r="Z116" i="13"/>
  <c r="AB117" i="13"/>
  <c r="AA117" i="13"/>
  <c r="Z117" i="13"/>
  <c r="AB118" i="13"/>
  <c r="AA118" i="13"/>
  <c r="Z118" i="13"/>
  <c r="AB119" i="13"/>
  <c r="AA119" i="13"/>
  <c r="Z119" i="13"/>
  <c r="AB120" i="13"/>
  <c r="AA120" i="13"/>
  <c r="Z120" i="13"/>
  <c r="AB121" i="13"/>
  <c r="AA121" i="13"/>
  <c r="Z121" i="13"/>
  <c r="AB122" i="13"/>
  <c r="AA122" i="13"/>
  <c r="Z122" i="13"/>
  <c r="AB123" i="13"/>
  <c r="AA123" i="13"/>
  <c r="Z123" i="13"/>
  <c r="AB124" i="13"/>
  <c r="AA124" i="13"/>
  <c r="Z124" i="13"/>
  <c r="AB125" i="13"/>
  <c r="AA125" i="13"/>
  <c r="Z125" i="13"/>
  <c r="AB130" i="13"/>
  <c r="AA130" i="13"/>
  <c r="Z130" i="13"/>
  <c r="AB129" i="13"/>
  <c r="AA129" i="13"/>
  <c r="Z129" i="13"/>
  <c r="AB128" i="13"/>
  <c r="AA128" i="13"/>
  <c r="Z128" i="13"/>
  <c r="AB127" i="13"/>
  <c r="AA127" i="13"/>
  <c r="Z127" i="13"/>
  <c r="AB126" i="13"/>
  <c r="AA126" i="13"/>
  <c r="Z126" i="13"/>
  <c r="AB131" i="13"/>
  <c r="AA131" i="13"/>
  <c r="Z131" i="13"/>
  <c r="AB132" i="13"/>
  <c r="AA132" i="13"/>
  <c r="Z132" i="13"/>
  <c r="AB133" i="13"/>
  <c r="AA133" i="13"/>
  <c r="Z133" i="13"/>
  <c r="AB134" i="13"/>
  <c r="AA134" i="13"/>
  <c r="Z134" i="13"/>
  <c r="AB135" i="13"/>
  <c r="AA135" i="13"/>
  <c r="Z135" i="13"/>
  <c r="AB136" i="13"/>
  <c r="AA136" i="13"/>
  <c r="Z136" i="13"/>
  <c r="AB137" i="13"/>
  <c r="AA137" i="13"/>
  <c r="Z137" i="13"/>
  <c r="AB138" i="13"/>
  <c r="AA138" i="13"/>
  <c r="Z138" i="13"/>
  <c r="AB140" i="13"/>
  <c r="AA140" i="13"/>
  <c r="Z140" i="13"/>
  <c r="AB139" i="13"/>
  <c r="AA139" i="13"/>
  <c r="Z139" i="13"/>
  <c r="AB141" i="13"/>
  <c r="AA141" i="13"/>
  <c r="Z141" i="13"/>
  <c r="AB142" i="13"/>
  <c r="AA142" i="13"/>
  <c r="Z142" i="13"/>
  <c r="AB143" i="13"/>
  <c r="AA143" i="13"/>
  <c r="Z143" i="13"/>
  <c r="AB144" i="13"/>
  <c r="AA144" i="13"/>
  <c r="Z144" i="13"/>
  <c r="AB145" i="13"/>
  <c r="AA145" i="13"/>
  <c r="Z145" i="13"/>
  <c r="AB146" i="13"/>
  <c r="AA146" i="13"/>
  <c r="Z146" i="13"/>
  <c r="AB147" i="13"/>
  <c r="AA147" i="13"/>
  <c r="Z147" i="13"/>
  <c r="AB148" i="13"/>
  <c r="AA148" i="13"/>
  <c r="Z148" i="13"/>
  <c r="AB149" i="13"/>
  <c r="AA149" i="13"/>
  <c r="Z149" i="13"/>
  <c r="AB150" i="13"/>
  <c r="AA150" i="13"/>
  <c r="Z150" i="13"/>
  <c r="AB151" i="13"/>
  <c r="AA151" i="13"/>
  <c r="Z151" i="13"/>
  <c r="AB152" i="13"/>
  <c r="AA152" i="13"/>
  <c r="Z152" i="13"/>
  <c r="AB153" i="13"/>
  <c r="AA153" i="13"/>
  <c r="Z153" i="13"/>
  <c r="AB154" i="13"/>
  <c r="AA154" i="13"/>
  <c r="Z154" i="13"/>
  <c r="AB155" i="13"/>
  <c r="AA155" i="13"/>
  <c r="Z155" i="13"/>
  <c r="AB156" i="13"/>
  <c r="AA156" i="13"/>
  <c r="Z156" i="13"/>
  <c r="AB157" i="13"/>
  <c r="AA157" i="13"/>
  <c r="Z157" i="13"/>
  <c r="AB158" i="13"/>
  <c r="AA158" i="13"/>
  <c r="Z158" i="13"/>
  <c r="AB159" i="13"/>
  <c r="AA159" i="13"/>
  <c r="Z159" i="13"/>
  <c r="AB160" i="13"/>
  <c r="AA160" i="13"/>
  <c r="Z160" i="13"/>
  <c r="AB161" i="13"/>
  <c r="AA161" i="13"/>
  <c r="Z161" i="13"/>
  <c r="AB162" i="13"/>
  <c r="AA162" i="13"/>
  <c r="Z162" i="13"/>
  <c r="AB163" i="13"/>
  <c r="AA163" i="13"/>
  <c r="Z163" i="13"/>
  <c r="AB164" i="13"/>
  <c r="AA164" i="13"/>
  <c r="Z164" i="13"/>
  <c r="AB165" i="13"/>
  <c r="AA165" i="13"/>
  <c r="Z165" i="13"/>
  <c r="AB166" i="13"/>
  <c r="AA166" i="13"/>
  <c r="Z166" i="13"/>
  <c r="AB167" i="13"/>
  <c r="AA167" i="13"/>
  <c r="Z167" i="13"/>
  <c r="AB168" i="13"/>
  <c r="AA168" i="13"/>
  <c r="Z168" i="13"/>
  <c r="AB169" i="13"/>
  <c r="AA169" i="13"/>
  <c r="Z169" i="13"/>
  <c r="AB170" i="13"/>
  <c r="AA170" i="13"/>
  <c r="Z170" i="13"/>
  <c r="AB171" i="13"/>
  <c r="AA171" i="13"/>
  <c r="Z171" i="13"/>
  <c r="AB172" i="13"/>
  <c r="AA172" i="13"/>
  <c r="Z172" i="13"/>
  <c r="AB174" i="13"/>
  <c r="AA174" i="13"/>
  <c r="Z174" i="13"/>
  <c r="AB173" i="13"/>
  <c r="AA173" i="13"/>
  <c r="Z173" i="13"/>
  <c r="AB175" i="13"/>
  <c r="AA175" i="13"/>
  <c r="Z175" i="13"/>
  <c r="AB176" i="13"/>
  <c r="AA176" i="13"/>
  <c r="Z176" i="13"/>
  <c r="AB177" i="13"/>
  <c r="AA177" i="13"/>
  <c r="Z177" i="13"/>
  <c r="AB178" i="13"/>
  <c r="AA178" i="13"/>
  <c r="Z178" i="13"/>
  <c r="AB179" i="13"/>
  <c r="AA179" i="13"/>
  <c r="Z179" i="13"/>
  <c r="AB180" i="13"/>
  <c r="AA180" i="13"/>
  <c r="Z180" i="13"/>
  <c r="AB181" i="13"/>
  <c r="AA181" i="13"/>
  <c r="Z181" i="13"/>
  <c r="AB182" i="13"/>
  <c r="AA182" i="13"/>
  <c r="Z182" i="13"/>
  <c r="AB183" i="13"/>
  <c r="AA183" i="13"/>
  <c r="Z183" i="13"/>
  <c r="AB184" i="13"/>
  <c r="AA184" i="13"/>
  <c r="Z184" i="13"/>
  <c r="AB185" i="13"/>
  <c r="AA185" i="13"/>
  <c r="Z185" i="13"/>
  <c r="AB186" i="13"/>
  <c r="AA186" i="13"/>
  <c r="Z186" i="13"/>
  <c r="AB187" i="13"/>
  <c r="AA187" i="13"/>
  <c r="Z187" i="13"/>
  <c r="AB188" i="13"/>
  <c r="AA188" i="13"/>
  <c r="Z188" i="13"/>
  <c r="AB189" i="13"/>
  <c r="AA189" i="13"/>
  <c r="Z189" i="13"/>
  <c r="AB190" i="13"/>
  <c r="AA190" i="13"/>
  <c r="Z190" i="13"/>
  <c r="AB191" i="13"/>
  <c r="AA191" i="13"/>
  <c r="Z191" i="13"/>
  <c r="AB192" i="13"/>
  <c r="AA192" i="13"/>
  <c r="Z192" i="13"/>
  <c r="AB193" i="13"/>
  <c r="AA193" i="13"/>
  <c r="Z193" i="13"/>
  <c r="AB194" i="13"/>
  <c r="AA194" i="13"/>
  <c r="Z194" i="13"/>
  <c r="AB195" i="13"/>
  <c r="AA195" i="13"/>
  <c r="Z195" i="13"/>
  <c r="AB196" i="13"/>
  <c r="AA196" i="13"/>
  <c r="Z196" i="13"/>
  <c r="AB197" i="13"/>
  <c r="AA197" i="13"/>
  <c r="Z197" i="13"/>
  <c r="AB198" i="13"/>
  <c r="AA198" i="13"/>
  <c r="Z198" i="13"/>
  <c r="AB199" i="13"/>
  <c r="AA199" i="13"/>
  <c r="Z199" i="13"/>
  <c r="AB200" i="13"/>
  <c r="AA200" i="13"/>
  <c r="Z200" i="13"/>
  <c r="AB201" i="13"/>
  <c r="AA201" i="13"/>
  <c r="Z201" i="13"/>
  <c r="AB202" i="13"/>
  <c r="AA202" i="13"/>
  <c r="Z202" i="13"/>
  <c r="AB203" i="13"/>
  <c r="AA203" i="13"/>
  <c r="Z203" i="13"/>
  <c r="AB204" i="13"/>
  <c r="AA204" i="13"/>
  <c r="Z204" i="13"/>
  <c r="AB205" i="13"/>
  <c r="AA205" i="13"/>
  <c r="Z205" i="13"/>
  <c r="AB206" i="13"/>
  <c r="AA206" i="13"/>
  <c r="Z206" i="13"/>
  <c r="AB207" i="13"/>
  <c r="AA207" i="13"/>
  <c r="Z207" i="13"/>
  <c r="AB208" i="13"/>
  <c r="AA208" i="13"/>
  <c r="Z208" i="13"/>
  <c r="AB209" i="13"/>
  <c r="AA209" i="13"/>
  <c r="Z209" i="13"/>
  <c r="AB210" i="13"/>
  <c r="AA210" i="13"/>
  <c r="Z210" i="13"/>
  <c r="AB211" i="13"/>
  <c r="AA211" i="13"/>
  <c r="Z211" i="13"/>
  <c r="AB212" i="13"/>
  <c r="AA212" i="13"/>
  <c r="Z212" i="13"/>
  <c r="AB213" i="13"/>
  <c r="AA213" i="13"/>
  <c r="Z213" i="13"/>
  <c r="AB214" i="13"/>
  <c r="AA214" i="13"/>
  <c r="Z214" i="13"/>
  <c r="AB215" i="13"/>
  <c r="AA215" i="13"/>
  <c r="Z215" i="13"/>
  <c r="AB216" i="13"/>
  <c r="AA216" i="13"/>
  <c r="Z216" i="13"/>
  <c r="AB217" i="13"/>
  <c r="AA217" i="13"/>
  <c r="Z217" i="13"/>
  <c r="AB218" i="13"/>
  <c r="AA218" i="13"/>
  <c r="Z218" i="13"/>
  <c r="AB219" i="13"/>
  <c r="AA219" i="13"/>
  <c r="Z219" i="13"/>
  <c r="AB220" i="13"/>
  <c r="AA220" i="13"/>
  <c r="Z220" i="13"/>
  <c r="AB221" i="13"/>
  <c r="AA221" i="13"/>
  <c r="Z221" i="13"/>
  <c r="AB222" i="13"/>
  <c r="AA222" i="13"/>
  <c r="Z222" i="13"/>
  <c r="AB223" i="13"/>
  <c r="AA223" i="13"/>
  <c r="Z223" i="13"/>
  <c r="AB224" i="13"/>
  <c r="AA224" i="13"/>
  <c r="Z224" i="13"/>
  <c r="AB225" i="13"/>
  <c r="AA225" i="13"/>
  <c r="Z225" i="13"/>
  <c r="AB226" i="13"/>
  <c r="AA226" i="13"/>
  <c r="Z226" i="13"/>
  <c r="AB227" i="13"/>
  <c r="AA227" i="13"/>
  <c r="Z227" i="13"/>
  <c r="AB228" i="13"/>
  <c r="AA228" i="13"/>
  <c r="Z228" i="13"/>
  <c r="AB230" i="13"/>
  <c r="AA230" i="13"/>
  <c r="Z230" i="13"/>
  <c r="AB229" i="13"/>
  <c r="AA229" i="13"/>
  <c r="Z229" i="13"/>
  <c r="AB231" i="13"/>
  <c r="AA231" i="13"/>
  <c r="Z231" i="13"/>
  <c r="AB232" i="13"/>
  <c r="AA232" i="13"/>
  <c r="Z232" i="13"/>
  <c r="AB233" i="13"/>
  <c r="AA233" i="13"/>
  <c r="Z233" i="13"/>
  <c r="AB234" i="13"/>
  <c r="AA234" i="13"/>
  <c r="Z234" i="13"/>
  <c r="AB235" i="13"/>
  <c r="AA235" i="13"/>
  <c r="Z235" i="13"/>
  <c r="AB236" i="13"/>
  <c r="AA236" i="13"/>
  <c r="Z236" i="13"/>
  <c r="AB237" i="13"/>
  <c r="AA237" i="13"/>
  <c r="Z237" i="13"/>
  <c r="AB238" i="13"/>
  <c r="AA238" i="13"/>
  <c r="Z238" i="13"/>
  <c r="AB239" i="13"/>
  <c r="AA239" i="13"/>
  <c r="Z239" i="13"/>
  <c r="AB240" i="13"/>
  <c r="AA240" i="13"/>
  <c r="Z240" i="13"/>
  <c r="AB241" i="13"/>
  <c r="AA241" i="13"/>
  <c r="Z241" i="13"/>
  <c r="AB242" i="13"/>
  <c r="AA242" i="13"/>
  <c r="Z242" i="13"/>
  <c r="AB243" i="13"/>
  <c r="AA243" i="13"/>
  <c r="Z243" i="13"/>
  <c r="AB244" i="13"/>
  <c r="AA244" i="13"/>
  <c r="Z244" i="13"/>
  <c r="AB245" i="13"/>
  <c r="AA245" i="13"/>
  <c r="Z245" i="13"/>
  <c r="AB246" i="13"/>
  <c r="AA246" i="13"/>
  <c r="Z246" i="13"/>
  <c r="AB247" i="13"/>
  <c r="AA247" i="13"/>
  <c r="Z247" i="13"/>
  <c r="AB248" i="13"/>
  <c r="AA248" i="13"/>
  <c r="Z248" i="13"/>
  <c r="AB249" i="13"/>
  <c r="AA249" i="13"/>
  <c r="Z249" i="13"/>
  <c r="AB250" i="13"/>
  <c r="AA250" i="13"/>
  <c r="Z250" i="13"/>
  <c r="AB251" i="13"/>
  <c r="AA251" i="13"/>
  <c r="Z251" i="13"/>
  <c r="AB252" i="13"/>
  <c r="AA252" i="13"/>
  <c r="Z252" i="13"/>
  <c r="AB253" i="13"/>
  <c r="AA253" i="13"/>
  <c r="Z253" i="13"/>
  <c r="AB254" i="13"/>
  <c r="AA254" i="13"/>
  <c r="Z254" i="13"/>
  <c r="AB255" i="13"/>
  <c r="AA255" i="13"/>
  <c r="Z255" i="13"/>
  <c r="AB256" i="13"/>
  <c r="AA256" i="13"/>
  <c r="Z256" i="13"/>
  <c r="AB257" i="13"/>
  <c r="AA257" i="13"/>
  <c r="Z257" i="13"/>
  <c r="AB258" i="13"/>
  <c r="AA258" i="13"/>
  <c r="Z258" i="13"/>
  <c r="AB259" i="13"/>
  <c r="AA259" i="13"/>
  <c r="Z259" i="13"/>
  <c r="AB260" i="13"/>
  <c r="AA260" i="13"/>
  <c r="Z260" i="13"/>
  <c r="AB261" i="13"/>
  <c r="AA261" i="13"/>
  <c r="Z261" i="13"/>
  <c r="AB262" i="13"/>
  <c r="AA262" i="13"/>
  <c r="Z262" i="13"/>
  <c r="AB263" i="13"/>
  <c r="AA263" i="13"/>
  <c r="Z263" i="13"/>
  <c r="AB264" i="13"/>
  <c r="AA264" i="13"/>
  <c r="Z264" i="13"/>
  <c r="AB265" i="13"/>
  <c r="AA265" i="13"/>
  <c r="Z265" i="13"/>
  <c r="AB266" i="13"/>
  <c r="AA266" i="13"/>
  <c r="Z266" i="13"/>
  <c r="AB267" i="13"/>
  <c r="AA267" i="13"/>
  <c r="Z267" i="13"/>
  <c r="AB268" i="13"/>
  <c r="AA268" i="13"/>
  <c r="Z268" i="13"/>
  <c r="AB269" i="13"/>
  <c r="AA269" i="13"/>
  <c r="Z269" i="13"/>
  <c r="AB270" i="13"/>
  <c r="AA270" i="13"/>
  <c r="Z270" i="13"/>
  <c r="AB271" i="13"/>
  <c r="AA271" i="13"/>
  <c r="Z271" i="13"/>
  <c r="AB272" i="13"/>
  <c r="AA272" i="13"/>
  <c r="Z272" i="13"/>
  <c r="AB273" i="13"/>
  <c r="AA273" i="13"/>
  <c r="Z273" i="13"/>
  <c r="AB274" i="13"/>
  <c r="AA274" i="13"/>
  <c r="Z274" i="13"/>
  <c r="AB275" i="13"/>
  <c r="AA275" i="13"/>
  <c r="Z275" i="13"/>
  <c r="AB276" i="13"/>
  <c r="AA276" i="13"/>
  <c r="Z276" i="13"/>
  <c r="AB277" i="13"/>
  <c r="AA277" i="13"/>
  <c r="Z277" i="13"/>
  <c r="AB278" i="13"/>
  <c r="AA278" i="13"/>
  <c r="Z278" i="13"/>
  <c r="AB279" i="13"/>
  <c r="AA279" i="13"/>
  <c r="Z279" i="13"/>
  <c r="AB280" i="13"/>
  <c r="AA280" i="13"/>
  <c r="Z280" i="13"/>
  <c r="AB281" i="13"/>
  <c r="AA281" i="13"/>
  <c r="Z281" i="13"/>
  <c r="AB282" i="13"/>
  <c r="AA282" i="13"/>
  <c r="Z282" i="13"/>
  <c r="AB283" i="13"/>
  <c r="AA283" i="13"/>
  <c r="Z283" i="13"/>
  <c r="AB284" i="13"/>
  <c r="AA284" i="13"/>
  <c r="Z284" i="13"/>
  <c r="AB285" i="13"/>
  <c r="AA285" i="13"/>
  <c r="Z285" i="13"/>
  <c r="AB286" i="13"/>
  <c r="AA286" i="13"/>
  <c r="Z286" i="13"/>
  <c r="AB287" i="13"/>
  <c r="AA287" i="13"/>
  <c r="Z287" i="13"/>
  <c r="AB288" i="13"/>
  <c r="AA288" i="13"/>
  <c r="Z288" i="13"/>
  <c r="AB289" i="13"/>
  <c r="AA289" i="13"/>
  <c r="Z289" i="13"/>
  <c r="AB290" i="13"/>
  <c r="AA290" i="13"/>
  <c r="Z290" i="13"/>
  <c r="AB291" i="13"/>
  <c r="AA291" i="13"/>
  <c r="Z291" i="13"/>
  <c r="AB292" i="13"/>
  <c r="AA292" i="13"/>
  <c r="Z292" i="13"/>
  <c r="AB293" i="13"/>
  <c r="AA293" i="13"/>
  <c r="Z293" i="13"/>
  <c r="AB294" i="13"/>
  <c r="AA294" i="13"/>
  <c r="Z294" i="13"/>
  <c r="AB295" i="13"/>
  <c r="AA295" i="13"/>
  <c r="Z295" i="13"/>
  <c r="AB296" i="13"/>
  <c r="AA296" i="13"/>
  <c r="Z296" i="13"/>
  <c r="AB297" i="13"/>
  <c r="AA297" i="13"/>
  <c r="Z297" i="13"/>
  <c r="AB298" i="13"/>
  <c r="AA298" i="13"/>
  <c r="Z298" i="13"/>
  <c r="AB299" i="13"/>
  <c r="AA299" i="13"/>
  <c r="Z299" i="13"/>
  <c r="AB300" i="13"/>
  <c r="AA300" i="13"/>
  <c r="Z300" i="13"/>
  <c r="AB301" i="13"/>
  <c r="AA301" i="13"/>
  <c r="Z301" i="13"/>
  <c r="AB302" i="13"/>
  <c r="AA302" i="13"/>
  <c r="Z302" i="13"/>
  <c r="AB303" i="13"/>
  <c r="AA303" i="13"/>
  <c r="Z303" i="13"/>
  <c r="AB304" i="13"/>
  <c r="AA304" i="13"/>
  <c r="Z304" i="13"/>
  <c r="AB305" i="13"/>
  <c r="AA305" i="13"/>
  <c r="Z305" i="13"/>
  <c r="AB306" i="13"/>
  <c r="AA306" i="13"/>
  <c r="Z306" i="13"/>
  <c r="AB307" i="13"/>
  <c r="AA307" i="13"/>
  <c r="Z307" i="13"/>
  <c r="AB308" i="13"/>
  <c r="AA308" i="13"/>
  <c r="Z308" i="13"/>
  <c r="AB309" i="13"/>
  <c r="AA309" i="13"/>
  <c r="Z309" i="13"/>
  <c r="AB310" i="13"/>
  <c r="AA310" i="13"/>
  <c r="Z310" i="13"/>
  <c r="AB311" i="13"/>
  <c r="AA311" i="13"/>
  <c r="Z311" i="13"/>
  <c r="AB312" i="13"/>
  <c r="AA312" i="13"/>
  <c r="Z312" i="13"/>
  <c r="AB313" i="13"/>
  <c r="AA313" i="13"/>
  <c r="Z313" i="13"/>
  <c r="AB314" i="13"/>
  <c r="AA314" i="13"/>
  <c r="Z314" i="13"/>
  <c r="AB315" i="13"/>
  <c r="AA315" i="13"/>
  <c r="Z315" i="13"/>
  <c r="AB316" i="13"/>
  <c r="AA316" i="13"/>
  <c r="Z316" i="13"/>
  <c r="AB317" i="13"/>
  <c r="AA317" i="13"/>
  <c r="Z317" i="13"/>
  <c r="AB318" i="13"/>
  <c r="AA318" i="13"/>
  <c r="Z318" i="13"/>
  <c r="AB319" i="13"/>
  <c r="AA319" i="13"/>
  <c r="Z319" i="13"/>
  <c r="AB320" i="13"/>
  <c r="AA320" i="13"/>
  <c r="Z320" i="13"/>
  <c r="AB321" i="13"/>
  <c r="AA321" i="13"/>
  <c r="Z321" i="13"/>
  <c r="AB322" i="13"/>
  <c r="AA322" i="13"/>
  <c r="Z322" i="13"/>
  <c r="AB323" i="13"/>
  <c r="AA323" i="13"/>
  <c r="Z323" i="13"/>
  <c r="AB324" i="13"/>
  <c r="AA324" i="13"/>
  <c r="Z324" i="13"/>
  <c r="AB325" i="13"/>
  <c r="AA325" i="13"/>
  <c r="Z325" i="13"/>
  <c r="AB326" i="13"/>
  <c r="AA326" i="13"/>
  <c r="Z326" i="13"/>
  <c r="AB327" i="13"/>
  <c r="AA327" i="13"/>
  <c r="Z327" i="13"/>
  <c r="AB328" i="13"/>
  <c r="AA328" i="13"/>
  <c r="Z328" i="13"/>
  <c r="AB330" i="13"/>
  <c r="AA330" i="13"/>
  <c r="Z330" i="13"/>
  <c r="AB329" i="13"/>
  <c r="AA329" i="13"/>
  <c r="Z329" i="13"/>
  <c r="AB331" i="13"/>
  <c r="AA331" i="13"/>
  <c r="Z331" i="13"/>
  <c r="AB332" i="13"/>
  <c r="AA332" i="13"/>
  <c r="Z332" i="13"/>
  <c r="AB333" i="13"/>
  <c r="AA333" i="13"/>
  <c r="Z333" i="13"/>
  <c r="AB334" i="13"/>
  <c r="AA334" i="13"/>
  <c r="Z334" i="13"/>
  <c r="AB335" i="13"/>
  <c r="AA335" i="13"/>
  <c r="Z335" i="13"/>
  <c r="AB336" i="13"/>
  <c r="AA336" i="13"/>
  <c r="Z336" i="13"/>
  <c r="AB337" i="13"/>
  <c r="AA337" i="13"/>
  <c r="Z337" i="13"/>
  <c r="AB338" i="13"/>
  <c r="AA338" i="13"/>
  <c r="Z338" i="13"/>
  <c r="AB339" i="13"/>
  <c r="AA339" i="13"/>
  <c r="Z339" i="13"/>
  <c r="AB340" i="13"/>
  <c r="AA340" i="13"/>
  <c r="Z340" i="13"/>
  <c r="AB341" i="13"/>
  <c r="AA341" i="13"/>
  <c r="Z341" i="13"/>
  <c r="AB342" i="13"/>
  <c r="AA342" i="13"/>
  <c r="Z342" i="13"/>
  <c r="AB343" i="13"/>
  <c r="AA343" i="13"/>
  <c r="Z343" i="13"/>
  <c r="AB344" i="13"/>
  <c r="AA344" i="13"/>
  <c r="Z344" i="13"/>
  <c r="AB345" i="13"/>
  <c r="AA345" i="13"/>
  <c r="Z345" i="13"/>
  <c r="AB346" i="13"/>
  <c r="AA346" i="13"/>
  <c r="Z346" i="13"/>
  <c r="AB347" i="13"/>
  <c r="AA347" i="13"/>
  <c r="Z347" i="13"/>
  <c r="AB348" i="13"/>
  <c r="AA348" i="13"/>
  <c r="Z348" i="13"/>
  <c r="AB349" i="13"/>
  <c r="AA349" i="13"/>
  <c r="Z349" i="13"/>
  <c r="AB350" i="13"/>
  <c r="AA350" i="13"/>
  <c r="Z350" i="13"/>
  <c r="AB351" i="13"/>
  <c r="AA351" i="13"/>
  <c r="Z351" i="13"/>
  <c r="AB352" i="13"/>
  <c r="AA352" i="13"/>
  <c r="Z352" i="13"/>
  <c r="AB353" i="13"/>
  <c r="AA353" i="13"/>
  <c r="Z353" i="13"/>
  <c r="AB354" i="13"/>
  <c r="AA354" i="13"/>
  <c r="Z354" i="13"/>
  <c r="AB355" i="13"/>
  <c r="AA355" i="13"/>
  <c r="Z355" i="13"/>
  <c r="AB356" i="13"/>
  <c r="AA356" i="13"/>
  <c r="Z356" i="13"/>
  <c r="AB357" i="13"/>
  <c r="AA357" i="13"/>
  <c r="Z357" i="13"/>
  <c r="AB358" i="13"/>
  <c r="AA358" i="13"/>
  <c r="Z358" i="13"/>
  <c r="AB359" i="13"/>
  <c r="AA359" i="13"/>
  <c r="Z359" i="13"/>
  <c r="AB360" i="13"/>
  <c r="AA360" i="13"/>
  <c r="Z360" i="13"/>
  <c r="AB361" i="13"/>
  <c r="AA361" i="13"/>
  <c r="Z361" i="13"/>
  <c r="AB362" i="13"/>
  <c r="AA362" i="13"/>
  <c r="Z362" i="13"/>
  <c r="AB363" i="13"/>
  <c r="AA363" i="13"/>
  <c r="Z363" i="13"/>
  <c r="AB364" i="13"/>
  <c r="AA364" i="13"/>
  <c r="Z364" i="13"/>
  <c r="AB365" i="13"/>
  <c r="AA365" i="13"/>
  <c r="Z365" i="13"/>
  <c r="AB366" i="13"/>
  <c r="AA366" i="13"/>
  <c r="Z366" i="13"/>
  <c r="AB367" i="13"/>
  <c r="AA367" i="13"/>
  <c r="Z367" i="13"/>
  <c r="AB368" i="13"/>
  <c r="AA368" i="13"/>
  <c r="Z368" i="13"/>
  <c r="AB369" i="13"/>
  <c r="AA369" i="13"/>
  <c r="Z369" i="13"/>
  <c r="AB370" i="13"/>
  <c r="AA370" i="13"/>
  <c r="Z370" i="13"/>
  <c r="AB371" i="13"/>
  <c r="AA371" i="13"/>
  <c r="Z371" i="13"/>
  <c r="AB372" i="13"/>
  <c r="AA372" i="13"/>
  <c r="Z372" i="13"/>
  <c r="AB373" i="13"/>
  <c r="AA373" i="13"/>
  <c r="Z373" i="13"/>
  <c r="AB374" i="13"/>
  <c r="AA374" i="13"/>
  <c r="Z374" i="13"/>
  <c r="AB375" i="13"/>
  <c r="AA375" i="13"/>
  <c r="Z375" i="13"/>
  <c r="AB376" i="13"/>
  <c r="AA376" i="13"/>
  <c r="Z376" i="13"/>
  <c r="AB377" i="13"/>
  <c r="AA377" i="13"/>
  <c r="Z377" i="13"/>
  <c r="AB378" i="13"/>
  <c r="AA378" i="13"/>
  <c r="Z378" i="13"/>
  <c r="AB379" i="13"/>
  <c r="AA379" i="13"/>
  <c r="Z379" i="13"/>
  <c r="AB380" i="13"/>
  <c r="AA380" i="13"/>
  <c r="Z380" i="13"/>
  <c r="AB381" i="13"/>
  <c r="AA381" i="13"/>
  <c r="Z381" i="13"/>
  <c r="AB382" i="13"/>
  <c r="AA382" i="13"/>
  <c r="Z382" i="13"/>
  <c r="AB383" i="13"/>
  <c r="AA383" i="13"/>
  <c r="Z383" i="13"/>
  <c r="AB384" i="13"/>
  <c r="AA384" i="13"/>
  <c r="Z384" i="13"/>
  <c r="AB385" i="13"/>
  <c r="AA385" i="13"/>
  <c r="Z385" i="13"/>
  <c r="AB386" i="13"/>
  <c r="AA386" i="13"/>
  <c r="Z386" i="13"/>
  <c r="AB387" i="13"/>
  <c r="AA387" i="13"/>
  <c r="Z387" i="13"/>
  <c r="AB388" i="13"/>
  <c r="AA388" i="13"/>
  <c r="Z388" i="13"/>
  <c r="AB389" i="13"/>
  <c r="AA389" i="13"/>
  <c r="Z389" i="13"/>
  <c r="AB390" i="13"/>
  <c r="AA390" i="13"/>
  <c r="Z390" i="13"/>
  <c r="AB391" i="13"/>
  <c r="AA391" i="13"/>
  <c r="Z391" i="13"/>
  <c r="AB392" i="13"/>
  <c r="AA392" i="13"/>
  <c r="Z392" i="13"/>
  <c r="AB393" i="13"/>
  <c r="AA393" i="13"/>
  <c r="Z393" i="13"/>
  <c r="AB394" i="13"/>
  <c r="AA394" i="13"/>
  <c r="Z394" i="13"/>
  <c r="AB395" i="13"/>
  <c r="AA395" i="13"/>
  <c r="Z395" i="13"/>
  <c r="AB396" i="13"/>
  <c r="AA396" i="13"/>
  <c r="Z396" i="13"/>
  <c r="AB397" i="13"/>
  <c r="AA397" i="13"/>
  <c r="Z397" i="13"/>
  <c r="AB398" i="13"/>
  <c r="AA398" i="13"/>
  <c r="Z398" i="13"/>
  <c r="AB399" i="13"/>
  <c r="AA399" i="13"/>
  <c r="Z399" i="13"/>
  <c r="AB400" i="13"/>
  <c r="AA400" i="13"/>
  <c r="Z400" i="13"/>
  <c r="AB401" i="13"/>
  <c r="AA401" i="13"/>
  <c r="Z401" i="13"/>
  <c r="AB402" i="13"/>
  <c r="AA402" i="13"/>
  <c r="Z402" i="13"/>
  <c r="AB403" i="13"/>
  <c r="AA403" i="13"/>
  <c r="Z403" i="13"/>
  <c r="AB404" i="13"/>
  <c r="AA404" i="13"/>
  <c r="Z404" i="13"/>
  <c r="AB405" i="13"/>
  <c r="AA405" i="13"/>
  <c r="Z405" i="13"/>
  <c r="AB120" i="12"/>
  <c r="AA120" i="12"/>
  <c r="Z120" i="12"/>
  <c r="AB2" i="12"/>
  <c r="AA2" i="12"/>
  <c r="Z2" i="12"/>
  <c r="AB292" i="12"/>
  <c r="AA292" i="12"/>
  <c r="Z292" i="12"/>
  <c r="AB140" i="12"/>
  <c r="AA140" i="12"/>
  <c r="Z140" i="12"/>
  <c r="AB239" i="12"/>
  <c r="AA239" i="12"/>
  <c r="Z239" i="12"/>
  <c r="AB204" i="12"/>
  <c r="AA204" i="12"/>
  <c r="Z204" i="12"/>
  <c r="AB167" i="12"/>
  <c r="AA167" i="12"/>
  <c r="Z167" i="12"/>
  <c r="AB52" i="12"/>
  <c r="AA52" i="12"/>
  <c r="Z52" i="12"/>
  <c r="AB189" i="12"/>
  <c r="AA189" i="12"/>
  <c r="Z189" i="12"/>
  <c r="AB13" i="12"/>
  <c r="AA13" i="12"/>
  <c r="Z13" i="12"/>
  <c r="AB229" i="12"/>
  <c r="AA229" i="12"/>
  <c r="Z229" i="12"/>
  <c r="AB392" i="12"/>
  <c r="AA392" i="12"/>
  <c r="Z392" i="12"/>
  <c r="AB90" i="12"/>
  <c r="AA90" i="12"/>
  <c r="Z90" i="12"/>
  <c r="AB396" i="12"/>
  <c r="AA396" i="12"/>
  <c r="Z396" i="12"/>
  <c r="AB222" i="12"/>
  <c r="AA222" i="12"/>
  <c r="Z222" i="12"/>
  <c r="AB403" i="12"/>
  <c r="AA403" i="12"/>
  <c r="Z403" i="12"/>
  <c r="AB195" i="12"/>
  <c r="AA195" i="12"/>
  <c r="Z195" i="12"/>
  <c r="AB377" i="12"/>
  <c r="AA377" i="12"/>
  <c r="Z377" i="12"/>
  <c r="AB350" i="12"/>
  <c r="AA350" i="12"/>
  <c r="Z350" i="12"/>
  <c r="AB381" i="12"/>
  <c r="AA381" i="12"/>
  <c r="Z381" i="12"/>
  <c r="AB353" i="12"/>
  <c r="AA353" i="12"/>
  <c r="Z353" i="12"/>
  <c r="AB172" i="12"/>
  <c r="AA172" i="12"/>
  <c r="Z172" i="12"/>
  <c r="AB185" i="12"/>
  <c r="AA185" i="12"/>
  <c r="Z185" i="12"/>
  <c r="AB315" i="12"/>
  <c r="AA315" i="12"/>
  <c r="Z315" i="12"/>
  <c r="AB395" i="12"/>
  <c r="AA395" i="12"/>
  <c r="Z395" i="12"/>
  <c r="AB404" i="12"/>
  <c r="AA404" i="12"/>
  <c r="Z404" i="12"/>
  <c r="AB305" i="12"/>
  <c r="AA305" i="12"/>
  <c r="Z305" i="12"/>
  <c r="AB96" i="12"/>
  <c r="AA96" i="12"/>
  <c r="Z96" i="12"/>
  <c r="AB117" i="12"/>
  <c r="AA117" i="12"/>
  <c r="Z117" i="12"/>
  <c r="AB181" i="12"/>
  <c r="AA181" i="12"/>
  <c r="Z181" i="12"/>
  <c r="AB378" i="12"/>
  <c r="AA378" i="12"/>
  <c r="Z378" i="12"/>
  <c r="AB274" i="12"/>
  <c r="AA274" i="12"/>
  <c r="Z274" i="12"/>
  <c r="AB282" i="12"/>
  <c r="AA282" i="12"/>
  <c r="Z282" i="12"/>
  <c r="AB221" i="12"/>
  <c r="AA221" i="12"/>
  <c r="Z221" i="12"/>
  <c r="AB361" i="12"/>
  <c r="AA361" i="12"/>
  <c r="Z361" i="12"/>
  <c r="AB318" i="12"/>
  <c r="AA318" i="12"/>
  <c r="Z318" i="12"/>
  <c r="AB399" i="12"/>
  <c r="AA399" i="12"/>
  <c r="Z399" i="12"/>
  <c r="AB329" i="12"/>
  <c r="AA329" i="12"/>
  <c r="Z329" i="12"/>
  <c r="AB255" i="12"/>
  <c r="AA255" i="12"/>
  <c r="Z255" i="12"/>
  <c r="AB357" i="12"/>
  <c r="AA357" i="12"/>
  <c r="Z357" i="12"/>
  <c r="AB150" i="12"/>
  <c r="AA150" i="12"/>
  <c r="Z150" i="12"/>
  <c r="AB346" i="12"/>
  <c r="AA346" i="12"/>
  <c r="Z346" i="12"/>
  <c r="AB213" i="12"/>
  <c r="AA213" i="12"/>
  <c r="Z213" i="12"/>
  <c r="AB319" i="12"/>
  <c r="AA319" i="12"/>
  <c r="Z319" i="12"/>
  <c r="AB355" i="12"/>
  <c r="AA355" i="12"/>
  <c r="Z355" i="12"/>
  <c r="AB281" i="12"/>
  <c r="AA281" i="12"/>
  <c r="Z281" i="12"/>
  <c r="AB245" i="12"/>
  <c r="AA245" i="12"/>
  <c r="Z245" i="12"/>
  <c r="AB280" i="12"/>
  <c r="AA280" i="12"/>
  <c r="Z280" i="12"/>
  <c r="AB187" i="12"/>
  <c r="AA187" i="12"/>
  <c r="Z187" i="12"/>
  <c r="AB309" i="12"/>
  <c r="AA309" i="12"/>
  <c r="Z309" i="12"/>
  <c r="AB356" i="12"/>
  <c r="AA356" i="12"/>
  <c r="Z356" i="12"/>
  <c r="AB314" i="12"/>
  <c r="AA314" i="12"/>
  <c r="Z314" i="12"/>
  <c r="AB170" i="12"/>
  <c r="AA170" i="12"/>
  <c r="Z170" i="12"/>
  <c r="AB380" i="12"/>
  <c r="AA380" i="12"/>
  <c r="Z380" i="12"/>
  <c r="AB122" i="12"/>
  <c r="AA122" i="12"/>
  <c r="Z122" i="12"/>
  <c r="AB371" i="12"/>
  <c r="AA371" i="12"/>
  <c r="Z371" i="12"/>
  <c r="AB260" i="12"/>
  <c r="AA260" i="12"/>
  <c r="Z260" i="12"/>
  <c r="AB85" i="12"/>
  <c r="AA85" i="12"/>
  <c r="Z85" i="12"/>
  <c r="AB336" i="12"/>
  <c r="AA336" i="12"/>
  <c r="Z336" i="12"/>
  <c r="AB165" i="12"/>
  <c r="AA165" i="12"/>
  <c r="Z165" i="12"/>
  <c r="AB337" i="12"/>
  <c r="AA337" i="12"/>
  <c r="Z337" i="12"/>
  <c r="AB235" i="12"/>
  <c r="AA235" i="12"/>
  <c r="Z235" i="12"/>
  <c r="AB92" i="12"/>
  <c r="AA92" i="12"/>
  <c r="Z92" i="12"/>
  <c r="AB279" i="12"/>
  <c r="AA279" i="12"/>
  <c r="Z279" i="12"/>
  <c r="AB296" i="12"/>
  <c r="AA296" i="12"/>
  <c r="Z296" i="12"/>
  <c r="AB223" i="12"/>
  <c r="AA223" i="12"/>
  <c r="Z223" i="12"/>
  <c r="AB271" i="12"/>
  <c r="AA271" i="12"/>
  <c r="Z271" i="12"/>
  <c r="AB65" i="12"/>
  <c r="AA65" i="12"/>
  <c r="Z65" i="12"/>
  <c r="AB132" i="12"/>
  <c r="AA132" i="12"/>
  <c r="Z132" i="12"/>
  <c r="AB236" i="12"/>
  <c r="AA236" i="12"/>
  <c r="Z236" i="12"/>
  <c r="AB370" i="12"/>
  <c r="AA370" i="12"/>
  <c r="Z370" i="12"/>
  <c r="AB338" i="12"/>
  <c r="AA338" i="12"/>
  <c r="Z338" i="12"/>
  <c r="AB341" i="12"/>
  <c r="AA341" i="12"/>
  <c r="Z341" i="12"/>
  <c r="AB344" i="12"/>
  <c r="AA344" i="12"/>
  <c r="Z344" i="12"/>
  <c r="AB405" i="12"/>
  <c r="AA405" i="12"/>
  <c r="Z405" i="12"/>
  <c r="AB72" i="12"/>
  <c r="AA72" i="12"/>
  <c r="Z72" i="12"/>
  <c r="AB205" i="12"/>
  <c r="AA205" i="12"/>
  <c r="Z205" i="12"/>
  <c r="AB269" i="12"/>
  <c r="AA269" i="12"/>
  <c r="Z269" i="12"/>
  <c r="AB345" i="12"/>
  <c r="AA345" i="12"/>
  <c r="Z345" i="12"/>
  <c r="AB400" i="12"/>
  <c r="AA400" i="12"/>
  <c r="Z400" i="12"/>
  <c r="AB284" i="12"/>
  <c r="AA284" i="12"/>
  <c r="Z284" i="12"/>
  <c r="AB291" i="12"/>
  <c r="AA291" i="12"/>
  <c r="Z291" i="12"/>
  <c r="AB383" i="12"/>
  <c r="AA383" i="12"/>
  <c r="Z383" i="12"/>
  <c r="AB339" i="12"/>
  <c r="AA339" i="12"/>
  <c r="Z339" i="12"/>
  <c r="AB354" i="12"/>
  <c r="AA354" i="12"/>
  <c r="Z354" i="12"/>
  <c r="AB288" i="12"/>
  <c r="AA288" i="12"/>
  <c r="Z288" i="12"/>
  <c r="AB313" i="12"/>
  <c r="AA313" i="12"/>
  <c r="Z313" i="12"/>
  <c r="AB142" i="12"/>
  <c r="AA142" i="12"/>
  <c r="Z142" i="12"/>
  <c r="AB215" i="12"/>
  <c r="AA215" i="12"/>
  <c r="Z215" i="12"/>
  <c r="AB197" i="12"/>
  <c r="AA197" i="12"/>
  <c r="Z197" i="12"/>
  <c r="AB208" i="12"/>
  <c r="AA208" i="12"/>
  <c r="Z208" i="12"/>
  <c r="AB394" i="12"/>
  <c r="AA394" i="12"/>
  <c r="Z394" i="12"/>
  <c r="AB100" i="12"/>
  <c r="AA100" i="12"/>
  <c r="Z100" i="12"/>
  <c r="AB261" i="12"/>
  <c r="AA261" i="12"/>
  <c r="Z261" i="12"/>
  <c r="AB379" i="12"/>
  <c r="AA379" i="12"/>
  <c r="Z379" i="12"/>
  <c r="AB323" i="12"/>
  <c r="AA323" i="12"/>
  <c r="Z323" i="12"/>
  <c r="AB332" i="12"/>
  <c r="AA332" i="12"/>
  <c r="Z332" i="12"/>
  <c r="AB188" i="12"/>
  <c r="AA188" i="12"/>
  <c r="Z188" i="12"/>
  <c r="AB50" i="12"/>
  <c r="AA50" i="12"/>
  <c r="Z50" i="12"/>
  <c r="AB121" i="12"/>
  <c r="AA121" i="12"/>
  <c r="Z121" i="12"/>
  <c r="AB402" i="12"/>
  <c r="AA402" i="12"/>
  <c r="Z402" i="12"/>
  <c r="AB149" i="12"/>
  <c r="AA149" i="12"/>
  <c r="Z149" i="12"/>
  <c r="AB153" i="12"/>
  <c r="AA153" i="12"/>
  <c r="Z153" i="12"/>
  <c r="AB118" i="12"/>
  <c r="AA118" i="12"/>
  <c r="Z118" i="12"/>
  <c r="AB328" i="12"/>
  <c r="AA328" i="12"/>
  <c r="Z328" i="12"/>
  <c r="AB330" i="12"/>
  <c r="AA330" i="12"/>
  <c r="Z330" i="12"/>
  <c r="AB308" i="12"/>
  <c r="AA308" i="12"/>
  <c r="Z308" i="12"/>
  <c r="AB389" i="12"/>
  <c r="AA389" i="12"/>
  <c r="Z389" i="12"/>
  <c r="AB390" i="12"/>
  <c r="AA390" i="12"/>
  <c r="Z390" i="12"/>
  <c r="AB173" i="12"/>
  <c r="AA173" i="12"/>
  <c r="Z173" i="12"/>
  <c r="AB386" i="12"/>
  <c r="AA386" i="12"/>
  <c r="Z386" i="12"/>
  <c r="AB218" i="12"/>
  <c r="AA218" i="12"/>
  <c r="Z218" i="12"/>
  <c r="AB159" i="12"/>
  <c r="AA159" i="12"/>
  <c r="Z159" i="12"/>
  <c r="AB110" i="12"/>
  <c r="AA110" i="12"/>
  <c r="Z110" i="12"/>
  <c r="AB174" i="12"/>
  <c r="AA174" i="12"/>
  <c r="Z174" i="12"/>
  <c r="AB351" i="12"/>
  <c r="AA351" i="12"/>
  <c r="Z351" i="12"/>
  <c r="AB194" i="12"/>
  <c r="AA194" i="12"/>
  <c r="Z194" i="12"/>
  <c r="AB147" i="12"/>
  <c r="AA147" i="12"/>
  <c r="Z147" i="12"/>
  <c r="AB376" i="12"/>
  <c r="AA376" i="12"/>
  <c r="Z376" i="12"/>
  <c r="AB322" i="12"/>
  <c r="AA322" i="12"/>
  <c r="Z322" i="12"/>
  <c r="AB175" i="12"/>
  <c r="AA175" i="12"/>
  <c r="Z175" i="12"/>
  <c r="AB302" i="12"/>
  <c r="AA302" i="12"/>
  <c r="Z302" i="12"/>
  <c r="AB384" i="12"/>
  <c r="AA384" i="12"/>
  <c r="Z384" i="12"/>
  <c r="AB367" i="12"/>
  <c r="AA367" i="12"/>
  <c r="Z367" i="12"/>
  <c r="AB163" i="12"/>
  <c r="AA163" i="12"/>
  <c r="Z163" i="12"/>
  <c r="AB320" i="12"/>
  <c r="AA320" i="12"/>
  <c r="Z320" i="12"/>
  <c r="AB238" i="12"/>
  <c r="AA238" i="12"/>
  <c r="Z238" i="12"/>
  <c r="AB312" i="12"/>
  <c r="AA312" i="12"/>
  <c r="Z312" i="12"/>
  <c r="AB237" i="12"/>
  <c r="AA237" i="12"/>
  <c r="Z237" i="12"/>
  <c r="AB258" i="12"/>
  <c r="AA258" i="12"/>
  <c r="Z258" i="12"/>
  <c r="AB192" i="12"/>
  <c r="AA192" i="12"/>
  <c r="Z192" i="12"/>
  <c r="AB401" i="12"/>
  <c r="AA401" i="12"/>
  <c r="Z401" i="12"/>
  <c r="AB334" i="12"/>
  <c r="AA334" i="12"/>
  <c r="Z334" i="12"/>
  <c r="AB316" i="12"/>
  <c r="AA316" i="12"/>
  <c r="Z316" i="12"/>
  <c r="AB240" i="12"/>
  <c r="AA240" i="12"/>
  <c r="Z240" i="12"/>
  <c r="AB253" i="12"/>
  <c r="AA253" i="12"/>
  <c r="Z253" i="12"/>
  <c r="AB224" i="12"/>
  <c r="AA224" i="12"/>
  <c r="Z224" i="12"/>
  <c r="AB256" i="12"/>
  <c r="AA256" i="12"/>
  <c r="Z256" i="12"/>
  <c r="AB169" i="12"/>
  <c r="AA169" i="12"/>
  <c r="Z169" i="12"/>
  <c r="AB212" i="12"/>
  <c r="AA212" i="12"/>
  <c r="Z212" i="12"/>
  <c r="AB156" i="12"/>
  <c r="AA156" i="12"/>
  <c r="Z156" i="12"/>
  <c r="AB83" i="12"/>
  <c r="AA83" i="12"/>
  <c r="Z83" i="12"/>
  <c r="AB217" i="12"/>
  <c r="AA217" i="12"/>
  <c r="Z217" i="12"/>
  <c r="AB199" i="12"/>
  <c r="AA199" i="12"/>
  <c r="Z199" i="12"/>
  <c r="AB145" i="12"/>
  <c r="AA145" i="12"/>
  <c r="Z145" i="12"/>
  <c r="AB19" i="12"/>
  <c r="AA19" i="12"/>
  <c r="Z19" i="12"/>
  <c r="AB388" i="12"/>
  <c r="AA388" i="12"/>
  <c r="Z388" i="12"/>
  <c r="AB231" i="12"/>
  <c r="AA231" i="12"/>
  <c r="Z231" i="12"/>
  <c r="AB382" i="12"/>
  <c r="AA382" i="12"/>
  <c r="Z382" i="12"/>
  <c r="AB186" i="12"/>
  <c r="AA186" i="12"/>
  <c r="Z186" i="12"/>
  <c r="AB154" i="12"/>
  <c r="AA154" i="12"/>
  <c r="Z154" i="12"/>
  <c r="AB249" i="12"/>
  <c r="AA249" i="12"/>
  <c r="Z249" i="12"/>
  <c r="AB128" i="12"/>
  <c r="AA128" i="12"/>
  <c r="Z128" i="12"/>
  <c r="AB115" i="12"/>
  <c r="AA115" i="12"/>
  <c r="Z115" i="12"/>
  <c r="AB144" i="12"/>
  <c r="AA144" i="12"/>
  <c r="Z144" i="12"/>
  <c r="AB119" i="12"/>
  <c r="AA119" i="12"/>
  <c r="Z119" i="12"/>
  <c r="AB179" i="12"/>
  <c r="AA179" i="12"/>
  <c r="Z179" i="12"/>
  <c r="AB363" i="12"/>
  <c r="AA363" i="12"/>
  <c r="Z363" i="12"/>
  <c r="AB365" i="12"/>
  <c r="AA365" i="12"/>
  <c r="Z365" i="12"/>
  <c r="AB107" i="12"/>
  <c r="AA107" i="12"/>
  <c r="Z107" i="12"/>
  <c r="AB375" i="12"/>
  <c r="AA375" i="12"/>
  <c r="Z375" i="12"/>
  <c r="AB303" i="12"/>
  <c r="AA303" i="12"/>
  <c r="Z303" i="12"/>
  <c r="AB216" i="12"/>
  <c r="AA216" i="12"/>
  <c r="Z216" i="12"/>
  <c r="AB203" i="12"/>
  <c r="AA203" i="12"/>
  <c r="Z203" i="12"/>
  <c r="AB67" i="12"/>
  <c r="AA67" i="12"/>
  <c r="Z67" i="12"/>
  <c r="AB151" i="12"/>
  <c r="AA151" i="12"/>
  <c r="Z151" i="12"/>
  <c r="AB131" i="12"/>
  <c r="AA131" i="12"/>
  <c r="Z131" i="12"/>
  <c r="AB307" i="12"/>
  <c r="AA307" i="12"/>
  <c r="Z307" i="12"/>
  <c r="AB164" i="12"/>
  <c r="AA164" i="12"/>
  <c r="Z164" i="12"/>
  <c r="AB391" i="12"/>
  <c r="AA391" i="12"/>
  <c r="Z391" i="12"/>
  <c r="AB59" i="12"/>
  <c r="AA59" i="12"/>
  <c r="Z59" i="12"/>
  <c r="AB155" i="12"/>
  <c r="AA155" i="12"/>
  <c r="Z155" i="12"/>
  <c r="AB180" i="12"/>
  <c r="AA180" i="12"/>
  <c r="Z180" i="12"/>
  <c r="AB41" i="12"/>
  <c r="AA41" i="12"/>
  <c r="Z41" i="12"/>
  <c r="AB278" i="12"/>
  <c r="AA278" i="12"/>
  <c r="Z278" i="12"/>
  <c r="AB352" i="12"/>
  <c r="AA352" i="12"/>
  <c r="Z352" i="12"/>
  <c r="AB301" i="12"/>
  <c r="AA301" i="12"/>
  <c r="Z301" i="12"/>
  <c r="AB342" i="12"/>
  <c r="AA342" i="12"/>
  <c r="Z342" i="12"/>
  <c r="AB340" i="12"/>
  <c r="AA340" i="12"/>
  <c r="Z340" i="12"/>
  <c r="AB359" i="12"/>
  <c r="AA359" i="12"/>
  <c r="Z359" i="12"/>
  <c r="AB133" i="12"/>
  <c r="AA133" i="12"/>
  <c r="Z133" i="12"/>
  <c r="AB251" i="12"/>
  <c r="AA251" i="12"/>
  <c r="Z251" i="12"/>
  <c r="AB56" i="12"/>
  <c r="AA56" i="12"/>
  <c r="Z56" i="12"/>
  <c r="AB198" i="12"/>
  <c r="AA198" i="12"/>
  <c r="Z198" i="12"/>
  <c r="AB80" i="12"/>
  <c r="AA80" i="12"/>
  <c r="Z80" i="12"/>
  <c r="AB71" i="12"/>
  <c r="AA71" i="12"/>
  <c r="Z71" i="12"/>
  <c r="AB299" i="12"/>
  <c r="AA299" i="12"/>
  <c r="Z299" i="12"/>
  <c r="AB78" i="12"/>
  <c r="AA78" i="12"/>
  <c r="Z78" i="12"/>
  <c r="AB257" i="12"/>
  <c r="AA257" i="12"/>
  <c r="Z257" i="12"/>
  <c r="AB364" i="12"/>
  <c r="AA364" i="12"/>
  <c r="Z364" i="12"/>
  <c r="AB368" i="12"/>
  <c r="AA368" i="12"/>
  <c r="Z368" i="12"/>
  <c r="AB311" i="12"/>
  <c r="AA311" i="12"/>
  <c r="Z311" i="12"/>
  <c r="AB321" i="12"/>
  <c r="AA321" i="12"/>
  <c r="Z321" i="12"/>
  <c r="AB263" i="12"/>
  <c r="AA263" i="12"/>
  <c r="Z263" i="12"/>
  <c r="AB244" i="12"/>
  <c r="AA244" i="12"/>
  <c r="Z244" i="12"/>
  <c r="AB202" i="12"/>
  <c r="AA202" i="12"/>
  <c r="Z202" i="12"/>
  <c r="AB193" i="12"/>
  <c r="AA193" i="12"/>
  <c r="Z193" i="12"/>
  <c r="AB310" i="12"/>
  <c r="AA310" i="12"/>
  <c r="Z310" i="12"/>
  <c r="AB40" i="12"/>
  <c r="AA40" i="12"/>
  <c r="Z40" i="12"/>
  <c r="AB349" i="12"/>
  <c r="AA349" i="12"/>
  <c r="Z349" i="12"/>
  <c r="AB290" i="12"/>
  <c r="AA290" i="12"/>
  <c r="Z290" i="12"/>
  <c r="AB60" i="12"/>
  <c r="AA60" i="12"/>
  <c r="Z60" i="12"/>
  <c r="AB219" i="12"/>
  <c r="AA219" i="12"/>
  <c r="Z219" i="12"/>
  <c r="AB398" i="12"/>
  <c r="AA398" i="12"/>
  <c r="Z398" i="12"/>
  <c r="AB108" i="12"/>
  <c r="AA108" i="12"/>
  <c r="Z108" i="12"/>
  <c r="AB262" i="12"/>
  <c r="AA262" i="12"/>
  <c r="Z262" i="12"/>
  <c r="AB220" i="12"/>
  <c r="AA220" i="12"/>
  <c r="Z220" i="12"/>
  <c r="AB331" i="12"/>
  <c r="AA331" i="12"/>
  <c r="Z331" i="12"/>
  <c r="AB266" i="12"/>
  <c r="AA266" i="12"/>
  <c r="Z266" i="12"/>
  <c r="AB270" i="12"/>
  <c r="AA270" i="12"/>
  <c r="Z270" i="12"/>
  <c r="AB31" i="12"/>
  <c r="AA31" i="12"/>
  <c r="Z31" i="12"/>
  <c r="AB327" i="12"/>
  <c r="AA327" i="12"/>
  <c r="Z327" i="12"/>
  <c r="AB127" i="12"/>
  <c r="AA127" i="12"/>
  <c r="Z127" i="12"/>
  <c r="AB228" i="12"/>
  <c r="AA228" i="12"/>
  <c r="Z228" i="12"/>
  <c r="AB209" i="12"/>
  <c r="AA209" i="12"/>
  <c r="Z209" i="12"/>
  <c r="AB347" i="12"/>
  <c r="AA347" i="12"/>
  <c r="Z347" i="12"/>
  <c r="AB243" i="12"/>
  <c r="AA243" i="12"/>
  <c r="Z243" i="12"/>
  <c r="AB293" i="12"/>
  <c r="AA293" i="12"/>
  <c r="Z293" i="12"/>
  <c r="AB333" i="12"/>
  <c r="AA333" i="12"/>
  <c r="Z333" i="12"/>
  <c r="AB335" i="12"/>
  <c r="AA335" i="12"/>
  <c r="Z335" i="12"/>
  <c r="AB326" i="12"/>
  <c r="AA326" i="12"/>
  <c r="Z326" i="12"/>
  <c r="AB12" i="12"/>
  <c r="AA12" i="12"/>
  <c r="Z12" i="12"/>
  <c r="AB348" i="12"/>
  <c r="AA348" i="12"/>
  <c r="Z348" i="12"/>
  <c r="AB369" i="12"/>
  <c r="AA369" i="12"/>
  <c r="Z369" i="12"/>
  <c r="AB114" i="12"/>
  <c r="AA114" i="12"/>
  <c r="Z114" i="12"/>
  <c r="AB393" i="12"/>
  <c r="AA393" i="12"/>
  <c r="Z393" i="12"/>
  <c r="AB191" i="12"/>
  <c r="AA191" i="12"/>
  <c r="Z191" i="12"/>
  <c r="AB190" i="12"/>
  <c r="AA190" i="12"/>
  <c r="Z190" i="12"/>
  <c r="AB171" i="12"/>
  <c r="AA171" i="12"/>
  <c r="Z171" i="12"/>
  <c r="AB248" i="12"/>
  <c r="AA248" i="12"/>
  <c r="Z248" i="12"/>
  <c r="AB232" i="12"/>
  <c r="AA232" i="12"/>
  <c r="Z232" i="12"/>
  <c r="AB265" i="12"/>
  <c r="AA265" i="12"/>
  <c r="Z265" i="12"/>
  <c r="AB227" i="12"/>
  <c r="AA227" i="12"/>
  <c r="Z227" i="12"/>
  <c r="AB287" i="12"/>
  <c r="AA287" i="12"/>
  <c r="Z287" i="12"/>
  <c r="AB397" i="12"/>
  <c r="AA397" i="12"/>
  <c r="Z397" i="12"/>
  <c r="AB130" i="12"/>
  <c r="AA130" i="12"/>
  <c r="Z130" i="12"/>
  <c r="AB259" i="12"/>
  <c r="AA259" i="12"/>
  <c r="Z259" i="12"/>
  <c r="AB95" i="12"/>
  <c r="AA95" i="12"/>
  <c r="Z95" i="12"/>
  <c r="AB373" i="12"/>
  <c r="AA373" i="12"/>
  <c r="Z373" i="12"/>
  <c r="AB183" i="12"/>
  <c r="AA183" i="12"/>
  <c r="Z183" i="12"/>
  <c r="AB86" i="12"/>
  <c r="AA86" i="12"/>
  <c r="Z86" i="12"/>
  <c r="AB374" i="12"/>
  <c r="AA374" i="12"/>
  <c r="Z374" i="12"/>
  <c r="AB176" i="12"/>
  <c r="AA176" i="12"/>
  <c r="Z176" i="12"/>
  <c r="AB35" i="12"/>
  <c r="AA35" i="12"/>
  <c r="Z35" i="12"/>
  <c r="AB242" i="12"/>
  <c r="AA242" i="12"/>
  <c r="Z242" i="12"/>
  <c r="AB201" i="12"/>
  <c r="AA201" i="12"/>
  <c r="Z201" i="12"/>
  <c r="AB214" i="12"/>
  <c r="AA214" i="12"/>
  <c r="Z214" i="12"/>
  <c r="AB272" i="12"/>
  <c r="AA272" i="12"/>
  <c r="Z272" i="12"/>
  <c r="AB152" i="12"/>
  <c r="AA152" i="12"/>
  <c r="Z152" i="12"/>
  <c r="AB289" i="12"/>
  <c r="AA289" i="12"/>
  <c r="Z289" i="12"/>
  <c r="AB94" i="12"/>
  <c r="AA94" i="12"/>
  <c r="Z94" i="12"/>
  <c r="AB300" i="12"/>
  <c r="AA300" i="12"/>
  <c r="Z300" i="12"/>
  <c r="AB276" i="12"/>
  <c r="AA276" i="12"/>
  <c r="Z276" i="12"/>
  <c r="AB206" i="12"/>
  <c r="AA206" i="12"/>
  <c r="Z206" i="12"/>
  <c r="AB372" i="12"/>
  <c r="AA372" i="12"/>
  <c r="Z372" i="12"/>
  <c r="AB106" i="12"/>
  <c r="AA106" i="12"/>
  <c r="Z106" i="12"/>
  <c r="AB91" i="12"/>
  <c r="AA91" i="12"/>
  <c r="Z91" i="12"/>
  <c r="AB283" i="12"/>
  <c r="AA283" i="12"/>
  <c r="Z283" i="12"/>
  <c r="AB225" i="12"/>
  <c r="AA225" i="12"/>
  <c r="Z225" i="12"/>
  <c r="AB97" i="12"/>
  <c r="AA97" i="12"/>
  <c r="Z97" i="12"/>
  <c r="AB101" i="12"/>
  <c r="AA101" i="12"/>
  <c r="Z101" i="12"/>
  <c r="AB358" i="12"/>
  <c r="AA358" i="12"/>
  <c r="Z358" i="12"/>
  <c r="AB252" i="12"/>
  <c r="AA252" i="12"/>
  <c r="Z252" i="12"/>
  <c r="AB297" i="12"/>
  <c r="AA297" i="12"/>
  <c r="Z297" i="12"/>
  <c r="AB125" i="12"/>
  <c r="AA125" i="12"/>
  <c r="Z125" i="12"/>
  <c r="AB112" i="12"/>
  <c r="AA112" i="12"/>
  <c r="Z112" i="12"/>
  <c r="AB254" i="12"/>
  <c r="AA254" i="12"/>
  <c r="Z254" i="12"/>
  <c r="AB298" i="12"/>
  <c r="AA298" i="12"/>
  <c r="Z298" i="12"/>
  <c r="AB102" i="12"/>
  <c r="AA102" i="12"/>
  <c r="Z102" i="12"/>
  <c r="AB104" i="12"/>
  <c r="AA104" i="12"/>
  <c r="Z104" i="12"/>
  <c r="AB158" i="12"/>
  <c r="AA158" i="12"/>
  <c r="Z158" i="12"/>
  <c r="AB123" i="12"/>
  <c r="AA123" i="12"/>
  <c r="Z123" i="12"/>
  <c r="AB304" i="12"/>
  <c r="AA304" i="12"/>
  <c r="Z304" i="12"/>
  <c r="AB76" i="12"/>
  <c r="AA76" i="12"/>
  <c r="Z76" i="12"/>
  <c r="AB250" i="12"/>
  <c r="AA250" i="12"/>
  <c r="Z250" i="12"/>
  <c r="AB317" i="12"/>
  <c r="AA317" i="12"/>
  <c r="Z317" i="12"/>
  <c r="AB98" i="12"/>
  <c r="AA98" i="12"/>
  <c r="Z98" i="12"/>
  <c r="AB286" i="12"/>
  <c r="AA286" i="12"/>
  <c r="Z286" i="12"/>
  <c r="AB210" i="12"/>
  <c r="AA210" i="12"/>
  <c r="Z210" i="12"/>
  <c r="AB51" i="12"/>
  <c r="AA51" i="12"/>
  <c r="Z51" i="12"/>
  <c r="AB366" i="12"/>
  <c r="AA366" i="12"/>
  <c r="Z366" i="12"/>
  <c r="AB64" i="12"/>
  <c r="AA64" i="12"/>
  <c r="Z64" i="12"/>
  <c r="AB157" i="12"/>
  <c r="AA157" i="12"/>
  <c r="Z157" i="12"/>
  <c r="AB294" i="12"/>
  <c r="AA294" i="12"/>
  <c r="Z294" i="12"/>
  <c r="AB387" i="12"/>
  <c r="AA387" i="12"/>
  <c r="Z387" i="12"/>
  <c r="AB277" i="12"/>
  <c r="AA277" i="12"/>
  <c r="Z277" i="12"/>
  <c r="AB196" i="12"/>
  <c r="AA196" i="12"/>
  <c r="Z196" i="12"/>
  <c r="AB178" i="12"/>
  <c r="AA178" i="12"/>
  <c r="Z178" i="12"/>
  <c r="AB295" i="12"/>
  <c r="AA295" i="12"/>
  <c r="Z295" i="12"/>
  <c r="AB111" i="12"/>
  <c r="AA111" i="12"/>
  <c r="Z111" i="12"/>
  <c r="AB273" i="12"/>
  <c r="AA273" i="12"/>
  <c r="Z273" i="12"/>
  <c r="AB343" i="12"/>
  <c r="AA343" i="12"/>
  <c r="Z343" i="12"/>
  <c r="AB105" i="12"/>
  <c r="AA105" i="12"/>
  <c r="Z105" i="12"/>
  <c r="AB135" i="12"/>
  <c r="AA135" i="12"/>
  <c r="Z135" i="12"/>
  <c r="AB247" i="12"/>
  <c r="AA247" i="12"/>
  <c r="Z247" i="12"/>
  <c r="AB385" i="12"/>
  <c r="AA385" i="12"/>
  <c r="Z385" i="12"/>
  <c r="AB49" i="12"/>
  <c r="AA49" i="12"/>
  <c r="Z49" i="12"/>
  <c r="AB285" i="12"/>
  <c r="AA285" i="12"/>
  <c r="Z285" i="12"/>
  <c r="AB264" i="12"/>
  <c r="AA264" i="12"/>
  <c r="Z264" i="12"/>
  <c r="AB275" i="12"/>
  <c r="AA275" i="12"/>
  <c r="Z275" i="12"/>
  <c r="AB230" i="12"/>
  <c r="AA230" i="12"/>
  <c r="Z230" i="12"/>
  <c r="AB324" i="12"/>
  <c r="AA324" i="12"/>
  <c r="Z324" i="12"/>
  <c r="AB88" i="12"/>
  <c r="AA88" i="12"/>
  <c r="Z88" i="12"/>
  <c r="AB362" i="12"/>
  <c r="AA362" i="12"/>
  <c r="Z362" i="12"/>
  <c r="AB87" i="12"/>
  <c r="AA87" i="12"/>
  <c r="Z87" i="12"/>
  <c r="AB32" i="12"/>
  <c r="AA32" i="12"/>
  <c r="Z32" i="12"/>
  <c r="AB16" i="12"/>
  <c r="AA16" i="12"/>
  <c r="Z16" i="12"/>
  <c r="AB109" i="12"/>
  <c r="AA109" i="12"/>
  <c r="Z109" i="12"/>
  <c r="AB200" i="12"/>
  <c r="AA200" i="12"/>
  <c r="Z200" i="12"/>
  <c r="AB55" i="12"/>
  <c r="AA55" i="12"/>
  <c r="Z55" i="12"/>
  <c r="AB268" i="12"/>
  <c r="AA268" i="12"/>
  <c r="Z268" i="12"/>
  <c r="AB267" i="12"/>
  <c r="AA267" i="12"/>
  <c r="Z267" i="12"/>
  <c r="AB226" i="12"/>
  <c r="AA226" i="12"/>
  <c r="Z226" i="12"/>
  <c r="AB33" i="12"/>
  <c r="AA33" i="12"/>
  <c r="Z33" i="12"/>
  <c r="AB116" i="12"/>
  <c r="AA116" i="12"/>
  <c r="Z116" i="12"/>
  <c r="AB207" i="12"/>
  <c r="AA207" i="12"/>
  <c r="Z207" i="12"/>
  <c r="AB38" i="12"/>
  <c r="AA38" i="12"/>
  <c r="Z38" i="12"/>
  <c r="AB103" i="12"/>
  <c r="AA103" i="12"/>
  <c r="Z103" i="12"/>
  <c r="AB177" i="12"/>
  <c r="AA177" i="12"/>
  <c r="Z177" i="12"/>
  <c r="AB138" i="12"/>
  <c r="AA138" i="12"/>
  <c r="Z138" i="12"/>
  <c r="AB79" i="12"/>
  <c r="AA79" i="12"/>
  <c r="Z79" i="12"/>
  <c r="AB136" i="12"/>
  <c r="AA136" i="12"/>
  <c r="Z136" i="12"/>
  <c r="AB168" i="12"/>
  <c r="AA168" i="12"/>
  <c r="Z168" i="12"/>
  <c r="AB162" i="12"/>
  <c r="AA162" i="12"/>
  <c r="Z162" i="12"/>
  <c r="AB160" i="12"/>
  <c r="AA160" i="12"/>
  <c r="Z160" i="12"/>
  <c r="AB360" i="12"/>
  <c r="AA360" i="12"/>
  <c r="Z360" i="12"/>
  <c r="AB44" i="12"/>
  <c r="AA44" i="12"/>
  <c r="Z44" i="12"/>
  <c r="AB11" i="12"/>
  <c r="AA11" i="12"/>
  <c r="Z11" i="12"/>
  <c r="AB99" i="12"/>
  <c r="AA99" i="12"/>
  <c r="Z99" i="12"/>
  <c r="AB146" i="12"/>
  <c r="AA146" i="12"/>
  <c r="Z146" i="12"/>
  <c r="AB241" i="12"/>
  <c r="AA241" i="12"/>
  <c r="Z241" i="12"/>
  <c r="AB82" i="12"/>
  <c r="AA82" i="12"/>
  <c r="Z82" i="12"/>
  <c r="AB211" i="12"/>
  <c r="AA211" i="12"/>
  <c r="Z211" i="12"/>
  <c r="AB137" i="12"/>
  <c r="AA137" i="12"/>
  <c r="Z137" i="12"/>
  <c r="AB129" i="12"/>
  <c r="AA129" i="12"/>
  <c r="Z129" i="12"/>
  <c r="AB29" i="12"/>
  <c r="AA29" i="12"/>
  <c r="Z29" i="12"/>
  <c r="AB325" i="12"/>
  <c r="AA325" i="12"/>
  <c r="Z325" i="12"/>
  <c r="AB126" i="12"/>
  <c r="AA126" i="12"/>
  <c r="Z126" i="12"/>
  <c r="AB139" i="12"/>
  <c r="AA139" i="12"/>
  <c r="Z139" i="12"/>
  <c r="AB62" i="12"/>
  <c r="AA62" i="12"/>
  <c r="Z62" i="12"/>
  <c r="AB75" i="12"/>
  <c r="AA75" i="12"/>
  <c r="Z75" i="12"/>
  <c r="AB70" i="12"/>
  <c r="AA70" i="12"/>
  <c r="Z70" i="12"/>
  <c r="AB234" i="12"/>
  <c r="AA234" i="12"/>
  <c r="Z234" i="12"/>
  <c r="AB66" i="12"/>
  <c r="AA66" i="12"/>
  <c r="Z66" i="12"/>
  <c r="AB246" i="12"/>
  <c r="AA246" i="12"/>
  <c r="Z246" i="12"/>
  <c r="AB47" i="12"/>
  <c r="AA47" i="12"/>
  <c r="Z47" i="12"/>
  <c r="AB306" i="12"/>
  <c r="AA306" i="12"/>
  <c r="Z306" i="12"/>
  <c r="AB89" i="12"/>
  <c r="AA89" i="12"/>
  <c r="Z89" i="12"/>
  <c r="AB233" i="12"/>
  <c r="AA233" i="12"/>
  <c r="Z233" i="12"/>
  <c r="AB63" i="12"/>
  <c r="AA63" i="12"/>
  <c r="Z63" i="12"/>
  <c r="AB43" i="12"/>
  <c r="AA43" i="12"/>
  <c r="Z43" i="12"/>
  <c r="AB166" i="12"/>
  <c r="AA166" i="12"/>
  <c r="Z166" i="12"/>
  <c r="AB148" i="12"/>
  <c r="AA148" i="12"/>
  <c r="Z148" i="12"/>
  <c r="AB74" i="12"/>
  <c r="AA74" i="12"/>
  <c r="Z74" i="12"/>
  <c r="AB161" i="12"/>
  <c r="AA161" i="12"/>
  <c r="Z161" i="12"/>
  <c r="AB45" i="12"/>
  <c r="AA45" i="12"/>
  <c r="Z45" i="12"/>
  <c r="AB7" i="12"/>
  <c r="AA7" i="12"/>
  <c r="Z7" i="12"/>
  <c r="AB143" i="12"/>
  <c r="AA143" i="12"/>
  <c r="Z143" i="12"/>
  <c r="AB53" i="12"/>
  <c r="AA53" i="12"/>
  <c r="Z53" i="12"/>
  <c r="AB73" i="12"/>
  <c r="AA73" i="12"/>
  <c r="Z73" i="12"/>
  <c r="AB30" i="12"/>
  <c r="AA30" i="12"/>
  <c r="Z30" i="12"/>
  <c r="AB93" i="12"/>
  <c r="AA93" i="12"/>
  <c r="Z93" i="12"/>
  <c r="AB57" i="12"/>
  <c r="AA57" i="12"/>
  <c r="Z57" i="12"/>
  <c r="AB34" i="12"/>
  <c r="AA34" i="12"/>
  <c r="Z34" i="12"/>
  <c r="AB58" i="12"/>
  <c r="AA58" i="12"/>
  <c r="Z58" i="12"/>
  <c r="AB10" i="12"/>
  <c r="AA10" i="12"/>
  <c r="Z10" i="12"/>
  <c r="AB113" i="12"/>
  <c r="AA113" i="12"/>
  <c r="Z113" i="12"/>
  <c r="AB21" i="12"/>
  <c r="AA21" i="12"/>
  <c r="Z21" i="12"/>
  <c r="AB9" i="12"/>
  <c r="AA9" i="12"/>
  <c r="Z9" i="12"/>
  <c r="AB27" i="12"/>
  <c r="AA27" i="12"/>
  <c r="Z27" i="12"/>
  <c r="AB42" i="12"/>
  <c r="AA42" i="12"/>
  <c r="Z42" i="12"/>
  <c r="AB184" i="12"/>
  <c r="AA184" i="12"/>
  <c r="Z184" i="12"/>
  <c r="AB3" i="12"/>
  <c r="AA3" i="12"/>
  <c r="Z3" i="12"/>
  <c r="AB26" i="12"/>
  <c r="AA26" i="12"/>
  <c r="Z26" i="12"/>
  <c r="AB22" i="12"/>
  <c r="AA22" i="12"/>
  <c r="Z22" i="12"/>
  <c r="AB25" i="12"/>
  <c r="AA25" i="12"/>
  <c r="Z25" i="12"/>
  <c r="AB37" i="12"/>
  <c r="AA37" i="12"/>
  <c r="Z37" i="12"/>
  <c r="AB124" i="12"/>
  <c r="AA124" i="12"/>
  <c r="Z124" i="12"/>
  <c r="AB48" i="12"/>
  <c r="AA48" i="12"/>
  <c r="Z48" i="12"/>
  <c r="AB141" i="12"/>
  <c r="AA141" i="12"/>
  <c r="Z141" i="12"/>
  <c r="AB46" i="12"/>
  <c r="AA46" i="12"/>
  <c r="Z46" i="12"/>
  <c r="AB17" i="12"/>
  <c r="AA17" i="12"/>
  <c r="Z17" i="12"/>
  <c r="AB8" i="12"/>
  <c r="AA8" i="12"/>
  <c r="Z8" i="12"/>
  <c r="AB54" i="12"/>
  <c r="AA54" i="12"/>
  <c r="Z54" i="12"/>
  <c r="AB182" i="12"/>
  <c r="AA182" i="12"/>
  <c r="Z182" i="12"/>
  <c r="AB77" i="12"/>
  <c r="AA77" i="12"/>
  <c r="Z77" i="12"/>
  <c r="AB134" i="12"/>
  <c r="AA134" i="12"/>
  <c r="Z134" i="12"/>
  <c r="AB69" i="12"/>
  <c r="AA69" i="12"/>
  <c r="Z69" i="12"/>
  <c r="AB24" i="12"/>
  <c r="AA24" i="12"/>
  <c r="Z24" i="12"/>
  <c r="AB81" i="12"/>
  <c r="AA81" i="12"/>
  <c r="Z81" i="12"/>
  <c r="AB68" i="12"/>
  <c r="AA68" i="12"/>
  <c r="Z68" i="12"/>
  <c r="AB14" i="12"/>
  <c r="AA14" i="12"/>
  <c r="Z14" i="12"/>
  <c r="AB36" i="12"/>
  <c r="AA36" i="12"/>
  <c r="Z36" i="12"/>
  <c r="AB28" i="12"/>
  <c r="AA28" i="12"/>
  <c r="Z28" i="12"/>
  <c r="AB61" i="12"/>
  <c r="AA61" i="12"/>
  <c r="Z61" i="12"/>
  <c r="AB4" i="12"/>
  <c r="AA4" i="12"/>
  <c r="Z4" i="12"/>
  <c r="AB84" i="12"/>
  <c r="AA84" i="12"/>
  <c r="Z84" i="12"/>
  <c r="AB15" i="12"/>
  <c r="AA15" i="12"/>
  <c r="Z15" i="12"/>
  <c r="AB5" i="12"/>
  <c r="AA5" i="12"/>
  <c r="Z5" i="12"/>
  <c r="AB20" i="12"/>
  <c r="AA20" i="12"/>
  <c r="Z20" i="12"/>
  <c r="AB6" i="12"/>
  <c r="AA6" i="12"/>
  <c r="Z6" i="12"/>
  <c r="AB39" i="12"/>
  <c r="AA39" i="12"/>
  <c r="Z39" i="12"/>
  <c r="AB18" i="12"/>
  <c r="AA18" i="12"/>
  <c r="Z18" i="12"/>
  <c r="AB23" i="12"/>
  <c r="AA23" i="12"/>
  <c r="Z23" i="12"/>
  <c r="AB405" i="11"/>
  <c r="AA405" i="11"/>
  <c r="Z405" i="11"/>
  <c r="AB404" i="11"/>
  <c r="AA404" i="11"/>
  <c r="Z404" i="11"/>
  <c r="AB403" i="11"/>
  <c r="AA403" i="11"/>
  <c r="Z403" i="11"/>
  <c r="AB402" i="11"/>
  <c r="AA402" i="11"/>
  <c r="Z402" i="11"/>
  <c r="AB398" i="11"/>
  <c r="AA398" i="11"/>
  <c r="Z398" i="11"/>
  <c r="AB401" i="11"/>
  <c r="AA401" i="11"/>
  <c r="Z401" i="11"/>
  <c r="AB396" i="11"/>
  <c r="AA396" i="11"/>
  <c r="Z396" i="11"/>
  <c r="AB400" i="11"/>
  <c r="AA400" i="11"/>
  <c r="Z400" i="11"/>
  <c r="AB399" i="11"/>
  <c r="AA399" i="11"/>
  <c r="Z399" i="11"/>
  <c r="AB397" i="11"/>
  <c r="AA397" i="11"/>
  <c r="Z397" i="11"/>
  <c r="AB395" i="11"/>
  <c r="AA395" i="11"/>
  <c r="Z395" i="11"/>
  <c r="AB393" i="11"/>
  <c r="AA393" i="11"/>
  <c r="Z393" i="11"/>
  <c r="AB378" i="11"/>
  <c r="AA378" i="11"/>
  <c r="Z378" i="11"/>
  <c r="AB377" i="11"/>
  <c r="AA377" i="11"/>
  <c r="Z377" i="11"/>
  <c r="AB389" i="11"/>
  <c r="AA389" i="11"/>
  <c r="Z389" i="11"/>
  <c r="AB391" i="11"/>
  <c r="AA391" i="11"/>
  <c r="Z391" i="11"/>
  <c r="AB338" i="11"/>
  <c r="AA338" i="11"/>
  <c r="Z338" i="11"/>
  <c r="AB384" i="11"/>
  <c r="AA384" i="11"/>
  <c r="Z384" i="11"/>
  <c r="AB374" i="11"/>
  <c r="AA374" i="11"/>
  <c r="Z374" i="11"/>
  <c r="AB373" i="11"/>
  <c r="AA373" i="11"/>
  <c r="Z373" i="11"/>
  <c r="AB383" i="11"/>
  <c r="AA383" i="11"/>
  <c r="Z383" i="11"/>
  <c r="AB307" i="11"/>
  <c r="AA307" i="11"/>
  <c r="Z307" i="11"/>
  <c r="AB330" i="11"/>
  <c r="AA330" i="11"/>
  <c r="Z330" i="11"/>
  <c r="AB343" i="11"/>
  <c r="AA343" i="11"/>
  <c r="Z343" i="11"/>
  <c r="AB365" i="11"/>
  <c r="AA365" i="11"/>
  <c r="Z365" i="11"/>
  <c r="AB351" i="11"/>
  <c r="AA351" i="11"/>
  <c r="Z351" i="11"/>
  <c r="AB376" i="11"/>
  <c r="AA376" i="11"/>
  <c r="Z376" i="11"/>
  <c r="AB184" i="11"/>
  <c r="AA184" i="11"/>
  <c r="Z184" i="11"/>
  <c r="AB337" i="11"/>
  <c r="AA337" i="11"/>
  <c r="Z337" i="11"/>
  <c r="AB353" i="11"/>
  <c r="AA353" i="11"/>
  <c r="Z353" i="11"/>
  <c r="AB313" i="11"/>
  <c r="AA313" i="11"/>
  <c r="Z313" i="11"/>
  <c r="AB372" i="11"/>
  <c r="AA372" i="11"/>
  <c r="Z372" i="11"/>
  <c r="AB357" i="11"/>
  <c r="AA357" i="11"/>
  <c r="Z357" i="11"/>
  <c r="AB346" i="11"/>
  <c r="AA346" i="11"/>
  <c r="Z346" i="11"/>
  <c r="AB394" i="11"/>
  <c r="AA394" i="11"/>
  <c r="Z394" i="11"/>
  <c r="AB232" i="11"/>
  <c r="AA232" i="11"/>
  <c r="Z232" i="11"/>
  <c r="AB363" i="11"/>
  <c r="AA363" i="11"/>
  <c r="Z363" i="11"/>
  <c r="AB302" i="11"/>
  <c r="AA302" i="11"/>
  <c r="Z302" i="11"/>
  <c r="AB358" i="11"/>
  <c r="AA358" i="11"/>
  <c r="Z358" i="11"/>
  <c r="AB352" i="11"/>
  <c r="AA352" i="11"/>
  <c r="Z352" i="11"/>
  <c r="AB207" i="11"/>
  <c r="AA207" i="11"/>
  <c r="Z207" i="11"/>
  <c r="AB318" i="11"/>
  <c r="AA318" i="11"/>
  <c r="Z318" i="11"/>
  <c r="AB292" i="11"/>
  <c r="AA292" i="11"/>
  <c r="Z292" i="11"/>
  <c r="AB264" i="11"/>
  <c r="AA264" i="11"/>
  <c r="Z264" i="11"/>
  <c r="AB235" i="11"/>
  <c r="AA235" i="11"/>
  <c r="Z235" i="11"/>
  <c r="AB241" i="11"/>
  <c r="AA241" i="11"/>
  <c r="Z241" i="11"/>
  <c r="AB223" i="11"/>
  <c r="AA223" i="11"/>
  <c r="Z223" i="11"/>
  <c r="AB304" i="11"/>
  <c r="AA304" i="11"/>
  <c r="Z304" i="11"/>
  <c r="AB367" i="11"/>
  <c r="AA367" i="11"/>
  <c r="Z367" i="11"/>
  <c r="AB303" i="11"/>
  <c r="AA303" i="11"/>
  <c r="Z303" i="11"/>
  <c r="AB348" i="11"/>
  <c r="AA348" i="11"/>
  <c r="Z348" i="11"/>
  <c r="AB359" i="11"/>
  <c r="AA359" i="11"/>
  <c r="Z359" i="11"/>
  <c r="AB332" i="11"/>
  <c r="AA332" i="11"/>
  <c r="Z332" i="11"/>
  <c r="AB162" i="11"/>
  <c r="AA162" i="11"/>
  <c r="Z162" i="11"/>
  <c r="AB204" i="11"/>
  <c r="AA204" i="11"/>
  <c r="Z204" i="11"/>
  <c r="AB288" i="11"/>
  <c r="AA288" i="11"/>
  <c r="Z288" i="11"/>
  <c r="AB99" i="11"/>
  <c r="AA99" i="11"/>
  <c r="Z99" i="11"/>
  <c r="AB340" i="11"/>
  <c r="AA340" i="11"/>
  <c r="Z340" i="11"/>
  <c r="AB220" i="11"/>
  <c r="AA220" i="11"/>
  <c r="Z220" i="11"/>
  <c r="AB306" i="11"/>
  <c r="AA306" i="11"/>
  <c r="Z306" i="11"/>
  <c r="AB329" i="11"/>
  <c r="AA329" i="11"/>
  <c r="Z329" i="11"/>
  <c r="AB296" i="11"/>
  <c r="AA296" i="11"/>
  <c r="Z296" i="11"/>
  <c r="AB221" i="11"/>
  <c r="AA221" i="11"/>
  <c r="Z221" i="11"/>
  <c r="AB344" i="11"/>
  <c r="AA344" i="11"/>
  <c r="Z344" i="11"/>
  <c r="AB293" i="11"/>
  <c r="AA293" i="11"/>
  <c r="Z293" i="11"/>
  <c r="AB78" i="11"/>
  <c r="AA78" i="11"/>
  <c r="Z78" i="11"/>
  <c r="AB382" i="11"/>
  <c r="AA382" i="11"/>
  <c r="Z382" i="11"/>
  <c r="AB379" i="11"/>
  <c r="AA379" i="11"/>
  <c r="Z379" i="11"/>
  <c r="AB308" i="11"/>
  <c r="AA308" i="11"/>
  <c r="Z308" i="11"/>
  <c r="AB360" i="11"/>
  <c r="AA360" i="11"/>
  <c r="Z360" i="11"/>
  <c r="AB349" i="11"/>
  <c r="AA349" i="11"/>
  <c r="Z349" i="11"/>
  <c r="AB316" i="11"/>
  <c r="AA316" i="11"/>
  <c r="Z316" i="11"/>
  <c r="AB291" i="11"/>
  <c r="AA291" i="11"/>
  <c r="Z291" i="11"/>
  <c r="AB387" i="11"/>
  <c r="AA387" i="11"/>
  <c r="Z387" i="11"/>
  <c r="AB281" i="11"/>
  <c r="AA281" i="11"/>
  <c r="Z281" i="11"/>
  <c r="AB252" i="11"/>
  <c r="AA252" i="11"/>
  <c r="Z252" i="11"/>
  <c r="AB246" i="11"/>
  <c r="AA246" i="11"/>
  <c r="Z246" i="11"/>
  <c r="AB315" i="11"/>
  <c r="AA315" i="11"/>
  <c r="Z315" i="11"/>
  <c r="AB250" i="11"/>
  <c r="AA250" i="11"/>
  <c r="Z250" i="11"/>
  <c r="AB272" i="11"/>
  <c r="AA272" i="11"/>
  <c r="Z272" i="11"/>
  <c r="AB285" i="11"/>
  <c r="AA285" i="11"/>
  <c r="Z285" i="11"/>
  <c r="AB336" i="11"/>
  <c r="AA336" i="11"/>
  <c r="Z336" i="11"/>
  <c r="AB317" i="11"/>
  <c r="AA317" i="11"/>
  <c r="Z317" i="11"/>
  <c r="AB253" i="11"/>
  <c r="AA253" i="11"/>
  <c r="Z253" i="11"/>
  <c r="AB261" i="11"/>
  <c r="AA261" i="11"/>
  <c r="Z261" i="11"/>
  <c r="AB265" i="11"/>
  <c r="AA265" i="11"/>
  <c r="Z265" i="11"/>
  <c r="AB289" i="11"/>
  <c r="AA289" i="11"/>
  <c r="Z289" i="11"/>
  <c r="AB239" i="11"/>
  <c r="AA239" i="11"/>
  <c r="Z239" i="11"/>
  <c r="AB33" i="11"/>
  <c r="AA33" i="11"/>
  <c r="Z33" i="11"/>
  <c r="AB251" i="11"/>
  <c r="AA251" i="11"/>
  <c r="Z251" i="11"/>
  <c r="AB339" i="11"/>
  <c r="AA339" i="11"/>
  <c r="Z339" i="11"/>
  <c r="AB267" i="11"/>
  <c r="AA267" i="11"/>
  <c r="Z267" i="11"/>
  <c r="AB370" i="11"/>
  <c r="AA370" i="11"/>
  <c r="Z370" i="11"/>
  <c r="AB255" i="11"/>
  <c r="AA255" i="11"/>
  <c r="Z255" i="11"/>
  <c r="AB49" i="11"/>
  <c r="AA49" i="11"/>
  <c r="Z49" i="11"/>
  <c r="AB342" i="11"/>
  <c r="AA342" i="11"/>
  <c r="Z342" i="11"/>
  <c r="AB385" i="11"/>
  <c r="AA385" i="11"/>
  <c r="Z385" i="11"/>
  <c r="AB100" i="11"/>
  <c r="AA100" i="11"/>
  <c r="Z100" i="11"/>
  <c r="AB294" i="11"/>
  <c r="AA294" i="11"/>
  <c r="Z294" i="11"/>
  <c r="AB225" i="11"/>
  <c r="AA225" i="11"/>
  <c r="Z225" i="11"/>
  <c r="AB201" i="11"/>
  <c r="AA201" i="11"/>
  <c r="Z201" i="11"/>
  <c r="AB240" i="11"/>
  <c r="AA240" i="11"/>
  <c r="Z240" i="11"/>
  <c r="AB275" i="11"/>
  <c r="AA275" i="11"/>
  <c r="Z275" i="11"/>
  <c r="AB165" i="11"/>
  <c r="AA165" i="11"/>
  <c r="Z165" i="11"/>
  <c r="AB392" i="11"/>
  <c r="AA392" i="11"/>
  <c r="Z392" i="11"/>
  <c r="AB328" i="11"/>
  <c r="AA328" i="11"/>
  <c r="Z328" i="11"/>
  <c r="AB356" i="11"/>
  <c r="AA356" i="11"/>
  <c r="Z356" i="11"/>
  <c r="AB362" i="11"/>
  <c r="AA362" i="11"/>
  <c r="Z362" i="11"/>
  <c r="AB126" i="11"/>
  <c r="AA126" i="11"/>
  <c r="Z126" i="11"/>
  <c r="AB92" i="11"/>
  <c r="AA92" i="11"/>
  <c r="Z92" i="11"/>
  <c r="AB368" i="11"/>
  <c r="AA368" i="11"/>
  <c r="Z368" i="11"/>
  <c r="AB388" i="11"/>
  <c r="AA388" i="11"/>
  <c r="Z388" i="11"/>
  <c r="AB354" i="11"/>
  <c r="AA354" i="11"/>
  <c r="Z354" i="11"/>
  <c r="AB234" i="11"/>
  <c r="AA234" i="11"/>
  <c r="Z234" i="11"/>
  <c r="AB341" i="11"/>
  <c r="AA341" i="11"/>
  <c r="Z341" i="11"/>
  <c r="AB168" i="11"/>
  <c r="AA168" i="11"/>
  <c r="Z168" i="11"/>
  <c r="AB249" i="11"/>
  <c r="AA249" i="11"/>
  <c r="Z249" i="11"/>
  <c r="AB312" i="11"/>
  <c r="AA312" i="11"/>
  <c r="Z312" i="11"/>
  <c r="AB193" i="11"/>
  <c r="AA193" i="11"/>
  <c r="Z193" i="11"/>
  <c r="AB256" i="11"/>
  <c r="AA256" i="11"/>
  <c r="Z256" i="11"/>
  <c r="AB181" i="11"/>
  <c r="AA181" i="11"/>
  <c r="Z181" i="11"/>
  <c r="AB149" i="11"/>
  <c r="AA149" i="11"/>
  <c r="Z149" i="11"/>
  <c r="AB109" i="11"/>
  <c r="AA109" i="11"/>
  <c r="Z109" i="11"/>
  <c r="AB155" i="11"/>
  <c r="AA155" i="11"/>
  <c r="Z155" i="11"/>
  <c r="AB325" i="11"/>
  <c r="AA325" i="11"/>
  <c r="Z325" i="11"/>
  <c r="AB260" i="11"/>
  <c r="AA260" i="11"/>
  <c r="Z260" i="11"/>
  <c r="AB70" i="11"/>
  <c r="AA70" i="11"/>
  <c r="Z70" i="11"/>
  <c r="AB89" i="11"/>
  <c r="AA89" i="11"/>
  <c r="Z89" i="11"/>
  <c r="AB124" i="11"/>
  <c r="AA124" i="11"/>
  <c r="Z124" i="11"/>
  <c r="AB37" i="11"/>
  <c r="AA37" i="11"/>
  <c r="Z37" i="11"/>
  <c r="AB262" i="11"/>
  <c r="AA262" i="11"/>
  <c r="Z262" i="11"/>
  <c r="AB266" i="11"/>
  <c r="AA266" i="11"/>
  <c r="Z266" i="11"/>
  <c r="AB269" i="11"/>
  <c r="AA269" i="11"/>
  <c r="Z269" i="11"/>
  <c r="AB324" i="11"/>
  <c r="AA324" i="11"/>
  <c r="Z324" i="11"/>
  <c r="AB233" i="11"/>
  <c r="AA233" i="11"/>
  <c r="Z233" i="11"/>
  <c r="AB320" i="11"/>
  <c r="AA320" i="11"/>
  <c r="Z320" i="11"/>
  <c r="AB146" i="11"/>
  <c r="AA146" i="11"/>
  <c r="Z146" i="11"/>
  <c r="AB279" i="11"/>
  <c r="AA279" i="11"/>
  <c r="Z279" i="11"/>
  <c r="AB277" i="11"/>
  <c r="AA277" i="11"/>
  <c r="Z277" i="11"/>
  <c r="AB132" i="11"/>
  <c r="AA132" i="11"/>
  <c r="Z132" i="11"/>
  <c r="AB263" i="11"/>
  <c r="AA263" i="11"/>
  <c r="Z263" i="11"/>
  <c r="AB150" i="11"/>
  <c r="AA150" i="11"/>
  <c r="Z150" i="11"/>
  <c r="AB79" i="11"/>
  <c r="AA79" i="11"/>
  <c r="Z79" i="11"/>
  <c r="AB364" i="11"/>
  <c r="AA364" i="11"/>
  <c r="Z364" i="11"/>
  <c r="AB170" i="11"/>
  <c r="AA170" i="11"/>
  <c r="Z170" i="11"/>
  <c r="AB40" i="11"/>
  <c r="AA40" i="11"/>
  <c r="Z40" i="11"/>
  <c r="AB386" i="11"/>
  <c r="AA386" i="11"/>
  <c r="Z386" i="11"/>
  <c r="AB96" i="11"/>
  <c r="AA96" i="11"/>
  <c r="Z96" i="11"/>
  <c r="AB145" i="11"/>
  <c r="AA145" i="11"/>
  <c r="Z145" i="11"/>
  <c r="AB371" i="11"/>
  <c r="AA371" i="11"/>
  <c r="Z371" i="11"/>
  <c r="AB242" i="11"/>
  <c r="AA242" i="11"/>
  <c r="Z242" i="11"/>
  <c r="AB271" i="11"/>
  <c r="AA271" i="11"/>
  <c r="Z271" i="11"/>
  <c r="AB366" i="11"/>
  <c r="AA366" i="11"/>
  <c r="Z366" i="11"/>
  <c r="AB276" i="11"/>
  <c r="AA276" i="11"/>
  <c r="Z276" i="11"/>
  <c r="AB140" i="11"/>
  <c r="AA140" i="11"/>
  <c r="Z140" i="11"/>
  <c r="AB243" i="11"/>
  <c r="AA243" i="11"/>
  <c r="Z243" i="11"/>
  <c r="AB361" i="11"/>
  <c r="AA361" i="11"/>
  <c r="Z361" i="11"/>
  <c r="AB137" i="11"/>
  <c r="AA137" i="11"/>
  <c r="Z137" i="11"/>
  <c r="AB270" i="11"/>
  <c r="AA270" i="11"/>
  <c r="Z270" i="11"/>
  <c r="AB258" i="11"/>
  <c r="AA258" i="11"/>
  <c r="Z258" i="11"/>
  <c r="AB136" i="11"/>
  <c r="AA136" i="11"/>
  <c r="Z136" i="11"/>
  <c r="AB23" i="11"/>
  <c r="AA23" i="11"/>
  <c r="Z23" i="11"/>
  <c r="AB347" i="11"/>
  <c r="AA347" i="11"/>
  <c r="Z347" i="11"/>
  <c r="AB222" i="11"/>
  <c r="AA222" i="11"/>
  <c r="Z222" i="11"/>
  <c r="AB209" i="11"/>
  <c r="AA209" i="11"/>
  <c r="Z209" i="11"/>
  <c r="AB268" i="11"/>
  <c r="AA268" i="11"/>
  <c r="Z268" i="11"/>
  <c r="AB129" i="11"/>
  <c r="AA129" i="11"/>
  <c r="Z129" i="11"/>
  <c r="AB157" i="11"/>
  <c r="AA157" i="11"/>
  <c r="Z157" i="11"/>
  <c r="AB141" i="11"/>
  <c r="AA141" i="11"/>
  <c r="Z141" i="11"/>
  <c r="AB345" i="11"/>
  <c r="AA345" i="11"/>
  <c r="Z345" i="11"/>
  <c r="AB319" i="11"/>
  <c r="AA319" i="11"/>
  <c r="Z319" i="11"/>
  <c r="AB355" i="11"/>
  <c r="AA355" i="11"/>
  <c r="Z355" i="11"/>
  <c r="AB210" i="11"/>
  <c r="AA210" i="11"/>
  <c r="Z210" i="11"/>
  <c r="AB177" i="11"/>
  <c r="AA177" i="11"/>
  <c r="Z177" i="11"/>
  <c r="AB101" i="11"/>
  <c r="AA101" i="11"/>
  <c r="Z101" i="11"/>
  <c r="AB103" i="11"/>
  <c r="AA103" i="11"/>
  <c r="Z103" i="11"/>
  <c r="AB375" i="11"/>
  <c r="AA375" i="11"/>
  <c r="Z375" i="11"/>
  <c r="AB10" i="11"/>
  <c r="AA10" i="11"/>
  <c r="Z10" i="11"/>
  <c r="AB299" i="11"/>
  <c r="AA299" i="11"/>
  <c r="Z299" i="11"/>
  <c r="AB254" i="11"/>
  <c r="AA254" i="11"/>
  <c r="Z254" i="11"/>
  <c r="AB134" i="11"/>
  <c r="AA134" i="11"/>
  <c r="Z134" i="11"/>
  <c r="AB60" i="11"/>
  <c r="AA60" i="11"/>
  <c r="Z60" i="11"/>
  <c r="AB38" i="11"/>
  <c r="AA38" i="11"/>
  <c r="Z38" i="11"/>
  <c r="AB55" i="11"/>
  <c r="AA55" i="11"/>
  <c r="Z55" i="11"/>
  <c r="AB85" i="11"/>
  <c r="AA85" i="11"/>
  <c r="Z85" i="11"/>
  <c r="AB390" i="11"/>
  <c r="AA390" i="11"/>
  <c r="Z390" i="11"/>
  <c r="AB163" i="11"/>
  <c r="AA163" i="11"/>
  <c r="Z163" i="11"/>
  <c r="AB66" i="11"/>
  <c r="AA66" i="11"/>
  <c r="Z66" i="11"/>
  <c r="AB116" i="11"/>
  <c r="AA116" i="11"/>
  <c r="Z116" i="11"/>
  <c r="AB334" i="11"/>
  <c r="AA334" i="11"/>
  <c r="Z334" i="11"/>
  <c r="AB178" i="11"/>
  <c r="AA178" i="11"/>
  <c r="Z178" i="11"/>
  <c r="AB203" i="11"/>
  <c r="AA203" i="11"/>
  <c r="Z203" i="11"/>
  <c r="AB113" i="11"/>
  <c r="AA113" i="11"/>
  <c r="Z113" i="11"/>
  <c r="AB45" i="11"/>
  <c r="AA45" i="11"/>
  <c r="Z45" i="11"/>
  <c r="AB333" i="11"/>
  <c r="AA333" i="11"/>
  <c r="Z333" i="11"/>
  <c r="AB166" i="11"/>
  <c r="AA166" i="11"/>
  <c r="Z166" i="11"/>
  <c r="AB179" i="11"/>
  <c r="AA179" i="11"/>
  <c r="Z179" i="11"/>
  <c r="AB237" i="11"/>
  <c r="AA237" i="11"/>
  <c r="Z237" i="11"/>
  <c r="AB310" i="11"/>
  <c r="AA310" i="11"/>
  <c r="Z310" i="11"/>
  <c r="AB191" i="11"/>
  <c r="AA191" i="11"/>
  <c r="Z191" i="11"/>
  <c r="AB284" i="11"/>
  <c r="AA284" i="11"/>
  <c r="Z284" i="11"/>
  <c r="AB199" i="11"/>
  <c r="AA199" i="11"/>
  <c r="Z199" i="11"/>
  <c r="AB31" i="11"/>
  <c r="AA31" i="11"/>
  <c r="Z31" i="11"/>
  <c r="AB64" i="11"/>
  <c r="AA64" i="11"/>
  <c r="Z64" i="11"/>
  <c r="AB74" i="11"/>
  <c r="AA74" i="11"/>
  <c r="Z74" i="11"/>
  <c r="AB98" i="11"/>
  <c r="AA98" i="11"/>
  <c r="Z98" i="11"/>
  <c r="AB327" i="11"/>
  <c r="AA327" i="11"/>
  <c r="Z327" i="11"/>
  <c r="AB381" i="11"/>
  <c r="AA381" i="11"/>
  <c r="Z381" i="11"/>
  <c r="AB350" i="11"/>
  <c r="AA350" i="11"/>
  <c r="Z350" i="11"/>
  <c r="AB36" i="11"/>
  <c r="AA36" i="11"/>
  <c r="Z36" i="11"/>
  <c r="AB301" i="11"/>
  <c r="AA301" i="11"/>
  <c r="Z301" i="11"/>
  <c r="AB322" i="11"/>
  <c r="AA322" i="11"/>
  <c r="Z322" i="11"/>
  <c r="AB65" i="11"/>
  <c r="AA65" i="11"/>
  <c r="Z65" i="11"/>
  <c r="AB50" i="11"/>
  <c r="AA50" i="11"/>
  <c r="Z50" i="11"/>
  <c r="AB224" i="11"/>
  <c r="AA224" i="11"/>
  <c r="Z224" i="11"/>
  <c r="AB211" i="11"/>
  <c r="AA211" i="11"/>
  <c r="Z211" i="11"/>
  <c r="AB30" i="11"/>
  <c r="AA30" i="11"/>
  <c r="Z30" i="11"/>
  <c r="AB24" i="11"/>
  <c r="AA24" i="11"/>
  <c r="Z24" i="11"/>
  <c r="AB32" i="11"/>
  <c r="AA32" i="11"/>
  <c r="Z32" i="11"/>
  <c r="AB300" i="11"/>
  <c r="AA300" i="11"/>
  <c r="Z300" i="11"/>
  <c r="AB112" i="11"/>
  <c r="AA112" i="11"/>
  <c r="Z112" i="11"/>
  <c r="AB7" i="11"/>
  <c r="AA7" i="11"/>
  <c r="Z7" i="11"/>
  <c r="AB135" i="11"/>
  <c r="AA135" i="11"/>
  <c r="Z135" i="11"/>
  <c r="AB192" i="11"/>
  <c r="AA192" i="11"/>
  <c r="Z192" i="11"/>
  <c r="AB42" i="11"/>
  <c r="AA42" i="11"/>
  <c r="Z42" i="11"/>
  <c r="AB88" i="11"/>
  <c r="AA88" i="11"/>
  <c r="Z88" i="11"/>
  <c r="AB62" i="11"/>
  <c r="AA62" i="11"/>
  <c r="Z62" i="11"/>
  <c r="AB309" i="11"/>
  <c r="AA309" i="11"/>
  <c r="Z309" i="11"/>
  <c r="AB218" i="11"/>
  <c r="AA218" i="11"/>
  <c r="Z218" i="11"/>
  <c r="AB217" i="11"/>
  <c r="AA217" i="11"/>
  <c r="Z217" i="11"/>
  <c r="AB202" i="11"/>
  <c r="AA202" i="11"/>
  <c r="Z202" i="11"/>
  <c r="AB278" i="11"/>
  <c r="AA278" i="11"/>
  <c r="Z278" i="11"/>
  <c r="AB91" i="11"/>
  <c r="AA91" i="11"/>
  <c r="Z91" i="11"/>
  <c r="AB77" i="11"/>
  <c r="AA77" i="11"/>
  <c r="Z77" i="11"/>
  <c r="AB286" i="11"/>
  <c r="AA286" i="11"/>
  <c r="Z286" i="11"/>
  <c r="AB212" i="11"/>
  <c r="AA212" i="11"/>
  <c r="Z212" i="11"/>
  <c r="AB280" i="11"/>
  <c r="AA280" i="11"/>
  <c r="Z280" i="11"/>
  <c r="AB159" i="11"/>
  <c r="AA159" i="11"/>
  <c r="Z159" i="11"/>
  <c r="AB123" i="11"/>
  <c r="AA123" i="11"/>
  <c r="Z123" i="11"/>
  <c r="AB47" i="11"/>
  <c r="AA47" i="11"/>
  <c r="Z47" i="11"/>
  <c r="AB321" i="11"/>
  <c r="AA321" i="11"/>
  <c r="Z321" i="11"/>
  <c r="AB152" i="11"/>
  <c r="AA152" i="11"/>
  <c r="Z152" i="11"/>
  <c r="AB173" i="11"/>
  <c r="AA173" i="11"/>
  <c r="Z173" i="11"/>
  <c r="AB231" i="11"/>
  <c r="AA231" i="11"/>
  <c r="Z231" i="11"/>
  <c r="AB189" i="11"/>
  <c r="AA189" i="11"/>
  <c r="Z189" i="11"/>
  <c r="AB200" i="11"/>
  <c r="AA200" i="11"/>
  <c r="Z200" i="11"/>
  <c r="AB195" i="11"/>
  <c r="AA195" i="11"/>
  <c r="Z195" i="11"/>
  <c r="AB175" i="11"/>
  <c r="AA175" i="11"/>
  <c r="Z175" i="11"/>
  <c r="AB335" i="11"/>
  <c r="AA335" i="11"/>
  <c r="Z335" i="11"/>
  <c r="AB160" i="11"/>
  <c r="AA160" i="11"/>
  <c r="Z160" i="11"/>
  <c r="AB14" i="11"/>
  <c r="AA14" i="11"/>
  <c r="Z14" i="11"/>
  <c r="AB17" i="11"/>
  <c r="AA17" i="11"/>
  <c r="Z17" i="11"/>
  <c r="AB84" i="11"/>
  <c r="AA84" i="11"/>
  <c r="Z84" i="11"/>
  <c r="AB43" i="11"/>
  <c r="AA43" i="11"/>
  <c r="Z43" i="11"/>
  <c r="AB86" i="11"/>
  <c r="AA86" i="11"/>
  <c r="Z86" i="11"/>
  <c r="AB35" i="11"/>
  <c r="AA35" i="11"/>
  <c r="Z35" i="11"/>
  <c r="AB197" i="11"/>
  <c r="AA197" i="11"/>
  <c r="Z197" i="11"/>
  <c r="AB58" i="11"/>
  <c r="AA58" i="11"/>
  <c r="Z58" i="11"/>
  <c r="AB196" i="11"/>
  <c r="AA196" i="11"/>
  <c r="Z196" i="11"/>
  <c r="AB118" i="11"/>
  <c r="AA118" i="11"/>
  <c r="Z118" i="11"/>
  <c r="AB52" i="11"/>
  <c r="AA52" i="11"/>
  <c r="Z52" i="11"/>
  <c r="AB5" i="11"/>
  <c r="AA5" i="11"/>
  <c r="Z5" i="11"/>
  <c r="AB147" i="11"/>
  <c r="AA147" i="11"/>
  <c r="Z147" i="11"/>
  <c r="AB107" i="11"/>
  <c r="AA107" i="11"/>
  <c r="Z107" i="11"/>
  <c r="AB176" i="11"/>
  <c r="AA176" i="11"/>
  <c r="Z176" i="11"/>
  <c r="AB244" i="11"/>
  <c r="AA244" i="11"/>
  <c r="Z244" i="11"/>
  <c r="AB68" i="11"/>
  <c r="AA68" i="11"/>
  <c r="Z68" i="11"/>
  <c r="AB161" i="11"/>
  <c r="AA161" i="11"/>
  <c r="Z161" i="11"/>
  <c r="AB71" i="11"/>
  <c r="AA71" i="11"/>
  <c r="Z71" i="11"/>
  <c r="AB72" i="11"/>
  <c r="AA72" i="11"/>
  <c r="Z72" i="11"/>
  <c r="AB205" i="11"/>
  <c r="AA205" i="11"/>
  <c r="Z205" i="11"/>
  <c r="AB369" i="11"/>
  <c r="AA369" i="11"/>
  <c r="Z369" i="11"/>
  <c r="AB290" i="11"/>
  <c r="AA290" i="11"/>
  <c r="Z290" i="11"/>
  <c r="AB46" i="11"/>
  <c r="AA46" i="11"/>
  <c r="Z46" i="11"/>
  <c r="AB59" i="11"/>
  <c r="AA59" i="11"/>
  <c r="Z59" i="11"/>
  <c r="AB76" i="11"/>
  <c r="AA76" i="11"/>
  <c r="Z76" i="11"/>
  <c r="AB174" i="11"/>
  <c r="AA174" i="11"/>
  <c r="Z174" i="11"/>
  <c r="AB238" i="11"/>
  <c r="AA238" i="11"/>
  <c r="Z238" i="11"/>
  <c r="AB273" i="11"/>
  <c r="AA273" i="11"/>
  <c r="Z273" i="11"/>
  <c r="AB229" i="11"/>
  <c r="AA229" i="11"/>
  <c r="Z229" i="11"/>
  <c r="AB169" i="11"/>
  <c r="AA169" i="11"/>
  <c r="Z169" i="11"/>
  <c r="AB380" i="11"/>
  <c r="AA380" i="11"/>
  <c r="Z380" i="11"/>
  <c r="AB67" i="11"/>
  <c r="AA67" i="11"/>
  <c r="Z67" i="11"/>
  <c r="AB219" i="11"/>
  <c r="AA219" i="11"/>
  <c r="Z219" i="11"/>
  <c r="AB119" i="11"/>
  <c r="AA119" i="11"/>
  <c r="Z119" i="11"/>
  <c r="AB27" i="11"/>
  <c r="AA27" i="11"/>
  <c r="Z27" i="11"/>
  <c r="AB127" i="11"/>
  <c r="AA127" i="11"/>
  <c r="Z127" i="11"/>
  <c r="AB8" i="11"/>
  <c r="AA8" i="11"/>
  <c r="Z8" i="11"/>
  <c r="AB81" i="11"/>
  <c r="AA81" i="11"/>
  <c r="Z81" i="11"/>
  <c r="AB82" i="11"/>
  <c r="AA82" i="11"/>
  <c r="Z82" i="11"/>
  <c r="AB83" i="11"/>
  <c r="AA83" i="11"/>
  <c r="Z83" i="11"/>
  <c r="AB87" i="11"/>
  <c r="AA87" i="11"/>
  <c r="Z87" i="11"/>
  <c r="AB25" i="11"/>
  <c r="AA25" i="11"/>
  <c r="Z25" i="11"/>
  <c r="AB158" i="11"/>
  <c r="AA158" i="11"/>
  <c r="Z158" i="11"/>
  <c r="AB188" i="11"/>
  <c r="AA188" i="11"/>
  <c r="Z188" i="11"/>
  <c r="AB143" i="11"/>
  <c r="AA143" i="11"/>
  <c r="Z143" i="11"/>
  <c r="AB214" i="11"/>
  <c r="AA214" i="11"/>
  <c r="Z214" i="11"/>
  <c r="AB208" i="11"/>
  <c r="AA208" i="11"/>
  <c r="Z208" i="11"/>
  <c r="AB44" i="11"/>
  <c r="AA44" i="11"/>
  <c r="Z44" i="11"/>
  <c r="AB172" i="11"/>
  <c r="AA172" i="11"/>
  <c r="Z172" i="11"/>
  <c r="AB139" i="11"/>
  <c r="AA139" i="11"/>
  <c r="Z139" i="11"/>
  <c r="AB323" i="11"/>
  <c r="AA323" i="11"/>
  <c r="Z323" i="11"/>
  <c r="AB153" i="11"/>
  <c r="AA153" i="11"/>
  <c r="Z153" i="11"/>
  <c r="AB311" i="11"/>
  <c r="AA311" i="11"/>
  <c r="Z311" i="11"/>
  <c r="AB282" i="11"/>
  <c r="AA282" i="11"/>
  <c r="Z282" i="11"/>
  <c r="AB97" i="11"/>
  <c r="AA97" i="11"/>
  <c r="Z97" i="11"/>
  <c r="AB22" i="11"/>
  <c r="AA22" i="11"/>
  <c r="Z22" i="11"/>
  <c r="AB213" i="11"/>
  <c r="AA213" i="11"/>
  <c r="Z213" i="11"/>
  <c r="AB156" i="11"/>
  <c r="AA156" i="11"/>
  <c r="Z156" i="11"/>
  <c r="AB148" i="11"/>
  <c r="AA148" i="11"/>
  <c r="Z148" i="11"/>
  <c r="AB12" i="11"/>
  <c r="AA12" i="11"/>
  <c r="Z12" i="11"/>
  <c r="AB6" i="11"/>
  <c r="AA6" i="11"/>
  <c r="Z6" i="11"/>
  <c r="AB131" i="11"/>
  <c r="AA131" i="11"/>
  <c r="Z131" i="11"/>
  <c r="AB90" i="11"/>
  <c r="AA90" i="11"/>
  <c r="Z90" i="11"/>
  <c r="AB287" i="11"/>
  <c r="AA287" i="11"/>
  <c r="Z287" i="11"/>
  <c r="AB105" i="11"/>
  <c r="AA105" i="11"/>
  <c r="Z105" i="11"/>
  <c r="AB13" i="11"/>
  <c r="AA13" i="11"/>
  <c r="Z13" i="11"/>
  <c r="AB53" i="11"/>
  <c r="AA53" i="11"/>
  <c r="Z53" i="11"/>
  <c r="AB93" i="11"/>
  <c r="AA93" i="11"/>
  <c r="Z93" i="11"/>
  <c r="AB154" i="11"/>
  <c r="AA154" i="11"/>
  <c r="Z154" i="11"/>
  <c r="AB227" i="11"/>
  <c r="AA227" i="11"/>
  <c r="Z227" i="11"/>
  <c r="AB228" i="11"/>
  <c r="AA228" i="11"/>
  <c r="Z228" i="11"/>
  <c r="AB314" i="11"/>
  <c r="AA314" i="11"/>
  <c r="Z314" i="11"/>
  <c r="AB111" i="11"/>
  <c r="AA111" i="11"/>
  <c r="Z111" i="11"/>
  <c r="AB298" i="11"/>
  <c r="AA298" i="11"/>
  <c r="Z298" i="11"/>
  <c r="AB194" i="11"/>
  <c r="AA194" i="11"/>
  <c r="Z194" i="11"/>
  <c r="AB73" i="11"/>
  <c r="AA73" i="11"/>
  <c r="Z73" i="11"/>
  <c r="AB48" i="11"/>
  <c r="AA48" i="11"/>
  <c r="Z48" i="11"/>
  <c r="AB198" i="11"/>
  <c r="AA198" i="11"/>
  <c r="Z198" i="11"/>
  <c r="AB18" i="11"/>
  <c r="AA18" i="11"/>
  <c r="Z18" i="11"/>
  <c r="AB185" i="11"/>
  <c r="AA185" i="11"/>
  <c r="Z185" i="11"/>
  <c r="AB39" i="11"/>
  <c r="AA39" i="11"/>
  <c r="Z39" i="11"/>
  <c r="AB295" i="11"/>
  <c r="AA295" i="11"/>
  <c r="Z295" i="11"/>
  <c r="AB297" i="11"/>
  <c r="AA297" i="11"/>
  <c r="Z297" i="11"/>
  <c r="AB248" i="11"/>
  <c r="AA248" i="11"/>
  <c r="Z248" i="11"/>
  <c r="AB142" i="11"/>
  <c r="AA142" i="11"/>
  <c r="Z142" i="11"/>
  <c r="AB54" i="11"/>
  <c r="AA54" i="11"/>
  <c r="Z54" i="11"/>
  <c r="AB247" i="11"/>
  <c r="AA247" i="11"/>
  <c r="Z247" i="11"/>
  <c r="AB283" i="11"/>
  <c r="AA283" i="11"/>
  <c r="Z283" i="11"/>
  <c r="AB56" i="11"/>
  <c r="AA56" i="11"/>
  <c r="Z56" i="11"/>
  <c r="AB230" i="11"/>
  <c r="AA230" i="11"/>
  <c r="Z230" i="11"/>
  <c r="AB51" i="11"/>
  <c r="AA51" i="11"/>
  <c r="Z51" i="11"/>
  <c r="AB128" i="11"/>
  <c r="AA128" i="11"/>
  <c r="Z128" i="11"/>
  <c r="AB138" i="11"/>
  <c r="AA138" i="11"/>
  <c r="Z138" i="11"/>
  <c r="AB20" i="11"/>
  <c r="AA20" i="11"/>
  <c r="Z20" i="11"/>
  <c r="AB120" i="11"/>
  <c r="AA120" i="11"/>
  <c r="Z120" i="11"/>
  <c r="AB206" i="11"/>
  <c r="AA206" i="11"/>
  <c r="Z206" i="11"/>
  <c r="AB115" i="11"/>
  <c r="AA115" i="11"/>
  <c r="Z115" i="11"/>
  <c r="AB187" i="11"/>
  <c r="AA187" i="11"/>
  <c r="Z187" i="11"/>
  <c r="AB226" i="11"/>
  <c r="AA226" i="11"/>
  <c r="Z226" i="11"/>
  <c r="AB326" i="11"/>
  <c r="AA326" i="11"/>
  <c r="Z326" i="11"/>
  <c r="AB186" i="11"/>
  <c r="AA186" i="11"/>
  <c r="Z186" i="11"/>
  <c r="AB15" i="11"/>
  <c r="AA15" i="11"/>
  <c r="Z15" i="11"/>
  <c r="AB106" i="11"/>
  <c r="AA106" i="11"/>
  <c r="Z106" i="11"/>
  <c r="AB75" i="11"/>
  <c r="AA75" i="11"/>
  <c r="Z75" i="11"/>
  <c r="AB95" i="11"/>
  <c r="AA95" i="11"/>
  <c r="Z95" i="11"/>
  <c r="AB94" i="11"/>
  <c r="AA94" i="11"/>
  <c r="Z94" i="11"/>
  <c r="AB190" i="11"/>
  <c r="AA190" i="11"/>
  <c r="Z190" i="11"/>
  <c r="AB108" i="11"/>
  <c r="AA108" i="11"/>
  <c r="Z108" i="11"/>
  <c r="AB216" i="11"/>
  <c r="AA216" i="11"/>
  <c r="Z216" i="11"/>
  <c r="AB122" i="11"/>
  <c r="AA122" i="11"/>
  <c r="Z122" i="11"/>
  <c r="AB133" i="11"/>
  <c r="AA133" i="11"/>
  <c r="Z133" i="11"/>
  <c r="AB117" i="11"/>
  <c r="AA117" i="11"/>
  <c r="Z117" i="11"/>
  <c r="AB183" i="11"/>
  <c r="AA183" i="11"/>
  <c r="Z183" i="11"/>
  <c r="AB28" i="11"/>
  <c r="AA28" i="11"/>
  <c r="Z28" i="11"/>
  <c r="AB245" i="11"/>
  <c r="AA245" i="11"/>
  <c r="Z245" i="11"/>
  <c r="AB11" i="11"/>
  <c r="AA11" i="11"/>
  <c r="Z11" i="11"/>
  <c r="AB16" i="11"/>
  <c r="AA16" i="11"/>
  <c r="Z16" i="11"/>
  <c r="AB215" i="11"/>
  <c r="AA215" i="11"/>
  <c r="Z215" i="11"/>
  <c r="AB257" i="11"/>
  <c r="AA257" i="11"/>
  <c r="Z257" i="11"/>
  <c r="AB63" i="11"/>
  <c r="AA63" i="11"/>
  <c r="Z63" i="11"/>
  <c r="AB26" i="11"/>
  <c r="AA26" i="11"/>
  <c r="Z26" i="11"/>
  <c r="AB305" i="11"/>
  <c r="AA305" i="11"/>
  <c r="Z305" i="11"/>
  <c r="AB130" i="11"/>
  <c r="AA130" i="11"/>
  <c r="Z130" i="11"/>
  <c r="AB259" i="11"/>
  <c r="AA259" i="11"/>
  <c r="Z259" i="11"/>
  <c r="AB57" i="11"/>
  <c r="AA57" i="11"/>
  <c r="Z57" i="11"/>
  <c r="AB19" i="11"/>
  <c r="AA19" i="11"/>
  <c r="Z19" i="11"/>
  <c r="AB61" i="11"/>
  <c r="AA61" i="11"/>
  <c r="Z61" i="11"/>
  <c r="AB3" i="11"/>
  <c r="AA3" i="11"/>
  <c r="Z3" i="11"/>
  <c r="AB41" i="11"/>
  <c r="AA41" i="11"/>
  <c r="Z41" i="11"/>
  <c r="AB182" i="11"/>
  <c r="AA182" i="11"/>
  <c r="Z182" i="11"/>
  <c r="AB34" i="11"/>
  <c r="AA34" i="11"/>
  <c r="Z34" i="11"/>
  <c r="AB2" i="11"/>
  <c r="AA2" i="11"/>
  <c r="Z2" i="11"/>
  <c r="AB236" i="11"/>
  <c r="AA236" i="11"/>
  <c r="Z236" i="11"/>
  <c r="AB144" i="11"/>
  <c r="AA144" i="11"/>
  <c r="Z144" i="11"/>
  <c r="AB104" i="11"/>
  <c r="AA104" i="11"/>
  <c r="Z104" i="11"/>
  <c r="AB274" i="11"/>
  <c r="AA274" i="11"/>
  <c r="Z274" i="11"/>
  <c r="AB331" i="11"/>
  <c r="AA331" i="11"/>
  <c r="Z331" i="11"/>
  <c r="AB167" i="11"/>
  <c r="AA167" i="11"/>
  <c r="Z167" i="11"/>
  <c r="AB4" i="11"/>
  <c r="AA4" i="11"/>
  <c r="Z4" i="11"/>
  <c r="AB164" i="11"/>
  <c r="AA164" i="11"/>
  <c r="Z164" i="11"/>
  <c r="AB151" i="11"/>
  <c r="AA151" i="11"/>
  <c r="Z151" i="11"/>
  <c r="AB21" i="11"/>
  <c r="AA21" i="11"/>
  <c r="Z21" i="11"/>
  <c r="AB114" i="11"/>
  <c r="AA114" i="11"/>
  <c r="Z114" i="11"/>
  <c r="AB29" i="11"/>
  <c r="AA29" i="11"/>
  <c r="Z29" i="11"/>
  <c r="AB69" i="11"/>
  <c r="AA69" i="11"/>
  <c r="Z69" i="11"/>
  <c r="AB125" i="11"/>
  <c r="AA125" i="11"/>
  <c r="Z125" i="11"/>
  <c r="AB9" i="11"/>
  <c r="AA9" i="11"/>
  <c r="Z9" i="11"/>
  <c r="AB180" i="11"/>
  <c r="AA180" i="11"/>
  <c r="Z180" i="11"/>
  <c r="AB102" i="11"/>
  <c r="AA102" i="11"/>
  <c r="Z102" i="11"/>
  <c r="AB171" i="11"/>
  <c r="AA171" i="11"/>
  <c r="Z171" i="11"/>
  <c r="AB80" i="11"/>
  <c r="AA80" i="11"/>
  <c r="Z80" i="11"/>
  <c r="AB121" i="11"/>
  <c r="AA121" i="11"/>
  <c r="Z121" i="11"/>
  <c r="AB110" i="11"/>
  <c r="AA110" i="11"/>
  <c r="Z110" i="11"/>
  <c r="AB405" i="10"/>
  <c r="AA405" i="10"/>
  <c r="Z405" i="10"/>
  <c r="AB404" i="10"/>
  <c r="AA404" i="10"/>
  <c r="Z404" i="10"/>
  <c r="AB403" i="10"/>
  <c r="AA403" i="10"/>
  <c r="Z403" i="10"/>
  <c r="AB402" i="10"/>
  <c r="AA402" i="10"/>
  <c r="Z402" i="10"/>
  <c r="AB401" i="10"/>
  <c r="AA401" i="10"/>
  <c r="Z401" i="10"/>
  <c r="AB400" i="10"/>
  <c r="AA400" i="10"/>
  <c r="Z400" i="10"/>
  <c r="AB399" i="10"/>
  <c r="AA399" i="10"/>
  <c r="Z399" i="10"/>
  <c r="AB398" i="10"/>
  <c r="AA398" i="10"/>
  <c r="Z398" i="10"/>
  <c r="AB397" i="10"/>
  <c r="AA397" i="10"/>
  <c r="Z397" i="10"/>
  <c r="AB396" i="10"/>
  <c r="AA396" i="10"/>
  <c r="Z396" i="10"/>
  <c r="AB395" i="10"/>
  <c r="AA395" i="10"/>
  <c r="Z395" i="10"/>
  <c r="AB394" i="10"/>
  <c r="AA394" i="10"/>
  <c r="Z394" i="10"/>
  <c r="AB393" i="10"/>
  <c r="AA393" i="10"/>
  <c r="Z393" i="10"/>
  <c r="AB392" i="10"/>
  <c r="AA392" i="10"/>
  <c r="Z392" i="10"/>
  <c r="AB391" i="10"/>
  <c r="AA391" i="10"/>
  <c r="Z391" i="10"/>
  <c r="AB390" i="10"/>
  <c r="AA390" i="10"/>
  <c r="Z390" i="10"/>
  <c r="AB389" i="10"/>
  <c r="AA389" i="10"/>
  <c r="Z389" i="10"/>
  <c r="AB388" i="10"/>
  <c r="AA388" i="10"/>
  <c r="Z388" i="10"/>
  <c r="AB387" i="10"/>
  <c r="AA387" i="10"/>
  <c r="Z387" i="10"/>
  <c r="AB386" i="10"/>
  <c r="AA386" i="10"/>
  <c r="Z386" i="10"/>
  <c r="AB385" i="10"/>
  <c r="AA385" i="10"/>
  <c r="Z385" i="10"/>
  <c r="AB384" i="10"/>
  <c r="AA384" i="10"/>
  <c r="Z384" i="10"/>
  <c r="AB383" i="10"/>
  <c r="AA383" i="10"/>
  <c r="Z383" i="10"/>
  <c r="AB382" i="10"/>
  <c r="AA382" i="10"/>
  <c r="Z382" i="10"/>
  <c r="AB381" i="10"/>
  <c r="AA381" i="10"/>
  <c r="Z381" i="10"/>
  <c r="AB380" i="10"/>
  <c r="AA380" i="10"/>
  <c r="Z380" i="10"/>
  <c r="AB379" i="10"/>
  <c r="AA379" i="10"/>
  <c r="Z379" i="10"/>
  <c r="AB378" i="10"/>
  <c r="AA378" i="10"/>
  <c r="Z378" i="10"/>
  <c r="AB377" i="10"/>
  <c r="AA377" i="10"/>
  <c r="Z377" i="10"/>
  <c r="AB376" i="10"/>
  <c r="AA376" i="10"/>
  <c r="Z376" i="10"/>
  <c r="AB375" i="10"/>
  <c r="AA375" i="10"/>
  <c r="Z375" i="10"/>
  <c r="AB374" i="10"/>
  <c r="AA374" i="10"/>
  <c r="Z374" i="10"/>
  <c r="AB373" i="10"/>
  <c r="AA373" i="10"/>
  <c r="Z373" i="10"/>
  <c r="AB372" i="10"/>
  <c r="AA372" i="10"/>
  <c r="Z372" i="10"/>
  <c r="AB371" i="10"/>
  <c r="AA371" i="10"/>
  <c r="Z371" i="10"/>
  <c r="AB370" i="10"/>
  <c r="AA370" i="10"/>
  <c r="Z370" i="10"/>
  <c r="AB369" i="10"/>
  <c r="AA369" i="10"/>
  <c r="Z369" i="10"/>
  <c r="AB368" i="10"/>
  <c r="AA368" i="10"/>
  <c r="Z368" i="10"/>
  <c r="AB367" i="10"/>
  <c r="AA367" i="10"/>
  <c r="Z367" i="10"/>
  <c r="AB366" i="10"/>
  <c r="AA366" i="10"/>
  <c r="Z366" i="10"/>
  <c r="AB365" i="10"/>
  <c r="AA365" i="10"/>
  <c r="Z365" i="10"/>
  <c r="AB364" i="10"/>
  <c r="AA364" i="10"/>
  <c r="Z364" i="10"/>
  <c r="AB363" i="10"/>
  <c r="AA363" i="10"/>
  <c r="Z363" i="10"/>
  <c r="AB362" i="10"/>
  <c r="AA362" i="10"/>
  <c r="Z362" i="10"/>
  <c r="AB361" i="10"/>
  <c r="AA361" i="10"/>
  <c r="Z361" i="10"/>
  <c r="AB360" i="10"/>
  <c r="AA360" i="10"/>
  <c r="Z360" i="10"/>
  <c r="AB359" i="10"/>
  <c r="AA359" i="10"/>
  <c r="Z359" i="10"/>
  <c r="AB358" i="10"/>
  <c r="AA358" i="10"/>
  <c r="Z358" i="10"/>
  <c r="AB357" i="10"/>
  <c r="AA357" i="10"/>
  <c r="Z357" i="10"/>
  <c r="AB356" i="10"/>
  <c r="AA356" i="10"/>
  <c r="Z356" i="10"/>
  <c r="AB355" i="10"/>
  <c r="AA355" i="10"/>
  <c r="Z355" i="10"/>
  <c r="AB354" i="10"/>
  <c r="AA354" i="10"/>
  <c r="Z354" i="10"/>
  <c r="AB353" i="10"/>
  <c r="AA353" i="10"/>
  <c r="Z353" i="10"/>
  <c r="AB352" i="10"/>
  <c r="AA352" i="10"/>
  <c r="Z352" i="10"/>
  <c r="AB351" i="10"/>
  <c r="AA351" i="10"/>
  <c r="Z351" i="10"/>
  <c r="AB350" i="10"/>
  <c r="AA350" i="10"/>
  <c r="Z350" i="10"/>
  <c r="AB349" i="10"/>
  <c r="AA349" i="10"/>
  <c r="Z349" i="10"/>
  <c r="AB348" i="10"/>
  <c r="AA348" i="10"/>
  <c r="Z348" i="10"/>
  <c r="AB347" i="10"/>
  <c r="AA347" i="10"/>
  <c r="Z347" i="10"/>
  <c r="AB346" i="10"/>
  <c r="AA346" i="10"/>
  <c r="Z346" i="10"/>
  <c r="AB345" i="10"/>
  <c r="AA345" i="10"/>
  <c r="Z345" i="10"/>
  <c r="AB344" i="10"/>
  <c r="AA344" i="10"/>
  <c r="Z344" i="10"/>
  <c r="AB343" i="10"/>
  <c r="AA343" i="10"/>
  <c r="Z343" i="10"/>
  <c r="AB342" i="10"/>
  <c r="AA342" i="10"/>
  <c r="Z342" i="10"/>
  <c r="AB341" i="10"/>
  <c r="AA341" i="10"/>
  <c r="Z341" i="10"/>
  <c r="AB340" i="10"/>
  <c r="AA340" i="10"/>
  <c r="Z340" i="10"/>
  <c r="AB339" i="10"/>
  <c r="AA339" i="10"/>
  <c r="Z339" i="10"/>
  <c r="AB338" i="10"/>
  <c r="AA338" i="10"/>
  <c r="Z338" i="10"/>
  <c r="AB337" i="10"/>
  <c r="AA337" i="10"/>
  <c r="Z337" i="10"/>
  <c r="AB336" i="10"/>
  <c r="AA336" i="10"/>
  <c r="Z336" i="10"/>
  <c r="AB335" i="10"/>
  <c r="AA335" i="10"/>
  <c r="Z335" i="10"/>
  <c r="AB334" i="10"/>
  <c r="AA334" i="10"/>
  <c r="Z334" i="10"/>
  <c r="AB333" i="10"/>
  <c r="AA333" i="10"/>
  <c r="Z333" i="10"/>
  <c r="AB332" i="10"/>
  <c r="AA332" i="10"/>
  <c r="Z332" i="10"/>
  <c r="AB331" i="10"/>
  <c r="AA331" i="10"/>
  <c r="Z331" i="10"/>
  <c r="AB330" i="10"/>
  <c r="AA330" i="10"/>
  <c r="Z330" i="10"/>
  <c r="AB329" i="10"/>
  <c r="AA329" i="10"/>
  <c r="Z329" i="10"/>
  <c r="AB328" i="10"/>
  <c r="AA328" i="10"/>
  <c r="Z328" i="10"/>
  <c r="AB327" i="10"/>
  <c r="AA327" i="10"/>
  <c r="Z327" i="10"/>
  <c r="AB326" i="10"/>
  <c r="AA326" i="10"/>
  <c r="Z326" i="10"/>
  <c r="AB325" i="10"/>
  <c r="AA325" i="10"/>
  <c r="Z325" i="10"/>
  <c r="AB324" i="10"/>
  <c r="AA324" i="10"/>
  <c r="Z324" i="10"/>
  <c r="AB323" i="10"/>
  <c r="AA323" i="10"/>
  <c r="Z323" i="10"/>
  <c r="AB322" i="10"/>
  <c r="AA322" i="10"/>
  <c r="Z322" i="10"/>
  <c r="AB321" i="10"/>
  <c r="AA321" i="10"/>
  <c r="Z321" i="10"/>
  <c r="AB320" i="10"/>
  <c r="AA320" i="10"/>
  <c r="Z320" i="10"/>
  <c r="AB319" i="10"/>
  <c r="AA319" i="10"/>
  <c r="Z319" i="10"/>
  <c r="AB318" i="10"/>
  <c r="AA318" i="10"/>
  <c r="Z318" i="10"/>
  <c r="AB317" i="10"/>
  <c r="AA317" i="10"/>
  <c r="Z317" i="10"/>
  <c r="AB316" i="10"/>
  <c r="AA316" i="10"/>
  <c r="Z316" i="10"/>
  <c r="AB315" i="10"/>
  <c r="AA315" i="10"/>
  <c r="Z315" i="10"/>
  <c r="AB314" i="10"/>
  <c r="AA314" i="10"/>
  <c r="Z314" i="10"/>
  <c r="AB313" i="10"/>
  <c r="AA313" i="10"/>
  <c r="Z313" i="10"/>
  <c r="AB312" i="10"/>
  <c r="AA312" i="10"/>
  <c r="Z312" i="10"/>
  <c r="AB311" i="10"/>
  <c r="AA311" i="10"/>
  <c r="Z311" i="10"/>
  <c r="AB310" i="10"/>
  <c r="AA310" i="10"/>
  <c r="Z310" i="10"/>
  <c r="AB309" i="10"/>
  <c r="AA309" i="10"/>
  <c r="Z309" i="10"/>
  <c r="AB308" i="10"/>
  <c r="AA308" i="10"/>
  <c r="Z308" i="10"/>
  <c r="AB307" i="10"/>
  <c r="AA307" i="10"/>
  <c r="Z307" i="10"/>
  <c r="AB306" i="10"/>
  <c r="AA306" i="10"/>
  <c r="Z306" i="10"/>
  <c r="AB305" i="10"/>
  <c r="AA305" i="10"/>
  <c r="Z305" i="10"/>
  <c r="AB304" i="10"/>
  <c r="AA304" i="10"/>
  <c r="Z304" i="10"/>
  <c r="AB303" i="10"/>
  <c r="AA303" i="10"/>
  <c r="Z303" i="10"/>
  <c r="AB302" i="10"/>
  <c r="AA302" i="10"/>
  <c r="Z302" i="10"/>
  <c r="AB301" i="10"/>
  <c r="AA301" i="10"/>
  <c r="Z301" i="10"/>
  <c r="AB300" i="10"/>
  <c r="AA300" i="10"/>
  <c r="Z300" i="10"/>
  <c r="AB299" i="10"/>
  <c r="AA299" i="10"/>
  <c r="Z299" i="10"/>
  <c r="AB298" i="10"/>
  <c r="AA298" i="10"/>
  <c r="Z298" i="10"/>
  <c r="AB297" i="10"/>
  <c r="AA297" i="10"/>
  <c r="Z297" i="10"/>
  <c r="AB296" i="10"/>
  <c r="AA296" i="10"/>
  <c r="Z296" i="10"/>
  <c r="AB295" i="10"/>
  <c r="AA295" i="10"/>
  <c r="Z295" i="10"/>
  <c r="AB294" i="10"/>
  <c r="AA294" i="10"/>
  <c r="Z294" i="10"/>
  <c r="AB293" i="10"/>
  <c r="AA293" i="10"/>
  <c r="Z293" i="10"/>
  <c r="AB292" i="10"/>
  <c r="AA292" i="10"/>
  <c r="Z292" i="10"/>
  <c r="AB291" i="10"/>
  <c r="AA291" i="10"/>
  <c r="Z291" i="10"/>
  <c r="AB290" i="10"/>
  <c r="AA290" i="10"/>
  <c r="Z290" i="10"/>
  <c r="AB289" i="10"/>
  <c r="AA289" i="10"/>
  <c r="Z289" i="10"/>
  <c r="AB288" i="10"/>
  <c r="AA288" i="10"/>
  <c r="Z288" i="10"/>
  <c r="AB287" i="10"/>
  <c r="AA287" i="10"/>
  <c r="Z287" i="10"/>
  <c r="AB286" i="10"/>
  <c r="AA286" i="10"/>
  <c r="Z286" i="10"/>
  <c r="AB285" i="10"/>
  <c r="AA285" i="10"/>
  <c r="Z285" i="10"/>
  <c r="AB284" i="10"/>
  <c r="AA284" i="10"/>
  <c r="Z284" i="10"/>
  <c r="AB283" i="10"/>
  <c r="AA283" i="10"/>
  <c r="Z283" i="10"/>
  <c r="AB282" i="10"/>
  <c r="AA282" i="10"/>
  <c r="Z282" i="10"/>
  <c r="AB281" i="10"/>
  <c r="AA281" i="10"/>
  <c r="Z281" i="10"/>
  <c r="AB280" i="10"/>
  <c r="AA280" i="10"/>
  <c r="Z280" i="10"/>
  <c r="AB279" i="10"/>
  <c r="AA279" i="10"/>
  <c r="Z279" i="10"/>
  <c r="AB278" i="10"/>
  <c r="AA278" i="10"/>
  <c r="Z278" i="10"/>
  <c r="AB277" i="10"/>
  <c r="AA277" i="10"/>
  <c r="Z277" i="10"/>
  <c r="AB276" i="10"/>
  <c r="AA276" i="10"/>
  <c r="Z276" i="10"/>
  <c r="AB275" i="10"/>
  <c r="AA275" i="10"/>
  <c r="Z275" i="10"/>
  <c r="AB274" i="10"/>
  <c r="AA274" i="10"/>
  <c r="Z274" i="10"/>
  <c r="AB273" i="10"/>
  <c r="AA273" i="10"/>
  <c r="Z273" i="10"/>
  <c r="AB272" i="10"/>
  <c r="AA272" i="10"/>
  <c r="Z272" i="10"/>
  <c r="AB271" i="10"/>
  <c r="AA271" i="10"/>
  <c r="Z271" i="10"/>
  <c r="AB270" i="10"/>
  <c r="AA270" i="10"/>
  <c r="Z270" i="10"/>
  <c r="AB269" i="10"/>
  <c r="AA269" i="10"/>
  <c r="Z269" i="10"/>
  <c r="AB268" i="10"/>
  <c r="AA268" i="10"/>
  <c r="Z268" i="10"/>
  <c r="AB267" i="10"/>
  <c r="AA267" i="10"/>
  <c r="Z267" i="10"/>
  <c r="AB266" i="10"/>
  <c r="AA266" i="10"/>
  <c r="Z266" i="10"/>
  <c r="AB265" i="10"/>
  <c r="AA265" i="10"/>
  <c r="Z265" i="10"/>
  <c r="AB264" i="10"/>
  <c r="AA264" i="10"/>
  <c r="Z264" i="10"/>
  <c r="AB263" i="10"/>
  <c r="AA263" i="10"/>
  <c r="Z263" i="10"/>
  <c r="AB262" i="10"/>
  <c r="AA262" i="10"/>
  <c r="Z262" i="10"/>
  <c r="AB261" i="10"/>
  <c r="AA261" i="10"/>
  <c r="Z261" i="10"/>
  <c r="AB260" i="10"/>
  <c r="AA260" i="10"/>
  <c r="Z260" i="10"/>
  <c r="AB259" i="10"/>
  <c r="AA259" i="10"/>
  <c r="Z259" i="10"/>
  <c r="AB258" i="10"/>
  <c r="AA258" i="10"/>
  <c r="Z258" i="10"/>
  <c r="AB257" i="10"/>
  <c r="AA257" i="10"/>
  <c r="Z257" i="10"/>
  <c r="AB256" i="10"/>
  <c r="AA256" i="10"/>
  <c r="Z256" i="10"/>
  <c r="AB255" i="10"/>
  <c r="AA255" i="10"/>
  <c r="Z255" i="10"/>
  <c r="AB254" i="10"/>
  <c r="AA254" i="10"/>
  <c r="Z254" i="10"/>
  <c r="AB253" i="10"/>
  <c r="AA253" i="10"/>
  <c r="Z253" i="10"/>
  <c r="AB252" i="10"/>
  <c r="AA252" i="10"/>
  <c r="Z252" i="10"/>
  <c r="AB251" i="10"/>
  <c r="AA251" i="10"/>
  <c r="Z251" i="10"/>
  <c r="AB250" i="10"/>
  <c r="AA250" i="10"/>
  <c r="Z250" i="10"/>
  <c r="AB249" i="10"/>
  <c r="AA249" i="10"/>
  <c r="Z249" i="10"/>
  <c r="AB248" i="10"/>
  <c r="AA248" i="10"/>
  <c r="Z248" i="10"/>
  <c r="AB247" i="10"/>
  <c r="AA247" i="10"/>
  <c r="Z247" i="10"/>
  <c r="AB246" i="10"/>
  <c r="AA246" i="10"/>
  <c r="Z246" i="10"/>
  <c r="AB245" i="10"/>
  <c r="AA245" i="10"/>
  <c r="Z245" i="10"/>
  <c r="AB244" i="10"/>
  <c r="AA244" i="10"/>
  <c r="Z244" i="10"/>
  <c r="AB243" i="10"/>
  <c r="AA243" i="10"/>
  <c r="Z243" i="10"/>
  <c r="AB242" i="10"/>
  <c r="AA242" i="10"/>
  <c r="Z242" i="10"/>
  <c r="AB241" i="10"/>
  <c r="AA241" i="10"/>
  <c r="Z241" i="10"/>
  <c r="AB240" i="10"/>
  <c r="AA240" i="10"/>
  <c r="Z240" i="10"/>
  <c r="AB239" i="10"/>
  <c r="AA239" i="10"/>
  <c r="Z239" i="10"/>
  <c r="AB238" i="10"/>
  <c r="AA238" i="10"/>
  <c r="Z238" i="10"/>
  <c r="AB237" i="10"/>
  <c r="AA237" i="10"/>
  <c r="Z237" i="10"/>
  <c r="AB236" i="10"/>
  <c r="AA236" i="10"/>
  <c r="Z236" i="10"/>
  <c r="AB235" i="10"/>
  <c r="AA235" i="10"/>
  <c r="Z235" i="10"/>
  <c r="AB234" i="10"/>
  <c r="AA234" i="10"/>
  <c r="Z234" i="10"/>
  <c r="AB233" i="10"/>
  <c r="AA233" i="10"/>
  <c r="Z233" i="10"/>
  <c r="AB232" i="10"/>
  <c r="AA232" i="10"/>
  <c r="Z232" i="10"/>
  <c r="AB231" i="10"/>
  <c r="AA231" i="10"/>
  <c r="Z231" i="10"/>
  <c r="AB230" i="10"/>
  <c r="AA230" i="10"/>
  <c r="Z230" i="10"/>
  <c r="AB229" i="10"/>
  <c r="AA229" i="10"/>
  <c r="Z229" i="10"/>
  <c r="AB228" i="10"/>
  <c r="AA228" i="10"/>
  <c r="Z228" i="10"/>
  <c r="AB227" i="10"/>
  <c r="AA227" i="10"/>
  <c r="Z227" i="10"/>
  <c r="AB226" i="10"/>
  <c r="AA226" i="10"/>
  <c r="Z226" i="10"/>
  <c r="AB225" i="10"/>
  <c r="AA225" i="10"/>
  <c r="Z225" i="10"/>
  <c r="AB224" i="10"/>
  <c r="AA224" i="10"/>
  <c r="Z224" i="10"/>
  <c r="AB223" i="10"/>
  <c r="AA223" i="10"/>
  <c r="Z223" i="10"/>
  <c r="AB222" i="10"/>
  <c r="AA222" i="10"/>
  <c r="Z222" i="10"/>
  <c r="AB221" i="10"/>
  <c r="AA221" i="10"/>
  <c r="Z221" i="10"/>
  <c r="AB220" i="10"/>
  <c r="AA220" i="10"/>
  <c r="Z220" i="10"/>
  <c r="AB219" i="10"/>
  <c r="AA219" i="10"/>
  <c r="Z219" i="10"/>
  <c r="AB218" i="10"/>
  <c r="AA218" i="10"/>
  <c r="Z218" i="10"/>
  <c r="AB217" i="10"/>
  <c r="AA217" i="10"/>
  <c r="Z217" i="10"/>
  <c r="AB216" i="10"/>
  <c r="AA216" i="10"/>
  <c r="Z216" i="10"/>
  <c r="AB215" i="10"/>
  <c r="AA215" i="10"/>
  <c r="Z215" i="10"/>
  <c r="AB214" i="10"/>
  <c r="AA214" i="10"/>
  <c r="Z214" i="10"/>
  <c r="AB213" i="10"/>
  <c r="AA213" i="10"/>
  <c r="Z213" i="10"/>
  <c r="AB212" i="10"/>
  <c r="AA212" i="10"/>
  <c r="Z212" i="10"/>
  <c r="AB211" i="10"/>
  <c r="AA211" i="10"/>
  <c r="Z211" i="10"/>
  <c r="AB210" i="10"/>
  <c r="AA210" i="10"/>
  <c r="Z210" i="10"/>
  <c r="AB209" i="10"/>
  <c r="AA209" i="10"/>
  <c r="Z209" i="10"/>
  <c r="AB208" i="10"/>
  <c r="AA208" i="10"/>
  <c r="Z208" i="10"/>
  <c r="AB207" i="10"/>
  <c r="AA207" i="10"/>
  <c r="Z207" i="10"/>
  <c r="AB206" i="10"/>
  <c r="AA206" i="10"/>
  <c r="Z206" i="10"/>
  <c r="AB205" i="10"/>
  <c r="AA205" i="10"/>
  <c r="Z205" i="10"/>
  <c r="AB204" i="10"/>
  <c r="AA204" i="10"/>
  <c r="Z204" i="10"/>
  <c r="AB203" i="10"/>
  <c r="AA203" i="10"/>
  <c r="Z203" i="10"/>
  <c r="AB202" i="10"/>
  <c r="AA202" i="10"/>
  <c r="Z202" i="10"/>
  <c r="AB201" i="10"/>
  <c r="AA201" i="10"/>
  <c r="Z201" i="10"/>
  <c r="AB200" i="10"/>
  <c r="AA200" i="10"/>
  <c r="Z200" i="10"/>
  <c r="AB199" i="10"/>
  <c r="AA199" i="10"/>
  <c r="Z199" i="10"/>
  <c r="AB198" i="10"/>
  <c r="AA198" i="10"/>
  <c r="Z198" i="10"/>
  <c r="AB197" i="10"/>
  <c r="AA197" i="10"/>
  <c r="Z197" i="10"/>
  <c r="AB196" i="10"/>
  <c r="AA196" i="10"/>
  <c r="Z196" i="10"/>
  <c r="AB195" i="10"/>
  <c r="AA195" i="10"/>
  <c r="Z195" i="10"/>
  <c r="AB194" i="10"/>
  <c r="AA194" i="10"/>
  <c r="Z194" i="10"/>
  <c r="AB193" i="10"/>
  <c r="AA193" i="10"/>
  <c r="Z193" i="10"/>
  <c r="AB192" i="10"/>
  <c r="AA192" i="10"/>
  <c r="Z192" i="10"/>
  <c r="AB191" i="10"/>
  <c r="AA191" i="10"/>
  <c r="Z191" i="10"/>
  <c r="AB190" i="10"/>
  <c r="AA190" i="10"/>
  <c r="Z190" i="10"/>
  <c r="AB189" i="10"/>
  <c r="AA189" i="10"/>
  <c r="Z189" i="10"/>
  <c r="AB188" i="10"/>
  <c r="AA188" i="10"/>
  <c r="Z188" i="10"/>
  <c r="AB187" i="10"/>
  <c r="AA187" i="10"/>
  <c r="Z187" i="10"/>
  <c r="AB186" i="10"/>
  <c r="AA186" i="10"/>
  <c r="Z186" i="10"/>
  <c r="AB185" i="10"/>
  <c r="AA185" i="10"/>
  <c r="Z185" i="10"/>
  <c r="AB184" i="10"/>
  <c r="AA184" i="10"/>
  <c r="Z184" i="10"/>
  <c r="AB183" i="10"/>
  <c r="AA183" i="10"/>
  <c r="Z183" i="10"/>
  <c r="AB182" i="10"/>
  <c r="AA182" i="10"/>
  <c r="Z182" i="10"/>
  <c r="AB181" i="10"/>
  <c r="AA181" i="10"/>
  <c r="Z181" i="10"/>
  <c r="AB180" i="10"/>
  <c r="AA180" i="10"/>
  <c r="Z180" i="10"/>
  <c r="AB179" i="10"/>
  <c r="AA179" i="10"/>
  <c r="Z179" i="10"/>
  <c r="AB178" i="10"/>
  <c r="AA178" i="10"/>
  <c r="Z178" i="10"/>
  <c r="AB177" i="10"/>
  <c r="AA177" i="10"/>
  <c r="Z177" i="10"/>
  <c r="AB176" i="10"/>
  <c r="AA176" i="10"/>
  <c r="Z176" i="10"/>
  <c r="AB175" i="10"/>
  <c r="AA175" i="10"/>
  <c r="Z175" i="10"/>
  <c r="AB174" i="10"/>
  <c r="AA174" i="10"/>
  <c r="Z174" i="10"/>
  <c r="AB173" i="10"/>
  <c r="AA173" i="10"/>
  <c r="Z173" i="10"/>
  <c r="AB172" i="10"/>
  <c r="AA172" i="10"/>
  <c r="Z172" i="10"/>
  <c r="AB171" i="10"/>
  <c r="AA171" i="10"/>
  <c r="Z171" i="10"/>
  <c r="AB170" i="10"/>
  <c r="AA170" i="10"/>
  <c r="Z170" i="10"/>
  <c r="AB169" i="10"/>
  <c r="AA169" i="10"/>
  <c r="Z169" i="10"/>
  <c r="AB168" i="10"/>
  <c r="AA168" i="10"/>
  <c r="Z168" i="10"/>
  <c r="AB167" i="10"/>
  <c r="AA167" i="10"/>
  <c r="Z167" i="10"/>
  <c r="AB166" i="10"/>
  <c r="AA166" i="10"/>
  <c r="Z166" i="10"/>
  <c r="AB165" i="10"/>
  <c r="AA165" i="10"/>
  <c r="Z165" i="10"/>
  <c r="AB164" i="10"/>
  <c r="AA164" i="10"/>
  <c r="Z164" i="10"/>
  <c r="AB163" i="10"/>
  <c r="AA163" i="10"/>
  <c r="Z163" i="10"/>
  <c r="AB162" i="10"/>
  <c r="AA162" i="10"/>
  <c r="Z162" i="10"/>
  <c r="AB161" i="10"/>
  <c r="AA161" i="10"/>
  <c r="Z161" i="10"/>
  <c r="AB160" i="10"/>
  <c r="AA160" i="10"/>
  <c r="Z160" i="10"/>
  <c r="AB159" i="10"/>
  <c r="AA159" i="10"/>
  <c r="Z159" i="10"/>
  <c r="AB158" i="10"/>
  <c r="AA158" i="10"/>
  <c r="Z158" i="10"/>
  <c r="AB157" i="10"/>
  <c r="AA157" i="10"/>
  <c r="Z157" i="10"/>
  <c r="AB156" i="10"/>
  <c r="AA156" i="10"/>
  <c r="Z156" i="10"/>
  <c r="AB155" i="10"/>
  <c r="AA155" i="10"/>
  <c r="Z155" i="10"/>
  <c r="AB154" i="10"/>
  <c r="AA154" i="10"/>
  <c r="Z154" i="10"/>
  <c r="AB153" i="10"/>
  <c r="AA153" i="10"/>
  <c r="Z153" i="10"/>
  <c r="AB152" i="10"/>
  <c r="AA152" i="10"/>
  <c r="Z152" i="10"/>
  <c r="AB151" i="10"/>
  <c r="AA151" i="10"/>
  <c r="Z151" i="10"/>
  <c r="AB150" i="10"/>
  <c r="AA150" i="10"/>
  <c r="Z150" i="10"/>
  <c r="AB149" i="10"/>
  <c r="AA149" i="10"/>
  <c r="Z149" i="10"/>
  <c r="AB148" i="10"/>
  <c r="AA148" i="10"/>
  <c r="Z148" i="10"/>
  <c r="AB147" i="10"/>
  <c r="AA147" i="10"/>
  <c r="Z147" i="10"/>
  <c r="AB146" i="10"/>
  <c r="AA146" i="10"/>
  <c r="Z146" i="10"/>
  <c r="AB145" i="10"/>
  <c r="AA145" i="10"/>
  <c r="Z145" i="10"/>
  <c r="AB144" i="10"/>
  <c r="AA144" i="10"/>
  <c r="Z144" i="10"/>
  <c r="AB143" i="10"/>
  <c r="AA143" i="10"/>
  <c r="Z143" i="10"/>
  <c r="AB142" i="10"/>
  <c r="AA142" i="10"/>
  <c r="Z142" i="10"/>
  <c r="AB141" i="10"/>
  <c r="AA141" i="10"/>
  <c r="Z141" i="10"/>
  <c r="AB140" i="10"/>
  <c r="AA140" i="10"/>
  <c r="Z140" i="10"/>
  <c r="AB139" i="10"/>
  <c r="AA139" i="10"/>
  <c r="Z139" i="10"/>
  <c r="AB138" i="10"/>
  <c r="AA138" i="10"/>
  <c r="Z138" i="10"/>
  <c r="AB137" i="10"/>
  <c r="AA137" i="10"/>
  <c r="Z137" i="10"/>
  <c r="AB136" i="10"/>
  <c r="AA136" i="10"/>
  <c r="Z136" i="10"/>
  <c r="AB135" i="10"/>
  <c r="AA135" i="10"/>
  <c r="Z135" i="10"/>
  <c r="AB134" i="10"/>
  <c r="AA134" i="10"/>
  <c r="Z134" i="10"/>
  <c r="AB133" i="10"/>
  <c r="AA133" i="10"/>
  <c r="Z133" i="10"/>
  <c r="AB132" i="10"/>
  <c r="AA132" i="10"/>
  <c r="Z132" i="10"/>
  <c r="AB131" i="10"/>
  <c r="AA131" i="10"/>
  <c r="Z131" i="10"/>
  <c r="AB130" i="10"/>
  <c r="AA130" i="10"/>
  <c r="Z130" i="10"/>
  <c r="AB129" i="10"/>
  <c r="AA129" i="10"/>
  <c r="Z129" i="10"/>
  <c r="AB128" i="10"/>
  <c r="AA128" i="10"/>
  <c r="Z128" i="10"/>
  <c r="AB127" i="10"/>
  <c r="AA127" i="10"/>
  <c r="Z127" i="10"/>
  <c r="AB126" i="10"/>
  <c r="AA126" i="10"/>
  <c r="Z126" i="10"/>
  <c r="AB125" i="10"/>
  <c r="AA125" i="10"/>
  <c r="Z125" i="10"/>
  <c r="AB124" i="10"/>
  <c r="AA124" i="10"/>
  <c r="Z124" i="10"/>
  <c r="AB123" i="10"/>
  <c r="AA123" i="10"/>
  <c r="Z123" i="10"/>
  <c r="AB122" i="10"/>
  <c r="AA122" i="10"/>
  <c r="Z122" i="10"/>
  <c r="AB121" i="10"/>
  <c r="AA121" i="10"/>
  <c r="Z121" i="10"/>
  <c r="AB120" i="10"/>
  <c r="AA120" i="10"/>
  <c r="Z120" i="10"/>
  <c r="AB119" i="10"/>
  <c r="AA119" i="10"/>
  <c r="Z119" i="10"/>
  <c r="AB118" i="10"/>
  <c r="AA118" i="10"/>
  <c r="Z118" i="10"/>
  <c r="AB117" i="10"/>
  <c r="AA117" i="10"/>
  <c r="Z117" i="10"/>
  <c r="AB116" i="10"/>
  <c r="AA116" i="10"/>
  <c r="Z116" i="10"/>
  <c r="AB115" i="10"/>
  <c r="AA115" i="10"/>
  <c r="Z115" i="10"/>
  <c r="AB114" i="10"/>
  <c r="AA114" i="10"/>
  <c r="Z114" i="10"/>
  <c r="AB113" i="10"/>
  <c r="AA113" i="10"/>
  <c r="Z113" i="10"/>
  <c r="AB112" i="10"/>
  <c r="AA112" i="10"/>
  <c r="Z112" i="10"/>
  <c r="AB111" i="10"/>
  <c r="AA111" i="10"/>
  <c r="Z111" i="10"/>
  <c r="AB110" i="10"/>
  <c r="AA110" i="10"/>
  <c r="Z110" i="10"/>
  <c r="AB109" i="10"/>
  <c r="AA109" i="10"/>
  <c r="Z109" i="10"/>
  <c r="AB108" i="10"/>
  <c r="AA108" i="10"/>
  <c r="Z108" i="10"/>
  <c r="AB107" i="10"/>
  <c r="AA107" i="10"/>
  <c r="Z107" i="10"/>
  <c r="AB106" i="10"/>
  <c r="AA106" i="10"/>
  <c r="Z106" i="10"/>
  <c r="AB105" i="10"/>
  <c r="AA105" i="10"/>
  <c r="Z105" i="10"/>
  <c r="AB104" i="10"/>
  <c r="AA104" i="10"/>
  <c r="Z104" i="10"/>
  <c r="AB103" i="10"/>
  <c r="AA103" i="10"/>
  <c r="Z103" i="10"/>
  <c r="AB102" i="10"/>
  <c r="AA102" i="10"/>
  <c r="Z102" i="10"/>
  <c r="AB101" i="10"/>
  <c r="AA101" i="10"/>
  <c r="Z101" i="10"/>
  <c r="AB100" i="10"/>
  <c r="AA100" i="10"/>
  <c r="Z100" i="10"/>
  <c r="AB99" i="10"/>
  <c r="AA99" i="10"/>
  <c r="Z99" i="10"/>
  <c r="AB98" i="10"/>
  <c r="AA98" i="10"/>
  <c r="Z98" i="10"/>
  <c r="AB97" i="10"/>
  <c r="AA97" i="10"/>
  <c r="Z97" i="10"/>
  <c r="AB96" i="10"/>
  <c r="AA96" i="10"/>
  <c r="Z96" i="10"/>
  <c r="AB95" i="10"/>
  <c r="AA95" i="10"/>
  <c r="Z95" i="10"/>
  <c r="AB94" i="10"/>
  <c r="AA94" i="10"/>
  <c r="Z94" i="10"/>
  <c r="AB93" i="10"/>
  <c r="AA93" i="10"/>
  <c r="Z93" i="10"/>
  <c r="AB92" i="10"/>
  <c r="AA92" i="10"/>
  <c r="Z92" i="10"/>
  <c r="AB91" i="10"/>
  <c r="AA91" i="10"/>
  <c r="Z91" i="10"/>
  <c r="AB90" i="10"/>
  <c r="AA90" i="10"/>
  <c r="Z90" i="10"/>
  <c r="AB89" i="10"/>
  <c r="AA89" i="10"/>
  <c r="Z89" i="10"/>
  <c r="AB88" i="10"/>
  <c r="AA88" i="10"/>
  <c r="Z88" i="10"/>
  <c r="AB87" i="10"/>
  <c r="AA87" i="10"/>
  <c r="Z87" i="10"/>
  <c r="AB86" i="10"/>
  <c r="AA86" i="10"/>
  <c r="Z86" i="10"/>
  <c r="AB85" i="10"/>
  <c r="AA85" i="10"/>
  <c r="Z85" i="10"/>
  <c r="AB84" i="10"/>
  <c r="AA84" i="10"/>
  <c r="Z84" i="10"/>
  <c r="AB83" i="10"/>
  <c r="AA83" i="10"/>
  <c r="Z83" i="10"/>
  <c r="AB82" i="10"/>
  <c r="AA82" i="10"/>
  <c r="Z82" i="10"/>
  <c r="AB81" i="10"/>
  <c r="AA81" i="10"/>
  <c r="Z81" i="10"/>
  <c r="AB80" i="10"/>
  <c r="AA80" i="10"/>
  <c r="Z80" i="10"/>
  <c r="AB79" i="10"/>
  <c r="AA79" i="10"/>
  <c r="Z79" i="10"/>
  <c r="AB78" i="10"/>
  <c r="AA78" i="10"/>
  <c r="Z78" i="10"/>
  <c r="AB77" i="10"/>
  <c r="AA77" i="10"/>
  <c r="Z77" i="10"/>
  <c r="AB76" i="10"/>
  <c r="AA76" i="10"/>
  <c r="Z76" i="10"/>
  <c r="AB75" i="10"/>
  <c r="AA75" i="10"/>
  <c r="Z75" i="10"/>
  <c r="AB74" i="10"/>
  <c r="AA74" i="10"/>
  <c r="Z74" i="10"/>
  <c r="AB73" i="10"/>
  <c r="AA73" i="10"/>
  <c r="Z73" i="10"/>
  <c r="AB72" i="10"/>
  <c r="AA72" i="10"/>
  <c r="Z72" i="10"/>
  <c r="AB71" i="10"/>
  <c r="AA71" i="10"/>
  <c r="Z71" i="10"/>
  <c r="AB70" i="10"/>
  <c r="AA70" i="10"/>
  <c r="Z70" i="10"/>
  <c r="AB69" i="10"/>
  <c r="AA69" i="10"/>
  <c r="Z69" i="10"/>
  <c r="AB68" i="10"/>
  <c r="AA68" i="10"/>
  <c r="Z68" i="10"/>
  <c r="AB67" i="10"/>
  <c r="AA67" i="10"/>
  <c r="Z67" i="10"/>
  <c r="AB66" i="10"/>
  <c r="AA66" i="10"/>
  <c r="Z66" i="10"/>
  <c r="AB65" i="10"/>
  <c r="AA65" i="10"/>
  <c r="Z65" i="10"/>
  <c r="AB64" i="10"/>
  <c r="AA64" i="10"/>
  <c r="Z64" i="10"/>
  <c r="AB63" i="10"/>
  <c r="AA63" i="10"/>
  <c r="Z63" i="10"/>
  <c r="AB62" i="10"/>
  <c r="AA62" i="10"/>
  <c r="Z62" i="10"/>
  <c r="AB61" i="10"/>
  <c r="AA61" i="10"/>
  <c r="Z61" i="10"/>
  <c r="AB60" i="10"/>
  <c r="AA60" i="10"/>
  <c r="Z60" i="10"/>
  <c r="AB59" i="10"/>
  <c r="AA59" i="10"/>
  <c r="Z59" i="10"/>
  <c r="AB58" i="10"/>
  <c r="AA58" i="10"/>
  <c r="Z58" i="10"/>
  <c r="AB57" i="10"/>
  <c r="AA57" i="10"/>
  <c r="Z57" i="10"/>
  <c r="AB56" i="10"/>
  <c r="AA56" i="10"/>
  <c r="Z56" i="10"/>
  <c r="AB55" i="10"/>
  <c r="AA55" i="10"/>
  <c r="Z55" i="10"/>
  <c r="AB54" i="10"/>
  <c r="AA54" i="10"/>
  <c r="Z54" i="10"/>
  <c r="AB53" i="10"/>
  <c r="AA53" i="10"/>
  <c r="Z53" i="10"/>
  <c r="AB52" i="10"/>
  <c r="AA52" i="10"/>
  <c r="Z52" i="10"/>
  <c r="AB51" i="10"/>
  <c r="AA51" i="10"/>
  <c r="Z51" i="10"/>
  <c r="AB50" i="10"/>
  <c r="AA50" i="10"/>
  <c r="Z50" i="10"/>
  <c r="AB49" i="10"/>
  <c r="AA49" i="10"/>
  <c r="Z49" i="10"/>
  <c r="AB48" i="10"/>
  <c r="AA48" i="10"/>
  <c r="Z48" i="10"/>
  <c r="AB47" i="10"/>
  <c r="AA47" i="10"/>
  <c r="Z47" i="10"/>
  <c r="AB46" i="10"/>
  <c r="AA46" i="10"/>
  <c r="Z46" i="10"/>
  <c r="AB45" i="10"/>
  <c r="AA45" i="10"/>
  <c r="Z45" i="10"/>
  <c r="AB44" i="10"/>
  <c r="AA44" i="10"/>
  <c r="Z44" i="10"/>
  <c r="AB43" i="10"/>
  <c r="AA43" i="10"/>
  <c r="Z43" i="10"/>
  <c r="AB42" i="10"/>
  <c r="AA42" i="10"/>
  <c r="Z42" i="10"/>
  <c r="AB41" i="10"/>
  <c r="AA41" i="10"/>
  <c r="Z41" i="10"/>
  <c r="AB40" i="10"/>
  <c r="AA40" i="10"/>
  <c r="Z40" i="10"/>
  <c r="AB39" i="10"/>
  <c r="AA39" i="10"/>
  <c r="Z39" i="10"/>
  <c r="AB38" i="10"/>
  <c r="AA38" i="10"/>
  <c r="Z38" i="10"/>
  <c r="AB37" i="10"/>
  <c r="AA37" i="10"/>
  <c r="Z37" i="10"/>
  <c r="AB36" i="10"/>
  <c r="AA36" i="10"/>
  <c r="Z36" i="10"/>
  <c r="AB35" i="10"/>
  <c r="AA35" i="10"/>
  <c r="Z35" i="10"/>
  <c r="AB34" i="10"/>
  <c r="AA34" i="10"/>
  <c r="Z34" i="10"/>
  <c r="AB33" i="10"/>
  <c r="AA33" i="10"/>
  <c r="Z33" i="10"/>
  <c r="AB32" i="10"/>
  <c r="AA32" i="10"/>
  <c r="Z32" i="10"/>
  <c r="AB31" i="10"/>
  <c r="AA31" i="10"/>
  <c r="Z31" i="10"/>
  <c r="AB30" i="10"/>
  <c r="AA30" i="10"/>
  <c r="Z30" i="10"/>
  <c r="AB29" i="10"/>
  <c r="AA29" i="10"/>
  <c r="Z29" i="10"/>
  <c r="AB28" i="10"/>
  <c r="AA28" i="10"/>
  <c r="Z28" i="10"/>
  <c r="AB27" i="10"/>
  <c r="AA27" i="10"/>
  <c r="Z27" i="10"/>
  <c r="AB26" i="10"/>
  <c r="AA26" i="10"/>
  <c r="Z26" i="10"/>
  <c r="AB25" i="10"/>
  <c r="AA25" i="10"/>
  <c r="Z25" i="10"/>
  <c r="AB24" i="10"/>
  <c r="AA24" i="10"/>
  <c r="Z24" i="10"/>
  <c r="AB23" i="10"/>
  <c r="AA23" i="10"/>
  <c r="Z23" i="10"/>
  <c r="AB22" i="10"/>
  <c r="AA22" i="10"/>
  <c r="Z22" i="10"/>
  <c r="AB21" i="10"/>
  <c r="AA21" i="10"/>
  <c r="Z21" i="10"/>
  <c r="AB20" i="10"/>
  <c r="AA20" i="10"/>
  <c r="Z20" i="10"/>
  <c r="AB19" i="10"/>
  <c r="AA19" i="10"/>
  <c r="Z19" i="10"/>
  <c r="AB18" i="10"/>
  <c r="AA18" i="10"/>
  <c r="Z18" i="10"/>
  <c r="AB17" i="10"/>
  <c r="AA17" i="10"/>
  <c r="Z17" i="10"/>
  <c r="AB16" i="10"/>
  <c r="AA16" i="10"/>
  <c r="Z16" i="10"/>
  <c r="AB15" i="10"/>
  <c r="AA15" i="10"/>
  <c r="Z15" i="10"/>
  <c r="AB14" i="10"/>
  <c r="AA14" i="10"/>
  <c r="Z14" i="10"/>
  <c r="AB13" i="10"/>
  <c r="AA13" i="10"/>
  <c r="Z13" i="10"/>
  <c r="AB12" i="10"/>
  <c r="AA12" i="10"/>
  <c r="Z12" i="10"/>
  <c r="AB11" i="10"/>
  <c r="AA11" i="10"/>
  <c r="Z11" i="10"/>
  <c r="AB10" i="10"/>
  <c r="AA10" i="10"/>
  <c r="Z10" i="10"/>
  <c r="AB9" i="10"/>
  <c r="AA9" i="10"/>
  <c r="Z9" i="10"/>
  <c r="AB8" i="10"/>
  <c r="AA8" i="10"/>
  <c r="Z8" i="10"/>
  <c r="AB7" i="10"/>
  <c r="AA7" i="10"/>
  <c r="Z7" i="10"/>
  <c r="AB6" i="10"/>
  <c r="AA6" i="10"/>
  <c r="Z6" i="10"/>
  <c r="AB5" i="10"/>
  <c r="AA5" i="10"/>
  <c r="Z5" i="10"/>
  <c r="AB4" i="10"/>
  <c r="AA4" i="10"/>
  <c r="Z4" i="10"/>
  <c r="AB3" i="10"/>
  <c r="AA3" i="10"/>
  <c r="Z3" i="10"/>
  <c r="AB2" i="10"/>
  <c r="AA2" i="10"/>
  <c r="Z2" i="10"/>
  <c r="AB405" i="9"/>
  <c r="AA405" i="9"/>
  <c r="Z405" i="9"/>
  <c r="AB404" i="9"/>
  <c r="AA404" i="9"/>
  <c r="Z404" i="9"/>
  <c r="AB403" i="9"/>
  <c r="AA403" i="9"/>
  <c r="Z403" i="9"/>
  <c r="AB402" i="9"/>
  <c r="AA402" i="9"/>
  <c r="Z402" i="9"/>
  <c r="AB401" i="9"/>
  <c r="AA401" i="9"/>
  <c r="Z401" i="9"/>
  <c r="AB400" i="9"/>
  <c r="AA400" i="9"/>
  <c r="Z400" i="9"/>
  <c r="AB399" i="9"/>
  <c r="AA399" i="9"/>
  <c r="Z399" i="9"/>
  <c r="AB398" i="9"/>
  <c r="AA398" i="9"/>
  <c r="Z398" i="9"/>
  <c r="AB397" i="9"/>
  <c r="AA397" i="9"/>
  <c r="Z397" i="9"/>
  <c r="AB396" i="9"/>
  <c r="AA396" i="9"/>
  <c r="Z396" i="9"/>
  <c r="AB395" i="9"/>
  <c r="AA395" i="9"/>
  <c r="Z395" i="9"/>
  <c r="AB394" i="9"/>
  <c r="AA394" i="9"/>
  <c r="Z394" i="9"/>
  <c r="AB393" i="9"/>
  <c r="AA393" i="9"/>
  <c r="Z393" i="9"/>
  <c r="AB392" i="9"/>
  <c r="AA392" i="9"/>
  <c r="Z392" i="9"/>
  <c r="AB391" i="9"/>
  <c r="AA391" i="9"/>
  <c r="Z391" i="9"/>
  <c r="AB390" i="9"/>
  <c r="AA390" i="9"/>
  <c r="Z390" i="9"/>
  <c r="AB389" i="9"/>
  <c r="AA389" i="9"/>
  <c r="Z389" i="9"/>
  <c r="AB388" i="9"/>
  <c r="AA388" i="9"/>
  <c r="Z388" i="9"/>
  <c r="AB355" i="9"/>
  <c r="AA355" i="9"/>
  <c r="Z355" i="9"/>
  <c r="AB280" i="9"/>
  <c r="AA280" i="9"/>
  <c r="Z280" i="9"/>
  <c r="AB385" i="9"/>
  <c r="AA385" i="9"/>
  <c r="Z385" i="9"/>
  <c r="AB384" i="9"/>
  <c r="AA384" i="9"/>
  <c r="Z384" i="9"/>
  <c r="AB383" i="9"/>
  <c r="AA383" i="9"/>
  <c r="Z383" i="9"/>
  <c r="AB382" i="9"/>
  <c r="AA382" i="9"/>
  <c r="Z382" i="9"/>
  <c r="AB381" i="9"/>
  <c r="AA381" i="9"/>
  <c r="Z381" i="9"/>
  <c r="AB380" i="9"/>
  <c r="AA380" i="9"/>
  <c r="Z380" i="9"/>
  <c r="AB379" i="9"/>
  <c r="AA379" i="9"/>
  <c r="Z379" i="9"/>
  <c r="AB378" i="9"/>
  <c r="AA378" i="9"/>
  <c r="Z378" i="9"/>
  <c r="AB377" i="9"/>
  <c r="AA377" i="9"/>
  <c r="Z377" i="9"/>
  <c r="AB376" i="9"/>
  <c r="AA376" i="9"/>
  <c r="Z376" i="9"/>
  <c r="AB375" i="9"/>
  <c r="AA375" i="9"/>
  <c r="Z375" i="9"/>
  <c r="AB374" i="9"/>
  <c r="AA374" i="9"/>
  <c r="Z374" i="9"/>
  <c r="AB373" i="9"/>
  <c r="AA373" i="9"/>
  <c r="Z373" i="9"/>
  <c r="AB372" i="9"/>
  <c r="AA372" i="9"/>
  <c r="Z372" i="9"/>
  <c r="AB371" i="9"/>
  <c r="AA371" i="9"/>
  <c r="Z371" i="9"/>
  <c r="AB370" i="9"/>
  <c r="AA370" i="9"/>
  <c r="Z370" i="9"/>
  <c r="AB369" i="9"/>
  <c r="AA369" i="9"/>
  <c r="Z369" i="9"/>
  <c r="AB368" i="9"/>
  <c r="AA368" i="9"/>
  <c r="Z368" i="9"/>
  <c r="AB159" i="9"/>
  <c r="AA159" i="9"/>
  <c r="Z159" i="9"/>
  <c r="AB346" i="9"/>
  <c r="AA346" i="9"/>
  <c r="Z346" i="9"/>
  <c r="AB365" i="9"/>
  <c r="AA365" i="9"/>
  <c r="Z365" i="9"/>
  <c r="AB364" i="9"/>
  <c r="AA364" i="9"/>
  <c r="Z364" i="9"/>
  <c r="AB363" i="9"/>
  <c r="AA363" i="9"/>
  <c r="Z363" i="9"/>
  <c r="AB362" i="9"/>
  <c r="AA362" i="9"/>
  <c r="Z362" i="9"/>
  <c r="AB361" i="9"/>
  <c r="AA361" i="9"/>
  <c r="Z361" i="9"/>
  <c r="AB360" i="9"/>
  <c r="AA360" i="9"/>
  <c r="Z360" i="9"/>
  <c r="AB359" i="9"/>
  <c r="AA359" i="9"/>
  <c r="Z359" i="9"/>
  <c r="AB358" i="9"/>
  <c r="AA358" i="9"/>
  <c r="Z358" i="9"/>
  <c r="AB357" i="9"/>
  <c r="AA357" i="9"/>
  <c r="Z357" i="9"/>
  <c r="AB356" i="9"/>
  <c r="AA356" i="9"/>
  <c r="Z356" i="9"/>
  <c r="AB387" i="9"/>
  <c r="AA387" i="9"/>
  <c r="Z387" i="9"/>
  <c r="AB354" i="9"/>
  <c r="AA354" i="9"/>
  <c r="Z354" i="9"/>
  <c r="AB386" i="9"/>
  <c r="AA386" i="9"/>
  <c r="Z386" i="9"/>
  <c r="AB352" i="9"/>
  <c r="AA352" i="9"/>
  <c r="Z352" i="9"/>
  <c r="AB351" i="9"/>
  <c r="AA351" i="9"/>
  <c r="Z351" i="9"/>
  <c r="AB350" i="9"/>
  <c r="AA350" i="9"/>
  <c r="Z350" i="9"/>
  <c r="AB349" i="9"/>
  <c r="AA349" i="9"/>
  <c r="Z349" i="9"/>
  <c r="AB348" i="9"/>
  <c r="AA348" i="9"/>
  <c r="Z348" i="9"/>
  <c r="AB347" i="9"/>
  <c r="AA347" i="9"/>
  <c r="Z347" i="9"/>
  <c r="AB341" i="9"/>
  <c r="AA341" i="9"/>
  <c r="Z341" i="9"/>
  <c r="AB345" i="9"/>
  <c r="AA345" i="9"/>
  <c r="Z345" i="9"/>
  <c r="AB344" i="9"/>
  <c r="AA344" i="9"/>
  <c r="Z344" i="9"/>
  <c r="AB343" i="9"/>
  <c r="AA343" i="9"/>
  <c r="Z343" i="9"/>
  <c r="AB342" i="9"/>
  <c r="AA342" i="9"/>
  <c r="Z342" i="9"/>
  <c r="AB177" i="9"/>
  <c r="AA177" i="9"/>
  <c r="Z177" i="9"/>
  <c r="AB340" i="9"/>
  <c r="AA340" i="9"/>
  <c r="Z340" i="9"/>
  <c r="AB339" i="9"/>
  <c r="AA339" i="9"/>
  <c r="Z339" i="9"/>
  <c r="AB338" i="9"/>
  <c r="AA338" i="9"/>
  <c r="Z338" i="9"/>
  <c r="AB337" i="9"/>
  <c r="AA337" i="9"/>
  <c r="Z337" i="9"/>
  <c r="AB336" i="9"/>
  <c r="AA336" i="9"/>
  <c r="Z336" i="9"/>
  <c r="AB335" i="9"/>
  <c r="AA335" i="9"/>
  <c r="Z335" i="9"/>
  <c r="AB334" i="9"/>
  <c r="AA334" i="9"/>
  <c r="Z334" i="9"/>
  <c r="AB333" i="9"/>
  <c r="AA333" i="9"/>
  <c r="Z333" i="9"/>
  <c r="AB332" i="9"/>
  <c r="AA332" i="9"/>
  <c r="Z332" i="9"/>
  <c r="AB367" i="9"/>
  <c r="AA367" i="9"/>
  <c r="Z367" i="9"/>
  <c r="AB330" i="9"/>
  <c r="AA330" i="9"/>
  <c r="Z330" i="9"/>
  <c r="AB329" i="9"/>
  <c r="AA329" i="9"/>
  <c r="Z329" i="9"/>
  <c r="AB328" i="9"/>
  <c r="AA328" i="9"/>
  <c r="Z328" i="9"/>
  <c r="AB327" i="9"/>
  <c r="AA327" i="9"/>
  <c r="Z327" i="9"/>
  <c r="AB331" i="9"/>
  <c r="AA331" i="9"/>
  <c r="Z331" i="9"/>
  <c r="AB325" i="9"/>
  <c r="AA325" i="9"/>
  <c r="Z325" i="9"/>
  <c r="AB324" i="9"/>
  <c r="AA324" i="9"/>
  <c r="Z324" i="9"/>
  <c r="AB323" i="9"/>
  <c r="AA323" i="9"/>
  <c r="Z323" i="9"/>
  <c r="AB322" i="9"/>
  <c r="AA322" i="9"/>
  <c r="Z322" i="9"/>
  <c r="AB321" i="9"/>
  <c r="AA321" i="9"/>
  <c r="Z321" i="9"/>
  <c r="AB320" i="9"/>
  <c r="AA320" i="9"/>
  <c r="Z320" i="9"/>
  <c r="AB319" i="9"/>
  <c r="AA319" i="9"/>
  <c r="Z319" i="9"/>
  <c r="AB318" i="9"/>
  <c r="AA318" i="9"/>
  <c r="Z318" i="9"/>
  <c r="AB317" i="9"/>
  <c r="AA317" i="9"/>
  <c r="Z317" i="9"/>
  <c r="AB316" i="9"/>
  <c r="AA316" i="9"/>
  <c r="Z316" i="9"/>
  <c r="AB315" i="9"/>
  <c r="AA315" i="9"/>
  <c r="Z315" i="9"/>
  <c r="AB314" i="9"/>
  <c r="AA314" i="9"/>
  <c r="Z314" i="9"/>
  <c r="AB313" i="9"/>
  <c r="AA313" i="9"/>
  <c r="Z313" i="9"/>
  <c r="AB312" i="9"/>
  <c r="AA312" i="9"/>
  <c r="Z312" i="9"/>
  <c r="AB311" i="9"/>
  <c r="AA311" i="9"/>
  <c r="Z311" i="9"/>
  <c r="AB310" i="9"/>
  <c r="AA310" i="9"/>
  <c r="Z310" i="9"/>
  <c r="AB309" i="9"/>
  <c r="AA309" i="9"/>
  <c r="Z309" i="9"/>
  <c r="AB308" i="9"/>
  <c r="AA308" i="9"/>
  <c r="Z308" i="9"/>
  <c r="AB307" i="9"/>
  <c r="AA307" i="9"/>
  <c r="Z307" i="9"/>
  <c r="AB306" i="9"/>
  <c r="AA306" i="9"/>
  <c r="Z306" i="9"/>
  <c r="AB305" i="9"/>
  <c r="AA305" i="9"/>
  <c r="Z305" i="9"/>
  <c r="AB304" i="9"/>
  <c r="AA304" i="9"/>
  <c r="Z304" i="9"/>
  <c r="AB303" i="9"/>
  <c r="AA303" i="9"/>
  <c r="Z303" i="9"/>
  <c r="AB302" i="9"/>
  <c r="AA302" i="9"/>
  <c r="Z302" i="9"/>
  <c r="AB301" i="9"/>
  <c r="AA301" i="9"/>
  <c r="Z301" i="9"/>
  <c r="AB300" i="9"/>
  <c r="AA300" i="9"/>
  <c r="Z300" i="9"/>
  <c r="AB299" i="9"/>
  <c r="AA299" i="9"/>
  <c r="Z299" i="9"/>
  <c r="AB298" i="9"/>
  <c r="AA298" i="9"/>
  <c r="Z298" i="9"/>
  <c r="AB297" i="9"/>
  <c r="AA297" i="9"/>
  <c r="Z297" i="9"/>
  <c r="AB296" i="9"/>
  <c r="AA296" i="9"/>
  <c r="Z296" i="9"/>
  <c r="AB295" i="9"/>
  <c r="AA295" i="9"/>
  <c r="Z295" i="9"/>
  <c r="AB294" i="9"/>
  <c r="AA294" i="9"/>
  <c r="Z294" i="9"/>
  <c r="AB293" i="9"/>
  <c r="AA293" i="9"/>
  <c r="Z293" i="9"/>
  <c r="AB292" i="9"/>
  <c r="AA292" i="9"/>
  <c r="Z292" i="9"/>
  <c r="AB291" i="9"/>
  <c r="AA291" i="9"/>
  <c r="Z291" i="9"/>
  <c r="AB290" i="9"/>
  <c r="AA290" i="9"/>
  <c r="Z290" i="9"/>
  <c r="AB289" i="9"/>
  <c r="AA289" i="9"/>
  <c r="Z289" i="9"/>
  <c r="AB288" i="9"/>
  <c r="AA288" i="9"/>
  <c r="Z288" i="9"/>
  <c r="AB287" i="9"/>
  <c r="AA287" i="9"/>
  <c r="Z287" i="9"/>
  <c r="AB286" i="9"/>
  <c r="AA286" i="9"/>
  <c r="Z286" i="9"/>
  <c r="AB285" i="9"/>
  <c r="AA285" i="9"/>
  <c r="Z285" i="9"/>
  <c r="AB284" i="9"/>
  <c r="AA284" i="9"/>
  <c r="Z284" i="9"/>
  <c r="AB283" i="9"/>
  <c r="AA283" i="9"/>
  <c r="Z283" i="9"/>
  <c r="AB282" i="9"/>
  <c r="AA282" i="9"/>
  <c r="Z282" i="9"/>
  <c r="AB281" i="9"/>
  <c r="AA281" i="9"/>
  <c r="Z281" i="9"/>
  <c r="AB208" i="9"/>
  <c r="AA208" i="9"/>
  <c r="Z208" i="9"/>
  <c r="AB279" i="9"/>
  <c r="AA279" i="9"/>
  <c r="Z279" i="9"/>
  <c r="AB278" i="9"/>
  <c r="AA278" i="9"/>
  <c r="Z278" i="9"/>
  <c r="AB277" i="9"/>
  <c r="AA277" i="9"/>
  <c r="Z277" i="9"/>
  <c r="AB276" i="9"/>
  <c r="AA276" i="9"/>
  <c r="Z276" i="9"/>
  <c r="AB275" i="9"/>
  <c r="AA275" i="9"/>
  <c r="Z275" i="9"/>
  <c r="AB274" i="9"/>
  <c r="AA274" i="9"/>
  <c r="Z274" i="9"/>
  <c r="AB273" i="9"/>
  <c r="AA273" i="9"/>
  <c r="Z273" i="9"/>
  <c r="AB272" i="9"/>
  <c r="AA272" i="9"/>
  <c r="Z272" i="9"/>
  <c r="AB271" i="9"/>
  <c r="AA271" i="9"/>
  <c r="Z271" i="9"/>
  <c r="AB270" i="9"/>
  <c r="AA270" i="9"/>
  <c r="Z270" i="9"/>
  <c r="AB269" i="9"/>
  <c r="AA269" i="9"/>
  <c r="Z269" i="9"/>
  <c r="AB268" i="9"/>
  <c r="AA268" i="9"/>
  <c r="Z268" i="9"/>
  <c r="AB267" i="9"/>
  <c r="AA267" i="9"/>
  <c r="Z267" i="9"/>
  <c r="AB266" i="9"/>
  <c r="AA266" i="9"/>
  <c r="Z266" i="9"/>
  <c r="AB265" i="9"/>
  <c r="AA265" i="9"/>
  <c r="Z265" i="9"/>
  <c r="AB264" i="9"/>
  <c r="AA264" i="9"/>
  <c r="Z264" i="9"/>
  <c r="AB263" i="9"/>
  <c r="AA263" i="9"/>
  <c r="Z263" i="9"/>
  <c r="AB262" i="9"/>
  <c r="AA262" i="9"/>
  <c r="Z262" i="9"/>
  <c r="AB261" i="9"/>
  <c r="AA261" i="9"/>
  <c r="Z261" i="9"/>
  <c r="AB260" i="9"/>
  <c r="AA260" i="9"/>
  <c r="Z260" i="9"/>
  <c r="AB259" i="9"/>
  <c r="AA259" i="9"/>
  <c r="Z259" i="9"/>
  <c r="AB258" i="9"/>
  <c r="AA258" i="9"/>
  <c r="Z258" i="9"/>
  <c r="AB257" i="9"/>
  <c r="AA257" i="9"/>
  <c r="Z257" i="9"/>
  <c r="AB256" i="9"/>
  <c r="AA256" i="9"/>
  <c r="Z256" i="9"/>
  <c r="AB255" i="9"/>
  <c r="AA255" i="9"/>
  <c r="Z255" i="9"/>
  <c r="AB254" i="9"/>
  <c r="AA254" i="9"/>
  <c r="Z254" i="9"/>
  <c r="AB253" i="9"/>
  <c r="AA253" i="9"/>
  <c r="Z253" i="9"/>
  <c r="AB252" i="9"/>
  <c r="AA252" i="9"/>
  <c r="Z252" i="9"/>
  <c r="AB251" i="9"/>
  <c r="AA251" i="9"/>
  <c r="Z251" i="9"/>
  <c r="AB250" i="9"/>
  <c r="AA250" i="9"/>
  <c r="Z250" i="9"/>
  <c r="AB249" i="9"/>
  <c r="AA249" i="9"/>
  <c r="Z249" i="9"/>
  <c r="AB248" i="9"/>
  <c r="AA248" i="9"/>
  <c r="Z248" i="9"/>
  <c r="AB247" i="9"/>
  <c r="AA247" i="9"/>
  <c r="Z247" i="9"/>
  <c r="AB246" i="9"/>
  <c r="AA246" i="9"/>
  <c r="Z246" i="9"/>
  <c r="AB245" i="9"/>
  <c r="AA245" i="9"/>
  <c r="Z245" i="9"/>
  <c r="AB244" i="9"/>
  <c r="AA244" i="9"/>
  <c r="Z244" i="9"/>
  <c r="AB243" i="9"/>
  <c r="AA243" i="9"/>
  <c r="Z243" i="9"/>
  <c r="AB242" i="9"/>
  <c r="AA242" i="9"/>
  <c r="Z242" i="9"/>
  <c r="AB241" i="9"/>
  <c r="AA241" i="9"/>
  <c r="Z241" i="9"/>
  <c r="AB240" i="9"/>
  <c r="AA240" i="9"/>
  <c r="Z240" i="9"/>
  <c r="AB239" i="9"/>
  <c r="AA239" i="9"/>
  <c r="Z239" i="9"/>
  <c r="AB238" i="9"/>
  <c r="AA238" i="9"/>
  <c r="Z238" i="9"/>
  <c r="AB237" i="9"/>
  <c r="AA237" i="9"/>
  <c r="Z237" i="9"/>
  <c r="AB236" i="9"/>
  <c r="AA236" i="9"/>
  <c r="Z236" i="9"/>
  <c r="AB235" i="9"/>
  <c r="AA235" i="9"/>
  <c r="Z235" i="9"/>
  <c r="AB234" i="9"/>
  <c r="AA234" i="9"/>
  <c r="Z234" i="9"/>
  <c r="AB233" i="9"/>
  <c r="AA233" i="9"/>
  <c r="Z233" i="9"/>
  <c r="AB232" i="9"/>
  <c r="AA232" i="9"/>
  <c r="Z232" i="9"/>
  <c r="AB231" i="9"/>
  <c r="AA231" i="9"/>
  <c r="Z231" i="9"/>
  <c r="AB230" i="9"/>
  <c r="AA230" i="9"/>
  <c r="Z230" i="9"/>
  <c r="AB229" i="9"/>
  <c r="AA229" i="9"/>
  <c r="Z229" i="9"/>
  <c r="AB228" i="9"/>
  <c r="AA228" i="9"/>
  <c r="Z228" i="9"/>
  <c r="AB227" i="9"/>
  <c r="AA227" i="9"/>
  <c r="Z227" i="9"/>
  <c r="AB226" i="9"/>
  <c r="AA226" i="9"/>
  <c r="Z226" i="9"/>
  <c r="AB225" i="9"/>
  <c r="AA225" i="9"/>
  <c r="Z225" i="9"/>
  <c r="AB224" i="9"/>
  <c r="AA224" i="9"/>
  <c r="Z224" i="9"/>
  <c r="AB223" i="9"/>
  <c r="AA223" i="9"/>
  <c r="Z223" i="9"/>
  <c r="AB222" i="9"/>
  <c r="AA222" i="9"/>
  <c r="Z222" i="9"/>
  <c r="AB221" i="9"/>
  <c r="AA221" i="9"/>
  <c r="Z221" i="9"/>
  <c r="AB220" i="9"/>
  <c r="AA220" i="9"/>
  <c r="Z220" i="9"/>
  <c r="AB219" i="9"/>
  <c r="AA219" i="9"/>
  <c r="Z219" i="9"/>
  <c r="AB218" i="9"/>
  <c r="AA218" i="9"/>
  <c r="Z218" i="9"/>
  <c r="AB217" i="9"/>
  <c r="AA217" i="9"/>
  <c r="Z217" i="9"/>
  <c r="AB216" i="9"/>
  <c r="AA216" i="9"/>
  <c r="Z216" i="9"/>
  <c r="AB215" i="9"/>
  <c r="AA215" i="9"/>
  <c r="Z215" i="9"/>
  <c r="AB214" i="9"/>
  <c r="AA214" i="9"/>
  <c r="Z214" i="9"/>
  <c r="AB213" i="9"/>
  <c r="AA213" i="9"/>
  <c r="Z213" i="9"/>
  <c r="AB212" i="9"/>
  <c r="AA212" i="9"/>
  <c r="Z212" i="9"/>
  <c r="AB211" i="9"/>
  <c r="AA211" i="9"/>
  <c r="Z211" i="9"/>
  <c r="AB210" i="9"/>
  <c r="AA210" i="9"/>
  <c r="Z210" i="9"/>
  <c r="AB209" i="9"/>
  <c r="AA209" i="9"/>
  <c r="Z209" i="9"/>
  <c r="AB353" i="9"/>
  <c r="AA353" i="9"/>
  <c r="Z353" i="9"/>
  <c r="AB207" i="9"/>
  <c r="AA207" i="9"/>
  <c r="Z207" i="9"/>
  <c r="AB206" i="9"/>
  <c r="AA206" i="9"/>
  <c r="Z206" i="9"/>
  <c r="AB205" i="9"/>
  <c r="AA205" i="9"/>
  <c r="Z205" i="9"/>
  <c r="AB204" i="9"/>
  <c r="AA204" i="9"/>
  <c r="Z204" i="9"/>
  <c r="AB203" i="9"/>
  <c r="AA203" i="9"/>
  <c r="Z203" i="9"/>
  <c r="AB202" i="9"/>
  <c r="AA202" i="9"/>
  <c r="Z202" i="9"/>
  <c r="AB201" i="9"/>
  <c r="AA201" i="9"/>
  <c r="Z201" i="9"/>
  <c r="AB200" i="9"/>
  <c r="AA200" i="9"/>
  <c r="Z200" i="9"/>
  <c r="AB199" i="9"/>
  <c r="AA199" i="9"/>
  <c r="Z199" i="9"/>
  <c r="AB198" i="9"/>
  <c r="AA198" i="9"/>
  <c r="Z198" i="9"/>
  <c r="AB197" i="9"/>
  <c r="AA197" i="9"/>
  <c r="Z197" i="9"/>
  <c r="AB196" i="9"/>
  <c r="AA196" i="9"/>
  <c r="Z196" i="9"/>
  <c r="AB195" i="9"/>
  <c r="AA195" i="9"/>
  <c r="Z195" i="9"/>
  <c r="AB194" i="9"/>
  <c r="AA194" i="9"/>
  <c r="Z194" i="9"/>
  <c r="AB193" i="9"/>
  <c r="AA193" i="9"/>
  <c r="Z193" i="9"/>
  <c r="AB192" i="9"/>
  <c r="AA192" i="9"/>
  <c r="Z192" i="9"/>
  <c r="AB191" i="9"/>
  <c r="AA191" i="9"/>
  <c r="Z191" i="9"/>
  <c r="AB190" i="9"/>
  <c r="AA190" i="9"/>
  <c r="Z190" i="9"/>
  <c r="AB189" i="9"/>
  <c r="AA189" i="9"/>
  <c r="Z189" i="9"/>
  <c r="AB188" i="9"/>
  <c r="AA188" i="9"/>
  <c r="Z188" i="9"/>
  <c r="AB187" i="9"/>
  <c r="AA187" i="9"/>
  <c r="Z187" i="9"/>
  <c r="AB186" i="9"/>
  <c r="AA186" i="9"/>
  <c r="Z186" i="9"/>
  <c r="AB185" i="9"/>
  <c r="AA185" i="9"/>
  <c r="Z185" i="9"/>
  <c r="AB184" i="9"/>
  <c r="AA184" i="9"/>
  <c r="Z184" i="9"/>
  <c r="AB183" i="9"/>
  <c r="AA183" i="9"/>
  <c r="Z183" i="9"/>
  <c r="AB182" i="9"/>
  <c r="AA182" i="9"/>
  <c r="Z182" i="9"/>
  <c r="AB181" i="9"/>
  <c r="AA181" i="9"/>
  <c r="Z181" i="9"/>
  <c r="AB180" i="9"/>
  <c r="AA180" i="9"/>
  <c r="Z180" i="9"/>
  <c r="AB179" i="9"/>
  <c r="AA179" i="9"/>
  <c r="Z179" i="9"/>
  <c r="AB178" i="9"/>
  <c r="AA178" i="9"/>
  <c r="Z178" i="9"/>
  <c r="AB66" i="9"/>
  <c r="AA66" i="9"/>
  <c r="Z66" i="9"/>
  <c r="AB176" i="9"/>
  <c r="AA176" i="9"/>
  <c r="Z176" i="9"/>
  <c r="AB156" i="9"/>
  <c r="AA156" i="9"/>
  <c r="Z156" i="9"/>
  <c r="AB174" i="9"/>
  <c r="AA174" i="9"/>
  <c r="Z174" i="9"/>
  <c r="AB173" i="9"/>
  <c r="AA173" i="9"/>
  <c r="Z173" i="9"/>
  <c r="AB172" i="9"/>
  <c r="AA172" i="9"/>
  <c r="Z172" i="9"/>
  <c r="AB171" i="9"/>
  <c r="AA171" i="9"/>
  <c r="Z171" i="9"/>
  <c r="AB170" i="9"/>
  <c r="AA170" i="9"/>
  <c r="Z170" i="9"/>
  <c r="AB169" i="9"/>
  <c r="AA169" i="9"/>
  <c r="Z169" i="9"/>
  <c r="AB168" i="9"/>
  <c r="AA168" i="9"/>
  <c r="Z168" i="9"/>
  <c r="AB167" i="9"/>
  <c r="AA167" i="9"/>
  <c r="Z167" i="9"/>
  <c r="AB166" i="9"/>
  <c r="AA166" i="9"/>
  <c r="Z166" i="9"/>
  <c r="AB165" i="9"/>
  <c r="AA165" i="9"/>
  <c r="Z165" i="9"/>
  <c r="AB164" i="9"/>
  <c r="AA164" i="9"/>
  <c r="Z164" i="9"/>
  <c r="AB163" i="9"/>
  <c r="AA163" i="9"/>
  <c r="Z163" i="9"/>
  <c r="AB162" i="9"/>
  <c r="AA162" i="9"/>
  <c r="Z162" i="9"/>
  <c r="AB161" i="9"/>
  <c r="AA161" i="9"/>
  <c r="Z161" i="9"/>
  <c r="AB366" i="9"/>
  <c r="AA366" i="9"/>
  <c r="Z366" i="9"/>
  <c r="AB326" i="9"/>
  <c r="AA326" i="9"/>
  <c r="Z326" i="9"/>
  <c r="AB158" i="9"/>
  <c r="AA158" i="9"/>
  <c r="Z158" i="9"/>
  <c r="AB157" i="9"/>
  <c r="AA157" i="9"/>
  <c r="Z157" i="9"/>
  <c r="AB160" i="9"/>
  <c r="AA160" i="9"/>
  <c r="Z160" i="9"/>
  <c r="AB155" i="9"/>
  <c r="AA155" i="9"/>
  <c r="Z155" i="9"/>
  <c r="AB154" i="9"/>
  <c r="AA154" i="9"/>
  <c r="Z154" i="9"/>
  <c r="AB153" i="9"/>
  <c r="AA153" i="9"/>
  <c r="Z153" i="9"/>
  <c r="AB152" i="9"/>
  <c r="AA152" i="9"/>
  <c r="Z152" i="9"/>
  <c r="AB151" i="9"/>
  <c r="AA151" i="9"/>
  <c r="Z151" i="9"/>
  <c r="AB150" i="9"/>
  <c r="AA150" i="9"/>
  <c r="Z150" i="9"/>
  <c r="AB149" i="9"/>
  <c r="AA149" i="9"/>
  <c r="Z149" i="9"/>
  <c r="AB148" i="9"/>
  <c r="AA148" i="9"/>
  <c r="Z148" i="9"/>
  <c r="AB147" i="9"/>
  <c r="AA147" i="9"/>
  <c r="Z147" i="9"/>
  <c r="AB146" i="9"/>
  <c r="AA146" i="9"/>
  <c r="Z146" i="9"/>
  <c r="AB145" i="9"/>
  <c r="AA145" i="9"/>
  <c r="Z145" i="9"/>
  <c r="AB144" i="9"/>
  <c r="AA144" i="9"/>
  <c r="Z144" i="9"/>
  <c r="AB143" i="9"/>
  <c r="AA143" i="9"/>
  <c r="Z143" i="9"/>
  <c r="AB11" i="9"/>
  <c r="AA11" i="9"/>
  <c r="Z11" i="9"/>
  <c r="AB141" i="9"/>
  <c r="AA141" i="9"/>
  <c r="Z141" i="9"/>
  <c r="AB140" i="9"/>
  <c r="AA140" i="9"/>
  <c r="Z140" i="9"/>
  <c r="AB139" i="9"/>
  <c r="AA139" i="9"/>
  <c r="Z139" i="9"/>
  <c r="AB138" i="9"/>
  <c r="AA138" i="9"/>
  <c r="Z138" i="9"/>
  <c r="AB137" i="9"/>
  <c r="AA137" i="9"/>
  <c r="Z137" i="9"/>
  <c r="AB136" i="9"/>
  <c r="AA136" i="9"/>
  <c r="Z136" i="9"/>
  <c r="AB135" i="9"/>
  <c r="AA135" i="9"/>
  <c r="Z135" i="9"/>
  <c r="AB134" i="9"/>
  <c r="AA134" i="9"/>
  <c r="Z134" i="9"/>
  <c r="AB133" i="9"/>
  <c r="AA133" i="9"/>
  <c r="Z133" i="9"/>
  <c r="AB132" i="9"/>
  <c r="AA132" i="9"/>
  <c r="Z132" i="9"/>
  <c r="AB26" i="9"/>
  <c r="AA26" i="9"/>
  <c r="Z26" i="9"/>
  <c r="AB130" i="9"/>
  <c r="AA130" i="9"/>
  <c r="Z130" i="9"/>
  <c r="AB129" i="9"/>
  <c r="AA129" i="9"/>
  <c r="Z129" i="9"/>
  <c r="AB128" i="9"/>
  <c r="AA128" i="9"/>
  <c r="Z128" i="9"/>
  <c r="AB127" i="9"/>
  <c r="AA127" i="9"/>
  <c r="Z127" i="9"/>
  <c r="AB126" i="9"/>
  <c r="AA126" i="9"/>
  <c r="Z126" i="9"/>
  <c r="AB125" i="9"/>
  <c r="AA125" i="9"/>
  <c r="Z125" i="9"/>
  <c r="AB124" i="9"/>
  <c r="AA124" i="9"/>
  <c r="Z124" i="9"/>
  <c r="AB123" i="9"/>
  <c r="AA123" i="9"/>
  <c r="Z123" i="9"/>
  <c r="AB122" i="9"/>
  <c r="AA122" i="9"/>
  <c r="Z122" i="9"/>
  <c r="AB121" i="9"/>
  <c r="AA121" i="9"/>
  <c r="Z121" i="9"/>
  <c r="AB120" i="9"/>
  <c r="AA120" i="9"/>
  <c r="Z120" i="9"/>
  <c r="AB119" i="9"/>
  <c r="AA119" i="9"/>
  <c r="Z119" i="9"/>
  <c r="AB118" i="9"/>
  <c r="AA118" i="9"/>
  <c r="Z118" i="9"/>
  <c r="AB117" i="9"/>
  <c r="AA117" i="9"/>
  <c r="Z117" i="9"/>
  <c r="AB116" i="9"/>
  <c r="AA116" i="9"/>
  <c r="Z116" i="9"/>
  <c r="AB115" i="9"/>
  <c r="AA115" i="9"/>
  <c r="Z115" i="9"/>
  <c r="AB114" i="9"/>
  <c r="AA114" i="9"/>
  <c r="Z114" i="9"/>
  <c r="AB113" i="9"/>
  <c r="AA113" i="9"/>
  <c r="Z113" i="9"/>
  <c r="AB112" i="9"/>
  <c r="AA112" i="9"/>
  <c r="Z112" i="9"/>
  <c r="AB111" i="9"/>
  <c r="AA111" i="9"/>
  <c r="Z111" i="9"/>
  <c r="AB110" i="9"/>
  <c r="AA110" i="9"/>
  <c r="Z110" i="9"/>
  <c r="AB109" i="9"/>
  <c r="AA109" i="9"/>
  <c r="Z109" i="9"/>
  <c r="AB108" i="9"/>
  <c r="AA108" i="9"/>
  <c r="Z108" i="9"/>
  <c r="AB107" i="9"/>
  <c r="AA107" i="9"/>
  <c r="Z107" i="9"/>
  <c r="AB106" i="9"/>
  <c r="AA106" i="9"/>
  <c r="Z106" i="9"/>
  <c r="AB105" i="9"/>
  <c r="AA105" i="9"/>
  <c r="Z105" i="9"/>
  <c r="AB104" i="9"/>
  <c r="AA104" i="9"/>
  <c r="Z104" i="9"/>
  <c r="AB103" i="9"/>
  <c r="AA103" i="9"/>
  <c r="Z103" i="9"/>
  <c r="AB102" i="9"/>
  <c r="AA102" i="9"/>
  <c r="Z102" i="9"/>
  <c r="AB101" i="9"/>
  <c r="AA101" i="9"/>
  <c r="Z101" i="9"/>
  <c r="AB100" i="9"/>
  <c r="AA100" i="9"/>
  <c r="Z100" i="9"/>
  <c r="AB99" i="9"/>
  <c r="AA99" i="9"/>
  <c r="Z99" i="9"/>
  <c r="AB98" i="9"/>
  <c r="AA98" i="9"/>
  <c r="Z98" i="9"/>
  <c r="AB97" i="9"/>
  <c r="AA97" i="9"/>
  <c r="Z97" i="9"/>
  <c r="AB96" i="9"/>
  <c r="AA96" i="9"/>
  <c r="Z96" i="9"/>
  <c r="AB95" i="9"/>
  <c r="AA95" i="9"/>
  <c r="Z95" i="9"/>
  <c r="AB94" i="9"/>
  <c r="AA94" i="9"/>
  <c r="Z94" i="9"/>
  <c r="AB93" i="9"/>
  <c r="AA93" i="9"/>
  <c r="Z93" i="9"/>
  <c r="AB92" i="9"/>
  <c r="AA92" i="9"/>
  <c r="Z92" i="9"/>
  <c r="AB91" i="9"/>
  <c r="AA91" i="9"/>
  <c r="Z91" i="9"/>
  <c r="AB90" i="9"/>
  <c r="AA90" i="9"/>
  <c r="Z90" i="9"/>
  <c r="AB89" i="9"/>
  <c r="AA89" i="9"/>
  <c r="Z89" i="9"/>
  <c r="AB88" i="9"/>
  <c r="AA88" i="9"/>
  <c r="Z88" i="9"/>
  <c r="AB87" i="9"/>
  <c r="AA87" i="9"/>
  <c r="Z87" i="9"/>
  <c r="AB86" i="9"/>
  <c r="AA86" i="9"/>
  <c r="Z86" i="9"/>
  <c r="AB85" i="9"/>
  <c r="AA85" i="9"/>
  <c r="Z85" i="9"/>
  <c r="AB84" i="9"/>
  <c r="AA84" i="9"/>
  <c r="Z84" i="9"/>
  <c r="AB83" i="9"/>
  <c r="AA83" i="9"/>
  <c r="Z83" i="9"/>
  <c r="AB82" i="9"/>
  <c r="AA82" i="9"/>
  <c r="Z82" i="9"/>
  <c r="AB81" i="9"/>
  <c r="AA81" i="9"/>
  <c r="Z81" i="9"/>
  <c r="AB80" i="9"/>
  <c r="AA80" i="9"/>
  <c r="Z80" i="9"/>
  <c r="AB79" i="9"/>
  <c r="AA79" i="9"/>
  <c r="Z79" i="9"/>
  <c r="AB78" i="9"/>
  <c r="AA78" i="9"/>
  <c r="Z78" i="9"/>
  <c r="AB77" i="9"/>
  <c r="AA77" i="9"/>
  <c r="Z77" i="9"/>
  <c r="AB76" i="9"/>
  <c r="AA76" i="9"/>
  <c r="Z76" i="9"/>
  <c r="AB75" i="9"/>
  <c r="AA75" i="9"/>
  <c r="Z75" i="9"/>
  <c r="AB74" i="9"/>
  <c r="AA74" i="9"/>
  <c r="Z74" i="9"/>
  <c r="AB73" i="9"/>
  <c r="AA73" i="9"/>
  <c r="Z73" i="9"/>
  <c r="AB72" i="9"/>
  <c r="AA72" i="9"/>
  <c r="Z72" i="9"/>
  <c r="AB71" i="9"/>
  <c r="AA71" i="9"/>
  <c r="Z71" i="9"/>
  <c r="AB70" i="9"/>
  <c r="AA70" i="9"/>
  <c r="Z70" i="9"/>
  <c r="AB69" i="9"/>
  <c r="AA69" i="9"/>
  <c r="Z69" i="9"/>
  <c r="AB68" i="9"/>
  <c r="AA68" i="9"/>
  <c r="Z68" i="9"/>
  <c r="AB67" i="9"/>
  <c r="AA67" i="9"/>
  <c r="Z67" i="9"/>
  <c r="AB142" i="9"/>
  <c r="AA142" i="9"/>
  <c r="Z142" i="9"/>
  <c r="AB65" i="9"/>
  <c r="AA65" i="9"/>
  <c r="Z65" i="9"/>
  <c r="AB64" i="9"/>
  <c r="AA64" i="9"/>
  <c r="Z64" i="9"/>
  <c r="AB63" i="9"/>
  <c r="AA63" i="9"/>
  <c r="Z63" i="9"/>
  <c r="AB62" i="9"/>
  <c r="AA62" i="9"/>
  <c r="Z62" i="9"/>
  <c r="AB61" i="9"/>
  <c r="AA61" i="9"/>
  <c r="Z61" i="9"/>
  <c r="AB60" i="9"/>
  <c r="AA60" i="9"/>
  <c r="Z60" i="9"/>
  <c r="AB59" i="9"/>
  <c r="AA59" i="9"/>
  <c r="Z59" i="9"/>
  <c r="AB58" i="9"/>
  <c r="AA58" i="9"/>
  <c r="Z58" i="9"/>
  <c r="AB57" i="9"/>
  <c r="AA57" i="9"/>
  <c r="Z57" i="9"/>
  <c r="AB56" i="9"/>
  <c r="AA56" i="9"/>
  <c r="Z56" i="9"/>
  <c r="AB55" i="9"/>
  <c r="AA55" i="9"/>
  <c r="Z55" i="9"/>
  <c r="AB54" i="9"/>
  <c r="AA54" i="9"/>
  <c r="Z54" i="9"/>
  <c r="AB53" i="9"/>
  <c r="AA53" i="9"/>
  <c r="Z53" i="9"/>
  <c r="AB52" i="9"/>
  <c r="AA52" i="9"/>
  <c r="Z52" i="9"/>
  <c r="AB51" i="9"/>
  <c r="AA51" i="9"/>
  <c r="Z51" i="9"/>
  <c r="AB50" i="9"/>
  <c r="AA50" i="9"/>
  <c r="Z50" i="9"/>
  <c r="AB49" i="9"/>
  <c r="AA49" i="9"/>
  <c r="Z49" i="9"/>
  <c r="AB48" i="9"/>
  <c r="AA48" i="9"/>
  <c r="Z48" i="9"/>
  <c r="AB47" i="9"/>
  <c r="AA47" i="9"/>
  <c r="Z47" i="9"/>
  <c r="AB46" i="9"/>
  <c r="AA46" i="9"/>
  <c r="Z46" i="9"/>
  <c r="AB45" i="9"/>
  <c r="AA45" i="9"/>
  <c r="Z45" i="9"/>
  <c r="AB44" i="9"/>
  <c r="AA44" i="9"/>
  <c r="Z44" i="9"/>
  <c r="AB43" i="9"/>
  <c r="AA43" i="9"/>
  <c r="Z43" i="9"/>
  <c r="AB42" i="9"/>
  <c r="AA42" i="9"/>
  <c r="Z42" i="9"/>
  <c r="AB41" i="9"/>
  <c r="AA41" i="9"/>
  <c r="Z41" i="9"/>
  <c r="AB40" i="9"/>
  <c r="AA40" i="9"/>
  <c r="Z40" i="9"/>
  <c r="AB39" i="9"/>
  <c r="AA39" i="9"/>
  <c r="Z39" i="9"/>
  <c r="AB38" i="9"/>
  <c r="AA38" i="9"/>
  <c r="Z38" i="9"/>
  <c r="AB37" i="9"/>
  <c r="AA37" i="9"/>
  <c r="Z37" i="9"/>
  <c r="AB36" i="9"/>
  <c r="AA36" i="9"/>
  <c r="Z36" i="9"/>
  <c r="AB35" i="9"/>
  <c r="AA35" i="9"/>
  <c r="Z35" i="9"/>
  <c r="AB34" i="9"/>
  <c r="AA34" i="9"/>
  <c r="Z34" i="9"/>
  <c r="AB33" i="9"/>
  <c r="AA33" i="9"/>
  <c r="Z33" i="9"/>
  <c r="AB32" i="9"/>
  <c r="AA32" i="9"/>
  <c r="Z32" i="9"/>
  <c r="AB31" i="9"/>
  <c r="AA31" i="9"/>
  <c r="Z31" i="9"/>
  <c r="AB30" i="9"/>
  <c r="AA30" i="9"/>
  <c r="Z30" i="9"/>
  <c r="AB29" i="9"/>
  <c r="AA29" i="9"/>
  <c r="Z29" i="9"/>
  <c r="AB28" i="9"/>
  <c r="AA28" i="9"/>
  <c r="Z28" i="9"/>
  <c r="AB27" i="9"/>
  <c r="AA27" i="9"/>
  <c r="Z27" i="9"/>
  <c r="AB8" i="9"/>
  <c r="AA8" i="9"/>
  <c r="Z8" i="9"/>
  <c r="AB25" i="9"/>
  <c r="AA25" i="9"/>
  <c r="Z25" i="9"/>
  <c r="AB24" i="9"/>
  <c r="AA24" i="9"/>
  <c r="Z24" i="9"/>
  <c r="AB23" i="9"/>
  <c r="AA23" i="9"/>
  <c r="Z23" i="9"/>
  <c r="AB22" i="9"/>
  <c r="AA22" i="9"/>
  <c r="Z22" i="9"/>
  <c r="AB21" i="9"/>
  <c r="AA21" i="9"/>
  <c r="Z21" i="9"/>
  <c r="AB20" i="9"/>
  <c r="AA20" i="9"/>
  <c r="Z20" i="9"/>
  <c r="AB19" i="9"/>
  <c r="AA19" i="9"/>
  <c r="Z19" i="9"/>
  <c r="AB18" i="9"/>
  <c r="AA18" i="9"/>
  <c r="Z18" i="9"/>
  <c r="AB17" i="9"/>
  <c r="AA17" i="9"/>
  <c r="Z17" i="9"/>
  <c r="AB16" i="9"/>
  <c r="AA16" i="9"/>
  <c r="Z16" i="9"/>
  <c r="AB15" i="9"/>
  <c r="AA15" i="9"/>
  <c r="Z15" i="9"/>
  <c r="AB14" i="9"/>
  <c r="AA14" i="9"/>
  <c r="Z14" i="9"/>
  <c r="AB13" i="9"/>
  <c r="AA13" i="9"/>
  <c r="Z13" i="9"/>
  <c r="AB12" i="9"/>
  <c r="AA12" i="9"/>
  <c r="Z12" i="9"/>
  <c r="AB175" i="9"/>
  <c r="AA175" i="9"/>
  <c r="Z175" i="9"/>
  <c r="AB10" i="9"/>
  <c r="AA10" i="9"/>
  <c r="Z10" i="9"/>
  <c r="AB9" i="9"/>
  <c r="AA9" i="9"/>
  <c r="Z9" i="9"/>
  <c r="AB131" i="9"/>
  <c r="AA131" i="9"/>
  <c r="Z131" i="9"/>
  <c r="AB7" i="9"/>
  <c r="AA7" i="9"/>
  <c r="Z7" i="9"/>
  <c r="AB6" i="9"/>
  <c r="AA6" i="9"/>
  <c r="Z6" i="9"/>
  <c r="AB5" i="9"/>
  <c r="AA5" i="9"/>
  <c r="Z5" i="9"/>
  <c r="AB4" i="9"/>
  <c r="AA4" i="9"/>
  <c r="Z4" i="9"/>
  <c r="AB3" i="9"/>
  <c r="AA3" i="9"/>
  <c r="Z3" i="9"/>
  <c r="AB2" i="9"/>
  <c r="AA2" i="9"/>
  <c r="Z2" i="9"/>
  <c r="Z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91" i="8"/>
  <c r="Z92" i="8"/>
  <c r="Z93" i="8"/>
  <c r="Z94" i="8"/>
  <c r="Z95" i="8"/>
  <c r="Z96" i="8"/>
  <c r="Z97" i="8"/>
  <c r="Z98" i="8"/>
  <c r="Z99" i="8"/>
  <c r="Z100" i="8"/>
  <c r="Z101" i="8"/>
  <c r="Z102" i="8"/>
  <c r="Z103" i="8"/>
  <c r="Z104" i="8"/>
  <c r="Z105" i="8"/>
  <c r="Z106" i="8"/>
  <c r="Z107" i="8"/>
  <c r="Z108" i="8"/>
  <c r="Z109" i="8"/>
  <c r="Z110" i="8"/>
  <c r="Z111" i="8"/>
  <c r="Z112" i="8"/>
  <c r="Z113" i="8"/>
  <c r="Z114" i="8"/>
  <c r="Z115" i="8"/>
  <c r="Z116" i="8"/>
  <c r="Z117" i="8"/>
  <c r="Z118" i="8"/>
  <c r="Z119" i="8"/>
  <c r="Z120" i="8"/>
  <c r="Z121" i="8"/>
  <c r="Z122" i="8"/>
  <c r="Z123" i="8"/>
  <c r="Z124" i="8"/>
  <c r="Z125" i="8"/>
  <c r="Z126" i="8"/>
  <c r="Z127" i="8"/>
  <c r="Z128" i="8"/>
  <c r="Z129" i="8"/>
  <c r="Z130" i="8"/>
  <c r="Z131" i="8"/>
  <c r="Z132" i="8"/>
  <c r="Z133" i="8"/>
  <c r="Z134" i="8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70" i="8"/>
  <c r="Z171" i="8"/>
  <c r="Z172" i="8"/>
  <c r="Z173" i="8"/>
  <c r="Z174" i="8"/>
  <c r="Z175" i="8"/>
  <c r="Z176" i="8"/>
  <c r="Z177" i="8"/>
  <c r="Z178" i="8"/>
  <c r="Z179" i="8"/>
  <c r="Z180" i="8"/>
  <c r="Z181" i="8"/>
  <c r="Z182" i="8"/>
  <c r="Z183" i="8"/>
  <c r="Z184" i="8"/>
  <c r="Z185" i="8"/>
  <c r="Z186" i="8"/>
  <c r="Z187" i="8"/>
  <c r="Z188" i="8"/>
  <c r="Z189" i="8"/>
  <c r="Z190" i="8"/>
  <c r="Z191" i="8"/>
  <c r="Z192" i="8"/>
  <c r="Z193" i="8"/>
  <c r="Z194" i="8"/>
  <c r="Z195" i="8"/>
  <c r="Z196" i="8"/>
  <c r="Z197" i="8"/>
  <c r="Z198" i="8"/>
  <c r="Z199" i="8"/>
  <c r="Z200" i="8"/>
  <c r="Z201" i="8"/>
  <c r="Z202" i="8"/>
  <c r="Z203" i="8"/>
  <c r="Z204" i="8"/>
  <c r="Z205" i="8"/>
  <c r="Z206" i="8"/>
  <c r="Z207" i="8"/>
  <c r="Z208" i="8"/>
  <c r="Z209" i="8"/>
  <c r="Z210" i="8"/>
  <c r="Z211" i="8"/>
  <c r="Z212" i="8"/>
  <c r="Z213" i="8"/>
  <c r="Z214" i="8"/>
  <c r="Z215" i="8"/>
  <c r="Z216" i="8"/>
  <c r="Z217" i="8"/>
  <c r="Z218" i="8"/>
  <c r="Z219" i="8"/>
  <c r="Z220" i="8"/>
  <c r="Z221" i="8"/>
  <c r="Z222" i="8"/>
  <c r="Z223" i="8"/>
  <c r="Z224" i="8"/>
  <c r="Z225" i="8"/>
  <c r="Z226" i="8"/>
  <c r="Z227" i="8"/>
  <c r="Z228" i="8"/>
  <c r="Z229" i="8"/>
  <c r="Z230" i="8"/>
  <c r="Z231" i="8"/>
  <c r="Z232" i="8"/>
  <c r="Z233" i="8"/>
  <c r="Z234" i="8"/>
  <c r="Z235" i="8"/>
  <c r="Z236" i="8"/>
  <c r="Z237" i="8"/>
  <c r="Z238" i="8"/>
  <c r="Z239" i="8"/>
  <c r="Z240" i="8"/>
  <c r="Z241" i="8"/>
  <c r="Z242" i="8"/>
  <c r="Z243" i="8"/>
  <c r="Z244" i="8"/>
  <c r="Z245" i="8"/>
  <c r="Z246" i="8"/>
  <c r="Z247" i="8"/>
  <c r="Z248" i="8"/>
  <c r="Z249" i="8"/>
  <c r="Z250" i="8"/>
  <c r="Z251" i="8"/>
  <c r="Z252" i="8"/>
  <c r="Z253" i="8"/>
  <c r="Z254" i="8"/>
  <c r="Z255" i="8"/>
  <c r="Z256" i="8"/>
  <c r="Z257" i="8"/>
  <c r="Z258" i="8"/>
  <c r="Z259" i="8"/>
  <c r="Z260" i="8"/>
  <c r="Z261" i="8"/>
  <c r="Z262" i="8"/>
  <c r="Z263" i="8"/>
  <c r="Z264" i="8"/>
  <c r="Z265" i="8"/>
  <c r="Z266" i="8"/>
  <c r="Z267" i="8"/>
  <c r="Z268" i="8"/>
  <c r="Z269" i="8"/>
  <c r="Z270" i="8"/>
  <c r="Z271" i="8"/>
  <c r="Z272" i="8"/>
  <c r="Z273" i="8"/>
  <c r="Z274" i="8"/>
  <c r="Z275" i="8"/>
  <c r="Z276" i="8"/>
  <c r="Z277" i="8"/>
  <c r="Z278" i="8"/>
  <c r="Z279" i="8"/>
  <c r="Z280" i="8"/>
  <c r="Z281" i="8"/>
  <c r="Z282" i="8"/>
  <c r="Z283" i="8"/>
  <c r="Z284" i="8"/>
  <c r="Z285" i="8"/>
  <c r="Z286" i="8"/>
  <c r="Z287" i="8"/>
  <c r="Z288" i="8"/>
  <c r="Z289" i="8"/>
  <c r="Z290" i="8"/>
  <c r="Z291" i="8"/>
  <c r="Z292" i="8"/>
  <c r="Z293" i="8"/>
  <c r="Z294" i="8"/>
  <c r="Z295" i="8"/>
  <c r="Z296" i="8"/>
  <c r="Z297" i="8"/>
  <c r="Z298" i="8"/>
  <c r="Z299" i="8"/>
  <c r="Z300" i="8"/>
  <c r="Z301" i="8"/>
  <c r="Z302" i="8"/>
  <c r="Z303" i="8"/>
  <c r="Z304" i="8"/>
  <c r="Z305" i="8"/>
  <c r="Z306" i="8"/>
  <c r="Z307" i="8"/>
  <c r="Z308" i="8"/>
  <c r="Z309" i="8"/>
  <c r="Z310" i="8"/>
  <c r="Z311" i="8"/>
  <c r="Z312" i="8"/>
  <c r="Z313" i="8"/>
  <c r="Z314" i="8"/>
  <c r="Z315" i="8"/>
  <c r="Z316" i="8"/>
  <c r="Z317" i="8"/>
  <c r="Z318" i="8"/>
  <c r="Z319" i="8"/>
  <c r="Z320" i="8"/>
  <c r="Z321" i="8"/>
  <c r="Z322" i="8"/>
  <c r="Z323" i="8"/>
  <c r="Z324" i="8"/>
  <c r="Z325" i="8"/>
  <c r="Z326" i="8"/>
  <c r="Z327" i="8"/>
  <c r="Z328" i="8"/>
  <c r="Z329" i="8"/>
  <c r="Z330" i="8"/>
  <c r="Z331" i="8"/>
  <c r="Z332" i="8"/>
  <c r="Z333" i="8"/>
  <c r="Z334" i="8"/>
  <c r="Z335" i="8"/>
  <c r="Z336" i="8"/>
  <c r="Z337" i="8"/>
  <c r="Z338" i="8"/>
  <c r="Z339" i="8"/>
  <c r="Z340" i="8"/>
  <c r="Z341" i="8"/>
  <c r="Z342" i="8"/>
  <c r="Z343" i="8"/>
  <c r="Z344" i="8"/>
  <c r="Z345" i="8"/>
  <c r="Z346" i="8"/>
  <c r="Z347" i="8"/>
  <c r="Z348" i="8"/>
  <c r="Z349" i="8"/>
  <c r="Z350" i="8"/>
  <c r="Z351" i="8"/>
  <c r="Z352" i="8"/>
  <c r="Z353" i="8"/>
  <c r="Z354" i="8"/>
  <c r="Z355" i="8"/>
  <c r="Z356" i="8"/>
  <c r="Z357" i="8"/>
  <c r="Z358" i="8"/>
  <c r="Z359" i="8"/>
  <c r="Z360" i="8"/>
  <c r="Z361" i="8"/>
  <c r="Z362" i="8"/>
  <c r="Z363" i="8"/>
  <c r="Z364" i="8"/>
  <c r="Z365" i="8"/>
  <c r="Z366" i="8"/>
  <c r="Z367" i="8"/>
  <c r="Z368" i="8"/>
  <c r="Z369" i="8"/>
  <c r="Z370" i="8"/>
  <c r="Z371" i="8"/>
  <c r="Z372" i="8"/>
  <c r="Z373" i="8"/>
  <c r="Z374" i="8"/>
  <c r="Z375" i="8"/>
  <c r="Z376" i="8"/>
  <c r="Z377" i="8"/>
  <c r="Z378" i="8"/>
  <c r="Z379" i="8"/>
  <c r="Z380" i="8"/>
  <c r="Z381" i="8"/>
  <c r="Z382" i="8"/>
  <c r="Z383" i="8"/>
  <c r="Z384" i="8"/>
  <c r="Z385" i="8"/>
  <c r="Z386" i="8"/>
  <c r="Z387" i="8"/>
  <c r="Z388" i="8"/>
  <c r="Z389" i="8"/>
  <c r="Z390" i="8"/>
  <c r="Z391" i="8"/>
  <c r="Z392" i="8"/>
  <c r="Z393" i="8"/>
  <c r="Z394" i="8"/>
  <c r="Z395" i="8"/>
  <c r="Z396" i="8"/>
  <c r="Z397" i="8"/>
  <c r="Z398" i="8"/>
  <c r="Z399" i="8"/>
  <c r="Z400" i="8"/>
  <c r="Z401" i="8"/>
  <c r="Z402" i="8"/>
  <c r="Z403" i="8"/>
  <c r="Z404" i="8"/>
  <c r="Z405" i="8"/>
  <c r="Z2" i="8"/>
  <c r="AB405" i="8"/>
  <c r="AA405" i="8"/>
  <c r="AB404" i="8"/>
  <c r="AA404" i="8"/>
  <c r="AB403" i="8"/>
  <c r="AA403" i="8"/>
  <c r="AB402" i="8"/>
  <c r="AA402" i="8"/>
  <c r="AB400" i="8"/>
  <c r="AA400" i="8"/>
  <c r="AB398" i="8"/>
  <c r="AA398" i="8"/>
  <c r="AB397" i="8"/>
  <c r="AA397" i="8"/>
  <c r="AB401" i="8"/>
  <c r="AA401" i="8"/>
  <c r="AB396" i="8"/>
  <c r="AA396" i="8"/>
  <c r="AB399" i="8"/>
  <c r="AA399" i="8"/>
  <c r="AB395" i="8"/>
  <c r="AA395" i="8"/>
  <c r="AB371" i="8"/>
  <c r="AA371" i="8"/>
  <c r="AB394" i="8"/>
  <c r="AA394" i="8"/>
  <c r="AB301" i="8"/>
  <c r="AA301" i="8"/>
  <c r="AB390" i="8"/>
  <c r="AA390" i="8"/>
  <c r="AB220" i="8"/>
  <c r="AA220" i="8"/>
  <c r="AB391" i="8"/>
  <c r="AA391" i="8"/>
  <c r="AB294" i="8"/>
  <c r="AA294" i="8"/>
  <c r="AB332" i="8"/>
  <c r="AA332" i="8"/>
  <c r="AB259" i="8"/>
  <c r="AA259" i="8"/>
  <c r="AB309" i="8"/>
  <c r="AA309" i="8"/>
  <c r="AB388" i="8"/>
  <c r="AA388" i="8"/>
  <c r="AB385" i="8"/>
  <c r="AA385" i="8"/>
  <c r="AB339" i="8"/>
  <c r="AA339" i="8"/>
  <c r="AB198" i="8"/>
  <c r="AA198" i="8"/>
  <c r="AB124" i="8"/>
  <c r="AA124" i="8"/>
  <c r="AB338" i="8"/>
  <c r="AA338" i="8"/>
  <c r="AB393" i="8"/>
  <c r="AA393" i="8"/>
  <c r="AB392" i="8"/>
  <c r="AA392" i="8"/>
  <c r="AB379" i="8"/>
  <c r="AA379" i="8"/>
  <c r="AB229" i="8"/>
  <c r="AA229" i="8"/>
  <c r="AB355" i="8"/>
  <c r="AA355" i="8"/>
  <c r="AB353" i="8"/>
  <c r="AA353" i="8"/>
  <c r="AB374" i="8"/>
  <c r="AA374" i="8"/>
  <c r="AB256" i="8"/>
  <c r="AA256" i="8"/>
  <c r="AB313" i="8"/>
  <c r="AA313" i="8"/>
  <c r="AB134" i="8"/>
  <c r="AA134" i="8"/>
  <c r="AB295" i="8"/>
  <c r="AA295" i="8"/>
  <c r="AB357" i="8"/>
  <c r="AA357" i="8"/>
  <c r="AB253" i="8"/>
  <c r="AA253" i="8"/>
  <c r="AB381" i="8"/>
  <c r="AA381" i="8"/>
  <c r="AB262" i="8"/>
  <c r="AA262" i="8"/>
  <c r="AB369" i="8"/>
  <c r="AA369" i="8"/>
  <c r="AB298" i="8"/>
  <c r="AA298" i="8"/>
  <c r="AB249" i="8"/>
  <c r="AA249" i="8"/>
  <c r="AB336" i="8"/>
  <c r="AA336" i="8"/>
  <c r="AB354" i="8"/>
  <c r="AA354" i="8"/>
  <c r="AB331" i="8"/>
  <c r="AA331" i="8"/>
  <c r="AB373" i="8"/>
  <c r="AA373" i="8"/>
  <c r="AB299" i="8"/>
  <c r="AA299" i="8"/>
  <c r="AB234" i="8"/>
  <c r="AA234" i="8"/>
  <c r="AB293" i="8"/>
  <c r="AA293" i="8"/>
  <c r="AB376" i="8"/>
  <c r="AA376" i="8"/>
  <c r="AB160" i="8"/>
  <c r="AA160" i="8"/>
  <c r="AB380" i="8"/>
  <c r="AA380" i="8"/>
  <c r="AB197" i="8"/>
  <c r="AA197" i="8"/>
  <c r="AB335" i="8"/>
  <c r="AA335" i="8"/>
  <c r="AB387" i="8"/>
  <c r="AA387" i="8"/>
  <c r="AB243" i="8"/>
  <c r="AA243" i="8"/>
  <c r="AB372" i="8"/>
  <c r="AA372" i="8"/>
  <c r="AB236" i="8"/>
  <c r="AA236" i="8"/>
  <c r="AB342" i="8"/>
  <c r="AA342" i="8"/>
  <c r="AB382" i="8"/>
  <c r="AA382" i="8"/>
  <c r="AB310" i="8"/>
  <c r="AA310" i="8"/>
  <c r="AB291" i="8"/>
  <c r="AA291" i="8"/>
  <c r="AB348" i="8"/>
  <c r="AA348" i="8"/>
  <c r="AB315" i="8"/>
  <c r="AA315" i="8"/>
  <c r="AB389" i="8"/>
  <c r="AA389" i="8"/>
  <c r="AB377" i="8"/>
  <c r="AA377" i="8"/>
  <c r="AB324" i="8"/>
  <c r="AA324" i="8"/>
  <c r="AB157" i="8"/>
  <c r="AA157" i="8"/>
  <c r="AB216" i="8"/>
  <c r="AA216" i="8"/>
  <c r="AB211" i="8"/>
  <c r="AA211" i="8"/>
  <c r="AB208" i="8"/>
  <c r="AA208" i="8"/>
  <c r="AB18" i="8"/>
  <c r="AA18" i="8"/>
  <c r="AB383" i="8"/>
  <c r="AA383" i="8"/>
  <c r="AB345" i="8"/>
  <c r="AA345" i="8"/>
  <c r="AB300" i="8"/>
  <c r="AA300" i="8"/>
  <c r="AB199" i="8"/>
  <c r="AA199" i="8"/>
  <c r="AB55" i="8"/>
  <c r="AA55" i="8"/>
  <c r="AB281" i="8"/>
  <c r="AA281" i="8"/>
  <c r="AB272" i="8"/>
  <c r="AA272" i="8"/>
  <c r="AB104" i="8"/>
  <c r="AA104" i="8"/>
  <c r="AB194" i="8"/>
  <c r="AA194" i="8"/>
  <c r="AB165" i="8"/>
  <c r="AA165" i="8"/>
  <c r="AB270" i="8"/>
  <c r="AA270" i="8"/>
  <c r="AB235" i="8"/>
  <c r="AA235" i="8"/>
  <c r="AB364" i="8"/>
  <c r="AA364" i="8"/>
  <c r="AB323" i="8"/>
  <c r="AA323" i="8"/>
  <c r="AB334" i="8"/>
  <c r="AA334" i="8"/>
  <c r="AB328" i="8"/>
  <c r="AA328" i="8"/>
  <c r="AB83" i="8"/>
  <c r="AA83" i="8"/>
  <c r="AB375" i="8"/>
  <c r="AA375" i="8"/>
  <c r="AB288" i="8"/>
  <c r="AA288" i="8"/>
  <c r="AB102" i="8"/>
  <c r="AA102" i="8"/>
  <c r="AB207" i="8"/>
  <c r="AA207" i="8"/>
  <c r="AB178" i="8"/>
  <c r="AA178" i="8"/>
  <c r="AB337" i="8"/>
  <c r="AA337" i="8"/>
  <c r="AB384" i="8"/>
  <c r="AA384" i="8"/>
  <c r="AB366" i="8"/>
  <c r="AA366" i="8"/>
  <c r="AB33" i="8"/>
  <c r="AA33" i="8"/>
  <c r="AB358" i="8"/>
  <c r="AA358" i="8"/>
  <c r="AB356" i="8"/>
  <c r="AA356" i="8"/>
  <c r="AB368" i="8"/>
  <c r="AA368" i="8"/>
  <c r="AB195" i="8"/>
  <c r="AA195" i="8"/>
  <c r="AB186" i="8"/>
  <c r="AA186" i="8"/>
  <c r="AB227" i="8"/>
  <c r="AA227" i="8"/>
  <c r="AB81" i="8"/>
  <c r="AA81" i="8"/>
  <c r="AB72" i="8"/>
  <c r="AA72" i="8"/>
  <c r="AB344" i="8"/>
  <c r="AA344" i="8"/>
  <c r="AB73" i="8"/>
  <c r="AA73" i="8"/>
  <c r="AB307" i="8"/>
  <c r="AA307" i="8"/>
  <c r="AB346" i="8"/>
  <c r="AA346" i="8"/>
  <c r="AB363" i="8"/>
  <c r="AA363" i="8"/>
  <c r="AB333" i="8"/>
  <c r="AA333" i="8"/>
  <c r="AB133" i="8"/>
  <c r="AA133" i="8"/>
  <c r="AB319" i="8"/>
  <c r="AA319" i="8"/>
  <c r="AB350" i="8"/>
  <c r="AA350" i="8"/>
  <c r="AB91" i="8"/>
  <c r="AA91" i="8"/>
  <c r="AB171" i="8"/>
  <c r="AA171" i="8"/>
  <c r="AB325" i="8"/>
  <c r="AA325" i="8"/>
  <c r="AB205" i="8"/>
  <c r="AA205" i="8"/>
  <c r="AB67" i="8"/>
  <c r="AA67" i="8"/>
  <c r="AB101" i="8"/>
  <c r="AA101" i="8"/>
  <c r="AB326" i="8"/>
  <c r="AA326" i="8"/>
  <c r="AB169" i="8"/>
  <c r="AA169" i="8"/>
  <c r="AB268" i="8"/>
  <c r="AA268" i="8"/>
  <c r="AB174" i="8"/>
  <c r="AA174" i="8"/>
  <c r="AB267" i="8"/>
  <c r="AA267" i="8"/>
  <c r="AB252" i="8"/>
  <c r="AA252" i="8"/>
  <c r="AB303" i="8"/>
  <c r="AA303" i="8"/>
  <c r="AB19" i="8"/>
  <c r="AA19" i="8"/>
  <c r="AB127" i="8"/>
  <c r="AA127" i="8"/>
  <c r="AB159" i="8"/>
  <c r="AA159" i="8"/>
  <c r="AB254" i="8"/>
  <c r="AA254" i="8"/>
  <c r="AB247" i="8"/>
  <c r="AA247" i="8"/>
  <c r="AB273" i="8"/>
  <c r="AA273" i="8"/>
  <c r="AB240" i="8"/>
  <c r="AA240" i="8"/>
  <c r="AB314" i="8"/>
  <c r="AA314" i="8"/>
  <c r="AB274" i="8"/>
  <c r="AA274" i="8"/>
  <c r="AB320" i="8"/>
  <c r="AA320" i="8"/>
  <c r="AB362" i="8"/>
  <c r="AA362" i="8"/>
  <c r="AB265" i="8"/>
  <c r="AA265" i="8"/>
  <c r="AB275" i="8"/>
  <c r="AA275" i="8"/>
  <c r="AB321" i="8"/>
  <c r="AA321" i="8"/>
  <c r="AB386" i="8"/>
  <c r="AA386" i="8"/>
  <c r="AB31" i="8"/>
  <c r="AA31" i="8"/>
  <c r="AB246" i="8"/>
  <c r="AA246" i="8"/>
  <c r="AB36" i="8"/>
  <c r="AA36" i="8"/>
  <c r="AB286" i="8"/>
  <c r="AA286" i="8"/>
  <c r="AB312" i="8"/>
  <c r="AA312" i="8"/>
  <c r="AB226" i="8"/>
  <c r="AA226" i="8"/>
  <c r="AB322" i="8"/>
  <c r="AA322" i="8"/>
  <c r="AB330" i="8"/>
  <c r="AA330" i="8"/>
  <c r="AB316" i="8"/>
  <c r="AA316" i="8"/>
  <c r="AB327" i="8"/>
  <c r="AA327" i="8"/>
  <c r="AB289" i="8"/>
  <c r="AA289" i="8"/>
  <c r="AB71" i="8"/>
  <c r="AA71" i="8"/>
  <c r="AB68" i="8"/>
  <c r="AA68" i="8"/>
  <c r="AB329" i="8"/>
  <c r="AA329" i="8"/>
  <c r="AB40" i="8"/>
  <c r="AA40" i="8"/>
  <c r="AB140" i="8"/>
  <c r="AA140" i="8"/>
  <c r="AB250" i="8"/>
  <c r="AA250" i="8"/>
  <c r="AB255" i="8"/>
  <c r="AA255" i="8"/>
  <c r="AB360" i="8"/>
  <c r="AA360" i="8"/>
  <c r="AB304" i="8"/>
  <c r="AA304" i="8"/>
  <c r="AB318" i="8"/>
  <c r="AA318" i="8"/>
  <c r="AB128" i="8"/>
  <c r="AA128" i="8"/>
  <c r="AB280" i="8"/>
  <c r="AA280" i="8"/>
  <c r="AB22" i="8"/>
  <c r="AA22" i="8"/>
  <c r="AB361" i="8"/>
  <c r="AA361" i="8"/>
  <c r="AB292" i="8"/>
  <c r="AA292" i="8"/>
  <c r="AB271" i="8"/>
  <c r="AA271" i="8"/>
  <c r="AB370" i="8"/>
  <c r="AA370" i="8"/>
  <c r="AB162" i="8"/>
  <c r="AA162" i="8"/>
  <c r="AB65" i="8"/>
  <c r="AA65" i="8"/>
  <c r="AB126" i="8"/>
  <c r="AA126" i="8"/>
  <c r="AB84" i="8"/>
  <c r="AA84" i="8"/>
  <c r="AB85" i="8"/>
  <c r="AA85" i="8"/>
  <c r="AB56" i="8"/>
  <c r="AA56" i="8"/>
  <c r="AB306" i="8"/>
  <c r="AA306" i="8"/>
  <c r="AB191" i="8"/>
  <c r="AA191" i="8"/>
  <c r="AB359" i="8"/>
  <c r="AA359" i="8"/>
  <c r="AB242" i="8"/>
  <c r="AA242" i="8"/>
  <c r="AB343" i="8"/>
  <c r="AA343" i="8"/>
  <c r="AB347" i="8"/>
  <c r="AA347" i="8"/>
  <c r="AB122" i="8"/>
  <c r="AA122" i="8"/>
  <c r="AB341" i="8"/>
  <c r="AA341" i="8"/>
  <c r="AB176" i="8"/>
  <c r="AA176" i="8"/>
  <c r="AB46" i="8"/>
  <c r="AA46" i="8"/>
  <c r="AB37" i="8"/>
  <c r="AA37" i="8"/>
  <c r="AB109" i="8"/>
  <c r="AA109" i="8"/>
  <c r="AB98" i="8"/>
  <c r="AA98" i="8"/>
  <c r="AB170" i="8"/>
  <c r="AA170" i="8"/>
  <c r="AB190" i="8"/>
  <c r="AA190" i="8"/>
  <c r="AB233" i="8"/>
  <c r="AA233" i="8"/>
  <c r="AB241" i="8"/>
  <c r="AA241" i="8"/>
  <c r="AB108" i="8"/>
  <c r="AA108" i="8"/>
  <c r="AB365" i="8"/>
  <c r="AA365" i="8"/>
  <c r="AB59" i="8"/>
  <c r="AA59" i="8"/>
  <c r="AB135" i="8"/>
  <c r="AA135" i="8"/>
  <c r="AB351" i="8"/>
  <c r="AA351" i="8"/>
  <c r="AB214" i="8"/>
  <c r="AA214" i="8"/>
  <c r="AB11" i="8"/>
  <c r="AA11" i="8"/>
  <c r="AB305" i="8"/>
  <c r="AA305" i="8"/>
  <c r="AB156" i="8"/>
  <c r="AA156" i="8"/>
  <c r="AB204" i="8"/>
  <c r="AA204" i="8"/>
  <c r="AB77" i="8"/>
  <c r="AA77" i="8"/>
  <c r="AB149" i="8"/>
  <c r="AA149" i="8"/>
  <c r="AB147" i="8"/>
  <c r="AA147" i="8"/>
  <c r="AB367" i="8"/>
  <c r="AA367" i="8"/>
  <c r="AB80" i="8"/>
  <c r="AA80" i="8"/>
  <c r="AB287" i="8"/>
  <c r="AA287" i="8"/>
  <c r="AB182" i="8"/>
  <c r="AA182" i="8"/>
  <c r="AB206" i="8"/>
  <c r="AA206" i="8"/>
  <c r="AB48" i="8"/>
  <c r="AA48" i="8"/>
  <c r="AB161" i="8"/>
  <c r="AA161" i="8"/>
  <c r="AB111" i="8"/>
  <c r="AA111" i="8"/>
  <c r="AB57" i="8"/>
  <c r="AA57" i="8"/>
  <c r="AB54" i="8"/>
  <c r="AA54" i="8"/>
  <c r="AB75" i="8"/>
  <c r="AA75" i="8"/>
  <c r="AB378" i="8"/>
  <c r="AA378" i="8"/>
  <c r="AB42" i="8"/>
  <c r="AA42" i="8"/>
  <c r="AB25" i="8"/>
  <c r="AA25" i="8"/>
  <c r="AB285" i="8"/>
  <c r="AA285" i="8"/>
  <c r="AB7" i="8"/>
  <c r="AA7" i="8"/>
  <c r="AB209" i="8"/>
  <c r="AA209" i="8"/>
  <c r="AB215" i="8"/>
  <c r="AA215" i="8"/>
  <c r="AB232" i="8"/>
  <c r="AA232" i="8"/>
  <c r="AB141" i="8"/>
  <c r="AA141" i="8"/>
  <c r="AB158" i="8"/>
  <c r="AA158" i="8"/>
  <c r="AB129" i="8"/>
  <c r="AA129" i="8"/>
  <c r="AB163" i="8"/>
  <c r="AA163" i="8"/>
  <c r="AB106" i="8"/>
  <c r="AA106" i="8"/>
  <c r="AB5" i="8"/>
  <c r="AA5" i="8"/>
  <c r="AB261" i="8"/>
  <c r="AA261" i="8"/>
  <c r="AB125" i="8"/>
  <c r="AA125" i="8"/>
  <c r="AB290" i="8"/>
  <c r="AA290" i="8"/>
  <c r="AB17" i="8"/>
  <c r="AA17" i="8"/>
  <c r="AB210" i="8"/>
  <c r="AA210" i="8"/>
  <c r="AB302" i="8"/>
  <c r="AA302" i="8"/>
  <c r="AB15" i="8"/>
  <c r="AA15" i="8"/>
  <c r="AB219" i="8"/>
  <c r="AA219" i="8"/>
  <c r="AB352" i="8"/>
  <c r="AA352" i="8"/>
  <c r="AB138" i="8"/>
  <c r="AA138" i="8"/>
  <c r="AB175" i="8"/>
  <c r="AA175" i="8"/>
  <c r="AB168" i="8"/>
  <c r="AA168" i="8"/>
  <c r="AB112" i="8"/>
  <c r="AA112" i="8"/>
  <c r="AB238" i="8"/>
  <c r="AA238" i="8"/>
  <c r="AB97" i="8"/>
  <c r="AA97" i="8"/>
  <c r="AB282" i="8"/>
  <c r="AA282" i="8"/>
  <c r="AB86" i="8"/>
  <c r="AA86" i="8"/>
  <c r="AB103" i="8"/>
  <c r="AA103" i="8"/>
  <c r="AB164" i="8"/>
  <c r="AA164" i="8"/>
  <c r="AB14" i="8"/>
  <c r="AA14" i="8"/>
  <c r="AB264" i="8"/>
  <c r="AA264" i="8"/>
  <c r="AB284" i="8"/>
  <c r="AA284" i="8"/>
  <c r="AB96" i="8"/>
  <c r="AA96" i="8"/>
  <c r="AB143" i="8"/>
  <c r="AA143" i="8"/>
  <c r="AB269" i="8"/>
  <c r="AA269" i="8"/>
  <c r="AB257" i="8"/>
  <c r="AA257" i="8"/>
  <c r="AB21" i="8"/>
  <c r="AA21" i="8"/>
  <c r="AB110" i="8"/>
  <c r="AA110" i="8"/>
  <c r="AB70" i="8"/>
  <c r="AA70" i="8"/>
  <c r="AB237" i="8"/>
  <c r="AA237" i="8"/>
  <c r="AB251" i="8"/>
  <c r="AA251" i="8"/>
  <c r="AB105" i="8"/>
  <c r="AA105" i="8"/>
  <c r="AB62" i="8"/>
  <c r="AA62" i="8"/>
  <c r="AB248" i="8"/>
  <c r="AA248" i="8"/>
  <c r="AB245" i="8"/>
  <c r="AA245" i="8"/>
  <c r="AB183" i="8"/>
  <c r="AA183" i="8"/>
  <c r="AB225" i="8"/>
  <c r="AA225" i="8"/>
  <c r="AB44" i="8"/>
  <c r="AA44" i="8"/>
  <c r="AB266" i="8"/>
  <c r="AA266" i="8"/>
  <c r="AB93" i="8"/>
  <c r="AA93" i="8"/>
  <c r="AB32" i="8"/>
  <c r="AA32" i="8"/>
  <c r="AB239" i="8"/>
  <c r="AA239" i="8"/>
  <c r="AB63" i="8"/>
  <c r="AA63" i="8"/>
  <c r="AB119" i="8"/>
  <c r="AA119" i="8"/>
  <c r="AB297" i="8"/>
  <c r="AA297" i="8"/>
  <c r="AB9" i="8"/>
  <c r="AA9" i="8"/>
  <c r="AB277" i="8"/>
  <c r="AA277" i="8"/>
  <c r="AB167" i="8"/>
  <c r="AA167" i="8"/>
  <c r="AB45" i="8"/>
  <c r="AA45" i="8"/>
  <c r="AB3" i="8"/>
  <c r="AA3" i="8"/>
  <c r="AB60" i="8"/>
  <c r="AA60" i="8"/>
  <c r="AB121" i="8"/>
  <c r="AA121" i="8"/>
  <c r="AB146" i="8"/>
  <c r="AA146" i="8"/>
  <c r="AB43" i="8"/>
  <c r="AA43" i="8"/>
  <c r="AB217" i="8"/>
  <c r="AA217" i="8"/>
  <c r="AB58" i="8"/>
  <c r="AA58" i="8"/>
  <c r="AB12" i="8"/>
  <c r="AA12" i="8"/>
  <c r="AB213" i="8"/>
  <c r="AA213" i="8"/>
  <c r="AB185" i="8"/>
  <c r="AA185" i="8"/>
  <c r="AB82" i="8"/>
  <c r="AA82" i="8"/>
  <c r="AB2" i="8"/>
  <c r="AA2" i="8"/>
  <c r="AB283" i="8"/>
  <c r="AA283" i="8"/>
  <c r="AB47" i="8"/>
  <c r="AA47" i="8"/>
  <c r="AB66" i="8"/>
  <c r="AA66" i="8"/>
  <c r="AB52" i="8"/>
  <c r="AA52" i="8"/>
  <c r="AB90" i="8"/>
  <c r="AA90" i="8"/>
  <c r="AB20" i="8"/>
  <c r="AA20" i="8"/>
  <c r="AB230" i="8"/>
  <c r="AA230" i="8"/>
  <c r="AB6" i="8"/>
  <c r="AA6" i="8"/>
  <c r="AB231" i="8"/>
  <c r="AA231" i="8"/>
  <c r="AB308" i="8"/>
  <c r="AA308" i="8"/>
  <c r="AB349" i="8"/>
  <c r="AA349" i="8"/>
  <c r="AB200" i="8"/>
  <c r="AA200" i="8"/>
  <c r="AB100" i="8"/>
  <c r="AA100" i="8"/>
  <c r="AB258" i="8"/>
  <c r="AA258" i="8"/>
  <c r="AB50" i="8"/>
  <c r="AA50" i="8"/>
  <c r="AB49" i="8"/>
  <c r="AA49" i="8"/>
  <c r="AB87" i="8"/>
  <c r="AA87" i="8"/>
  <c r="AB296" i="8"/>
  <c r="AA296" i="8"/>
  <c r="AB173" i="8"/>
  <c r="AA173" i="8"/>
  <c r="AB92" i="8"/>
  <c r="AA92" i="8"/>
  <c r="AB278" i="8"/>
  <c r="AA278" i="8"/>
  <c r="AB180" i="8"/>
  <c r="AA180" i="8"/>
  <c r="AB114" i="8"/>
  <c r="AA114" i="8"/>
  <c r="AB151" i="8"/>
  <c r="AA151" i="8"/>
  <c r="AB221" i="8"/>
  <c r="AA221" i="8"/>
  <c r="AB153" i="8"/>
  <c r="AA153" i="8"/>
  <c r="AB115" i="8"/>
  <c r="AA115" i="8"/>
  <c r="AB116" i="8"/>
  <c r="AA116" i="8"/>
  <c r="AB117" i="8"/>
  <c r="AA117" i="8"/>
  <c r="AB4" i="8"/>
  <c r="AA4" i="8"/>
  <c r="AB263" i="8"/>
  <c r="AA263" i="8"/>
  <c r="AB340" i="8"/>
  <c r="AA340" i="8"/>
  <c r="AB172" i="8"/>
  <c r="AA172" i="8"/>
  <c r="AB130" i="8"/>
  <c r="AA130" i="8"/>
  <c r="AB51" i="8"/>
  <c r="AA51" i="8"/>
  <c r="AB201" i="8"/>
  <c r="AA201" i="8"/>
  <c r="AB79" i="8"/>
  <c r="AA79" i="8"/>
  <c r="AB136" i="8"/>
  <c r="AA136" i="8"/>
  <c r="AB137" i="8"/>
  <c r="AA137" i="8"/>
  <c r="AB279" i="8"/>
  <c r="AA279" i="8"/>
  <c r="AB10" i="8"/>
  <c r="AA10" i="8"/>
  <c r="AB139" i="8"/>
  <c r="AA139" i="8"/>
  <c r="AB123" i="8"/>
  <c r="AA123" i="8"/>
  <c r="AB218" i="8"/>
  <c r="AA218" i="8"/>
  <c r="AB193" i="8"/>
  <c r="AA193" i="8"/>
  <c r="AB202" i="8"/>
  <c r="AA202" i="8"/>
  <c r="AB35" i="8"/>
  <c r="AA35" i="8"/>
  <c r="AB179" i="8"/>
  <c r="AA179" i="8"/>
  <c r="AB28" i="8"/>
  <c r="AA28" i="8"/>
  <c r="AB224" i="8"/>
  <c r="AA224" i="8"/>
  <c r="AB8" i="8"/>
  <c r="AA8" i="8"/>
  <c r="AB148" i="8"/>
  <c r="AA148" i="8"/>
  <c r="AB30" i="8"/>
  <c r="AA30" i="8"/>
  <c r="AB177" i="8"/>
  <c r="AA177" i="8"/>
  <c r="AB222" i="8"/>
  <c r="AA222" i="8"/>
  <c r="AB69" i="8"/>
  <c r="AA69" i="8"/>
  <c r="AB88" i="8"/>
  <c r="AA88" i="8"/>
  <c r="AB145" i="8"/>
  <c r="AA145" i="8"/>
  <c r="AB64" i="8"/>
  <c r="AA64" i="8"/>
  <c r="AB192" i="8"/>
  <c r="AA192" i="8"/>
  <c r="AB311" i="8"/>
  <c r="AA311" i="8"/>
  <c r="AB78" i="8"/>
  <c r="AA78" i="8"/>
  <c r="AB166" i="8"/>
  <c r="AA166" i="8"/>
  <c r="AB132" i="8"/>
  <c r="AA132" i="8"/>
  <c r="AB212" i="8"/>
  <c r="AA212" i="8"/>
  <c r="AB107" i="8"/>
  <c r="AA107" i="8"/>
  <c r="AB152" i="8"/>
  <c r="AA152" i="8"/>
  <c r="AB181" i="8"/>
  <c r="AA181" i="8"/>
  <c r="AB131" i="8"/>
  <c r="AA131" i="8"/>
  <c r="AB260" i="8"/>
  <c r="AA260" i="8"/>
  <c r="AB74" i="8"/>
  <c r="AA74" i="8"/>
  <c r="AB223" i="8"/>
  <c r="AA223" i="8"/>
  <c r="AB276" i="8"/>
  <c r="AA276" i="8"/>
  <c r="AB196" i="8"/>
  <c r="AA196" i="8"/>
  <c r="AB150" i="8"/>
  <c r="AA150" i="8"/>
  <c r="AB24" i="8"/>
  <c r="AA24" i="8"/>
  <c r="AB317" i="8"/>
  <c r="AA317" i="8"/>
  <c r="AB187" i="8"/>
  <c r="AA187" i="8"/>
  <c r="AB203" i="8"/>
  <c r="AA203" i="8"/>
  <c r="AB189" i="8"/>
  <c r="AA189" i="8"/>
  <c r="AB142" i="8"/>
  <c r="AA142" i="8"/>
  <c r="AB41" i="8"/>
  <c r="AA41" i="8"/>
  <c r="AB120" i="8"/>
  <c r="AA120" i="8"/>
  <c r="AB34" i="8"/>
  <c r="AA34" i="8"/>
  <c r="AB113" i="8"/>
  <c r="AA113" i="8"/>
  <c r="AB188" i="8"/>
  <c r="AA188" i="8"/>
  <c r="AB244" i="8"/>
  <c r="AA244" i="8"/>
  <c r="AB99" i="8"/>
  <c r="AA99" i="8"/>
  <c r="AB13" i="8"/>
  <c r="AA13" i="8"/>
  <c r="AB61" i="8"/>
  <c r="AA61" i="8"/>
  <c r="AB29" i="8"/>
  <c r="AA29" i="8"/>
  <c r="AB76" i="8"/>
  <c r="AA76" i="8"/>
  <c r="AB154" i="8"/>
  <c r="AA154" i="8"/>
  <c r="AB38" i="8"/>
  <c r="AA38" i="8"/>
  <c r="AB53" i="8"/>
  <c r="AA53" i="8"/>
  <c r="AB155" i="8"/>
  <c r="AA155" i="8"/>
  <c r="AB89" i="8"/>
  <c r="AA89" i="8"/>
  <c r="AB95" i="8"/>
  <c r="AA95" i="8"/>
  <c r="AB39" i="8"/>
  <c r="AA39" i="8"/>
  <c r="AB228" i="8"/>
  <c r="AA228" i="8"/>
  <c r="AB26" i="8"/>
  <c r="AA26" i="8"/>
  <c r="AB118" i="8"/>
  <c r="AA118" i="8"/>
  <c r="AB184" i="8"/>
  <c r="AA184" i="8"/>
  <c r="AB94" i="8"/>
  <c r="AA94" i="8"/>
  <c r="AB144" i="8"/>
  <c r="AA144" i="8"/>
  <c r="AB16" i="8"/>
  <c r="AA16" i="8"/>
  <c r="AB27" i="8"/>
  <c r="AA27" i="8"/>
  <c r="AB23" i="8"/>
  <c r="AA23" i="8"/>
  <c r="AA52" i="16" l="1"/>
  <c r="AA181" i="16"/>
  <c r="AA107" i="16"/>
  <c r="AA234" i="16"/>
  <c r="AA240" i="16"/>
  <c r="AA244" i="16"/>
  <c r="AA248" i="16"/>
  <c r="AA254" i="16"/>
  <c r="AA258" i="16"/>
  <c r="AA262" i="16"/>
  <c r="AA266" i="16"/>
  <c r="AA270" i="16"/>
  <c r="AA274" i="16"/>
  <c r="AA278" i="16"/>
  <c r="AA282" i="16"/>
  <c r="AA286" i="16"/>
  <c r="AA290" i="16"/>
  <c r="AA292" i="16"/>
  <c r="AA294" i="16"/>
  <c r="AA298" i="16"/>
  <c r="AA300" i="16"/>
  <c r="AA302" i="16"/>
  <c r="AA304" i="16"/>
  <c r="AA306" i="16"/>
  <c r="AA308" i="16"/>
  <c r="AA310" i="16"/>
  <c r="AA312" i="16"/>
  <c r="AA314" i="16"/>
  <c r="AA316" i="16"/>
  <c r="AA318" i="16"/>
  <c r="AA320" i="16"/>
  <c r="AA362" i="16"/>
  <c r="AA100" i="16"/>
  <c r="AA43" i="16"/>
  <c r="AA116" i="16"/>
  <c r="AA232" i="16"/>
  <c r="AA238" i="16"/>
  <c r="AA242" i="16"/>
  <c r="AA246" i="16"/>
  <c r="AA252" i="16"/>
  <c r="AA256" i="16"/>
  <c r="AA260" i="16"/>
  <c r="AA264" i="16"/>
  <c r="AA268" i="16"/>
  <c r="AA272" i="16"/>
  <c r="AA276" i="16"/>
  <c r="AA280" i="16"/>
  <c r="AA284" i="16"/>
  <c r="AA288" i="16"/>
  <c r="AA296" i="16"/>
  <c r="AA68" i="16"/>
  <c r="AA123" i="16"/>
  <c r="AA11" i="16"/>
  <c r="AA205" i="16"/>
  <c r="AA4" i="16"/>
  <c r="AA111" i="16"/>
  <c r="AA47" i="16"/>
  <c r="AA125" i="16"/>
  <c r="AA109" i="16"/>
  <c r="AA221" i="16"/>
  <c r="AA95" i="16"/>
  <c r="AA79" i="16"/>
  <c r="AA31" i="16"/>
  <c r="AA151" i="16"/>
  <c r="AA77" i="16"/>
  <c r="AA29" i="16"/>
  <c r="AA33" i="16"/>
  <c r="AA189" i="16"/>
  <c r="AA157" i="16"/>
  <c r="AA127" i="16"/>
  <c r="AA63" i="16"/>
  <c r="AA15" i="16"/>
  <c r="AA183" i="16"/>
  <c r="AA93" i="16"/>
  <c r="AA45" i="16"/>
  <c r="AA17" i="16"/>
  <c r="AA215" i="16"/>
  <c r="AA61" i="16"/>
  <c r="AA13" i="16"/>
  <c r="AA59" i="16"/>
  <c r="AA134" i="16"/>
  <c r="AA236" i="16"/>
  <c r="AA250" i="16"/>
  <c r="AA402" i="16"/>
  <c r="AA84" i="16"/>
  <c r="AA149" i="16"/>
  <c r="AA27" i="16"/>
  <c r="AA20" i="16"/>
  <c r="AA75" i="16"/>
  <c r="AA166" i="16"/>
  <c r="AA36" i="16"/>
  <c r="AA91" i="16"/>
  <c r="AA198" i="16"/>
  <c r="AA322" i="16"/>
  <c r="AA324" i="16"/>
  <c r="AA326" i="16"/>
  <c r="AA328" i="16"/>
  <c r="AA330" i="16"/>
  <c r="AA332" i="16"/>
  <c r="AA334" i="16"/>
  <c r="AA336" i="16"/>
  <c r="AA338" i="16"/>
  <c r="AA340" i="16"/>
  <c r="AA342" i="16"/>
  <c r="AA344" i="16"/>
  <c r="AA346" i="16"/>
  <c r="AA348" i="16"/>
  <c r="AA350" i="16"/>
  <c r="AA352" i="16"/>
  <c r="AA354" i="16"/>
  <c r="AA356" i="16"/>
  <c r="AA358" i="16"/>
  <c r="AA360" i="16"/>
  <c r="AA364" i="16"/>
  <c r="AA366" i="16"/>
  <c r="AA368" i="16"/>
  <c r="AA370" i="16"/>
  <c r="AA372" i="16"/>
  <c r="AA374" i="16"/>
  <c r="AA376" i="16"/>
  <c r="AA378" i="16"/>
  <c r="AA380" i="16"/>
  <c r="AA382" i="16"/>
  <c r="AA384" i="16"/>
  <c r="AA386" i="16"/>
  <c r="AA388" i="16"/>
  <c r="AA390" i="16"/>
  <c r="AA392" i="16"/>
  <c r="AA394" i="16"/>
  <c r="AA396" i="16"/>
  <c r="AA398" i="16"/>
  <c r="AA400" i="16"/>
  <c r="AA404" i="16"/>
  <c r="AA6" i="16"/>
  <c r="AA54" i="16"/>
  <c r="AA200" i="16"/>
  <c r="AA202" i="16"/>
  <c r="AA204" i="16"/>
  <c r="AA40" i="16"/>
  <c r="AA174" i="16"/>
  <c r="AA10" i="16"/>
  <c r="AA58" i="16"/>
  <c r="AA65" i="16"/>
  <c r="AA106" i="16"/>
  <c r="AA113" i="16"/>
  <c r="AA122" i="16"/>
  <c r="AA176" i="16"/>
  <c r="AA178" i="16"/>
  <c r="AA180" i="16"/>
  <c r="AA191" i="16"/>
  <c r="AA223" i="16"/>
  <c r="AA3" i="16"/>
  <c r="AA12" i="16"/>
  <c r="AA19" i="16"/>
  <c r="AA28" i="16"/>
  <c r="AA35" i="16"/>
  <c r="AA44" i="16"/>
  <c r="AA51" i="16"/>
  <c r="AA60" i="16"/>
  <c r="AA67" i="16"/>
  <c r="AA76" i="16"/>
  <c r="AA83" i="16"/>
  <c r="AA92" i="16"/>
  <c r="AA99" i="16"/>
  <c r="AA108" i="16"/>
  <c r="AA115" i="16"/>
  <c r="AA124" i="16"/>
  <c r="AA133" i="16"/>
  <c r="AA150" i="16"/>
  <c r="AA165" i="16"/>
  <c r="AA182" i="16"/>
  <c r="AA197" i="16"/>
  <c r="AA214" i="16"/>
  <c r="AA231" i="16"/>
  <c r="AA38" i="16"/>
  <c r="AA86" i="16"/>
  <c r="AA168" i="16"/>
  <c r="AA170" i="16"/>
  <c r="AA172" i="16"/>
  <c r="AA8" i="16"/>
  <c r="AA56" i="16"/>
  <c r="AA120" i="16"/>
  <c r="AA142" i="16"/>
  <c r="AA26" i="16"/>
  <c r="AA74" i="16"/>
  <c r="AA81" i="16"/>
  <c r="AA131" i="16"/>
  <c r="AA208" i="16"/>
  <c r="AA210" i="16"/>
  <c r="AA212" i="16"/>
  <c r="AA5" i="16"/>
  <c r="AA14" i="16"/>
  <c r="AA21" i="16"/>
  <c r="AA30" i="16"/>
  <c r="AA37" i="16"/>
  <c r="AA46" i="16"/>
  <c r="AA53" i="16"/>
  <c r="AA62" i="16"/>
  <c r="AA69" i="16"/>
  <c r="AA78" i="16"/>
  <c r="AA85" i="16"/>
  <c r="AA94" i="16"/>
  <c r="AA101" i="16"/>
  <c r="AA110" i="16"/>
  <c r="AA117" i="16"/>
  <c r="AA126" i="16"/>
  <c r="AA135" i="16"/>
  <c r="AA152" i="16"/>
  <c r="AA154" i="16"/>
  <c r="AA156" i="16"/>
  <c r="AA167" i="16"/>
  <c r="AA184" i="16"/>
  <c r="AA186" i="16"/>
  <c r="AA188" i="16"/>
  <c r="AA199" i="16"/>
  <c r="AA216" i="16"/>
  <c r="AA218" i="16"/>
  <c r="AA220" i="16"/>
  <c r="AA22" i="16"/>
  <c r="AA70" i="16"/>
  <c r="AA136" i="16"/>
  <c r="AA138" i="16"/>
  <c r="AA140" i="16"/>
  <c r="AA24" i="16"/>
  <c r="AA72" i="16"/>
  <c r="AA88" i="16"/>
  <c r="AA206" i="16"/>
  <c r="AA42" i="16"/>
  <c r="AA49" i="16"/>
  <c r="AA90" i="16"/>
  <c r="AA97" i="16"/>
  <c r="AA144" i="16"/>
  <c r="AA146" i="16"/>
  <c r="AA148" i="16"/>
  <c r="AA159" i="16"/>
  <c r="AA7" i="16"/>
  <c r="AA16" i="16"/>
  <c r="AA23" i="16"/>
  <c r="AA32" i="16"/>
  <c r="AA39" i="16"/>
  <c r="AA48" i="16"/>
  <c r="AA55" i="16"/>
  <c r="AA64" i="16"/>
  <c r="AA71" i="16"/>
  <c r="AA80" i="16"/>
  <c r="AA87" i="16"/>
  <c r="AA96" i="16"/>
  <c r="AA103" i="16"/>
  <c r="AA112" i="16"/>
  <c r="AA119" i="16"/>
  <c r="AA128" i="16"/>
  <c r="AA130" i="16"/>
  <c r="AA141" i="16"/>
  <c r="AA158" i="16"/>
  <c r="AA173" i="16"/>
  <c r="AA190" i="16"/>
  <c r="AA222" i="16"/>
  <c r="AA102" i="16"/>
  <c r="AA118" i="16"/>
  <c r="AA104" i="16"/>
  <c r="AA399" i="16"/>
  <c r="AA391" i="16"/>
  <c r="AA383" i="16"/>
  <c r="AA375" i="16"/>
  <c r="AA367" i="16"/>
  <c r="AA359" i="16"/>
  <c r="AA351" i="16"/>
  <c r="AA343" i="16"/>
  <c r="AA335" i="16"/>
  <c r="AA327" i="16"/>
  <c r="AA319" i="16"/>
  <c r="AA311" i="16"/>
  <c r="AA303" i="16"/>
  <c r="AA295" i="16"/>
  <c r="AA287" i="16"/>
  <c r="AA279" i="16"/>
  <c r="AA271" i="16"/>
  <c r="AA263" i="16"/>
  <c r="AA255" i="16"/>
  <c r="AA247" i="16"/>
  <c r="AA239" i="16"/>
  <c r="AA2" i="16"/>
  <c r="AA405" i="16"/>
  <c r="AA397" i="16"/>
  <c r="AA389" i="16"/>
  <c r="AA381" i="16"/>
  <c r="AA373" i="16"/>
  <c r="AA365" i="16"/>
  <c r="AA357" i="16"/>
  <c r="AA349" i="16"/>
  <c r="AA341" i="16"/>
  <c r="AA333" i="16"/>
  <c r="AA325" i="16"/>
  <c r="AA317" i="16"/>
  <c r="AA309" i="16"/>
  <c r="AA301" i="16"/>
  <c r="AA293" i="16"/>
  <c r="AA285" i="16"/>
  <c r="AA277" i="16"/>
  <c r="AA269" i="16"/>
  <c r="AA261" i="16"/>
  <c r="AA253" i="16"/>
  <c r="AA245" i="16"/>
  <c r="AA237" i="16"/>
  <c r="AA229" i="16"/>
  <c r="AA403" i="16"/>
  <c r="AA395" i="16"/>
  <c r="AA387" i="16"/>
  <c r="AA379" i="16"/>
  <c r="AA371" i="16"/>
  <c r="AA363" i="16"/>
  <c r="AA355" i="16"/>
  <c r="AA347" i="16"/>
  <c r="AA339" i="16"/>
  <c r="AA331" i="16"/>
  <c r="AA323" i="16"/>
  <c r="AA315" i="16"/>
  <c r="AA307" i="16"/>
  <c r="AA299" i="16"/>
  <c r="AA291" i="16"/>
  <c r="AA283" i="16"/>
  <c r="AA275" i="16"/>
  <c r="AA267" i="16"/>
  <c r="AA259" i="16"/>
  <c r="AA251" i="16"/>
  <c r="AA243" i="16"/>
  <c r="AA235" i="16"/>
  <c r="AA227" i="16"/>
  <c r="AA219" i="16"/>
  <c r="AA211" i="16"/>
  <c r="AA203" i="16"/>
  <c r="AA195" i="16"/>
  <c r="AA187" i="16"/>
  <c r="AA179" i="16"/>
  <c r="AA171" i="16"/>
  <c r="AA163" i="16"/>
  <c r="AA155" i="16"/>
  <c r="AA147" i="16"/>
  <c r="AA139" i="16"/>
  <c r="AA401" i="16"/>
  <c r="AA393" i="16"/>
  <c r="AA385" i="16"/>
  <c r="AA377" i="16"/>
  <c r="AA369" i="16"/>
  <c r="AA361" i="16"/>
  <c r="AA353" i="16"/>
  <c r="AA345" i="16"/>
  <c r="AA337" i="16"/>
  <c r="AA329" i="16"/>
  <c r="AA321" i="16"/>
  <c r="AA313" i="16"/>
  <c r="AA305" i="16"/>
  <c r="AA297" i="16"/>
  <c r="AA289" i="16"/>
  <c r="AA281" i="16"/>
  <c r="AA273" i="16"/>
  <c r="AA265" i="16"/>
  <c r="AA257" i="16"/>
  <c r="AA249" i="16"/>
  <c r="AA241" i="16"/>
  <c r="AA233" i="16"/>
  <c r="AA225" i="16"/>
  <c r="AA217" i="16"/>
  <c r="AA209" i="16"/>
  <c r="AA201" i="16"/>
  <c r="AA193" i="16"/>
  <c r="AA185" i="16"/>
  <c r="AA177" i="16"/>
  <c r="AA169" i="16"/>
  <c r="AA161" i="16"/>
  <c r="AA153" i="16"/>
  <c r="AA145" i="16"/>
  <c r="AA137" i="16"/>
  <c r="AA129" i="16"/>
  <c r="AA9" i="16"/>
  <c r="AA18" i="16"/>
  <c r="AA25" i="16"/>
  <c r="AA34" i="16"/>
  <c r="AA41" i="16"/>
  <c r="AA50" i="16"/>
  <c r="AA57" i="16"/>
  <c r="AA66" i="16"/>
  <c r="AA73" i="16"/>
  <c r="AA82" i="16"/>
  <c r="AA89" i="16"/>
  <c r="AA98" i="16"/>
  <c r="AA105" i="16"/>
  <c r="AA114" i="16"/>
  <c r="AA121" i="16"/>
  <c r="AA132" i="16"/>
  <c r="AA143" i="16"/>
  <c r="AA160" i="16"/>
  <c r="AA162" i="16"/>
  <c r="AA164" i="16"/>
  <c r="AA175" i="16"/>
  <c r="AA192" i="16"/>
  <c r="AA194" i="16"/>
  <c r="AA196" i="16"/>
  <c r="AA207" i="16"/>
  <c r="AA224" i="16"/>
  <c r="AA226" i="16"/>
  <c r="AA228" i="16"/>
  <c r="AA230" i="16"/>
</calcChain>
</file>

<file path=xl/sharedStrings.xml><?xml version="1.0" encoding="utf-8"?>
<sst xmlns="http://schemas.openxmlformats.org/spreadsheetml/2006/main" count="20661" uniqueCount="592">
  <si>
    <t>Area Type</t>
  </si>
  <si>
    <t>District</t>
  </si>
  <si>
    <t>Organization Name</t>
  </si>
  <si>
    <t>Project Title</t>
  </si>
  <si>
    <t>Statewide High Priority</t>
  </si>
  <si>
    <t>District Grant</t>
  </si>
  <si>
    <t>Throughput Score</t>
  </si>
  <si>
    <t>Delay Score</t>
  </si>
  <si>
    <t>Crash Frequency Score</t>
  </si>
  <si>
    <t>Crash Rate Score</t>
  </si>
  <si>
    <t>Access to Jobs</t>
  </si>
  <si>
    <t>Disadvantaged Access to Jobs</t>
  </si>
  <si>
    <t>Multimodal Access Score</t>
  </si>
  <si>
    <t>Air Quality Score</t>
  </si>
  <si>
    <t>Enviro Impact Score</t>
  </si>
  <si>
    <t>Econ Dev Support Score</t>
  </si>
  <si>
    <t>Intermodal Access Score</t>
  </si>
  <si>
    <t>Travel Time Reliability Score</t>
  </si>
  <si>
    <t>Land Use Score</t>
  </si>
  <si>
    <t>Project  Benefit Score</t>
  </si>
  <si>
    <t>Total Project $</t>
  </si>
  <si>
    <t>Score Divided by Total Cost</t>
  </si>
  <si>
    <t>State Rank</t>
  </si>
  <si>
    <t>District Rank</t>
  </si>
  <si>
    <t>App Id</t>
  </si>
  <si>
    <t>A</t>
  </si>
  <si>
    <t>B</t>
  </si>
  <si>
    <t>C</t>
  </si>
  <si>
    <t>D</t>
  </si>
  <si>
    <t>NOVA</t>
  </si>
  <si>
    <t>Hampton Roads</t>
  </si>
  <si>
    <t>Fredericksburg</t>
  </si>
  <si>
    <t>Richmond</t>
  </si>
  <si>
    <t>Salem</t>
  </si>
  <si>
    <t>Staunton</t>
  </si>
  <si>
    <t>Culpeper</t>
  </si>
  <si>
    <t>Lynchburg</t>
  </si>
  <si>
    <t>Bristol</t>
  </si>
  <si>
    <t>Northern Virginia Transportation Commission</t>
  </si>
  <si>
    <t>Hampton Roads Transportation Planning Organization</t>
  </si>
  <si>
    <t>Prince William County</t>
  </si>
  <si>
    <t>Fairfax County</t>
  </si>
  <si>
    <t>Loudoun County</t>
  </si>
  <si>
    <t>George Washington Regional Commission</t>
  </si>
  <si>
    <t>Fredericksburg Area Metropolitan Planning Organization</t>
  </si>
  <si>
    <t>Arlington County</t>
  </si>
  <si>
    <t>CTB</t>
  </si>
  <si>
    <t>Dumfries Town</t>
  </si>
  <si>
    <t>Richmond Regional Transportation Planning Organization</t>
  </si>
  <si>
    <t>Norfolk City</t>
  </si>
  <si>
    <t>Prince George County</t>
  </si>
  <si>
    <t>Caroline County</t>
  </si>
  <si>
    <t>Alexandria City</t>
  </si>
  <si>
    <t>Bedford County</t>
  </si>
  <si>
    <t>Herndon Town</t>
  </si>
  <si>
    <t>Franklin County</t>
  </si>
  <si>
    <t>Virginia Beach City</t>
  </si>
  <si>
    <t>Central Shenandoah Planning District Commission</t>
  </si>
  <si>
    <t>Accomack County</t>
  </si>
  <si>
    <t>James City County</t>
  </si>
  <si>
    <t>Chesterfield County</t>
  </si>
  <si>
    <t>Richmond City</t>
  </si>
  <si>
    <t>Charlottesville-Albemarle Metropolitan Planning Organization</t>
  </si>
  <si>
    <t>Charlottesville City</t>
  </si>
  <si>
    <t>Roanoke Valley Transportation Planning Organization</t>
  </si>
  <si>
    <t>Frederick County</t>
  </si>
  <si>
    <t>York County</t>
  </si>
  <si>
    <t>Falls Church City</t>
  </si>
  <si>
    <t>Spotsylvania County</t>
  </si>
  <si>
    <t>Suffolk City</t>
  </si>
  <si>
    <t>Leesburg Town</t>
  </si>
  <si>
    <t>Pittsylvania County</t>
  </si>
  <si>
    <t>Northampton County</t>
  </si>
  <si>
    <t>Giles County</t>
  </si>
  <si>
    <t>Henrico County</t>
  </si>
  <si>
    <t>Northern Shenandoah Valley Regional Commission</t>
  </si>
  <si>
    <t>Charlotte County</t>
  </si>
  <si>
    <t>Appomattox County</t>
  </si>
  <si>
    <t>Greater Roanoke Transit Company</t>
  </si>
  <si>
    <t>Tri-Cities Area Metropolitan Planning Organization</t>
  </si>
  <si>
    <t>Petersburg City</t>
  </si>
  <si>
    <t>Poquoson City</t>
  </si>
  <si>
    <t>Fairfax City</t>
  </si>
  <si>
    <t>Newport News City</t>
  </si>
  <si>
    <t>Christiansburg Town</t>
  </si>
  <si>
    <t>Lynchburg City</t>
  </si>
  <si>
    <t>Waynesboro City</t>
  </si>
  <si>
    <t>Hampton City</t>
  </si>
  <si>
    <t>Louisa County</t>
  </si>
  <si>
    <t>Augusta County</t>
  </si>
  <si>
    <t>Greene County</t>
  </si>
  <si>
    <t>Rocky Mount Town</t>
  </si>
  <si>
    <t>Albemarle County</t>
  </si>
  <si>
    <t>Danville City</t>
  </si>
  <si>
    <t>Chesapeake City</t>
  </si>
  <si>
    <t>Staunton City</t>
  </si>
  <si>
    <t>New River Valley Metropolitan Planning Organization</t>
  </si>
  <si>
    <t>Campbell County</t>
  </si>
  <si>
    <t>Warren County</t>
  </si>
  <si>
    <t>Cumberland Plateau Planning District Commission</t>
  </si>
  <si>
    <t>Powhatan County</t>
  </si>
  <si>
    <t>Roanoke Valley-Alleghany Regional Commission</t>
  </si>
  <si>
    <t>Williamsburg City</t>
  </si>
  <si>
    <t>Roanoke County</t>
  </si>
  <si>
    <t>Roanoke City</t>
  </si>
  <si>
    <t>Salem City</t>
  </si>
  <si>
    <t>Rockingham County</t>
  </si>
  <si>
    <t>Rockbridge County</t>
  </si>
  <si>
    <t>Gloucester County</t>
  </si>
  <si>
    <t>Hanover County</t>
  </si>
  <si>
    <t>Stafford County</t>
  </si>
  <si>
    <t>New Kent County</t>
  </si>
  <si>
    <t>Winchester City</t>
  </si>
  <si>
    <t>Cumberland County</t>
  </si>
  <si>
    <t>Culpeper County</t>
  </si>
  <si>
    <t>Greensville County</t>
  </si>
  <si>
    <t>Carroll County</t>
  </si>
  <si>
    <t>Vienna Town</t>
  </si>
  <si>
    <t>Blacksburg Town</t>
  </si>
  <si>
    <t>Harrisonburg City</t>
  </si>
  <si>
    <t>Colonial Heights City</t>
  </si>
  <si>
    <t>Washington County</t>
  </si>
  <si>
    <t>Win-Fred Metropolitan Planning Organization</t>
  </si>
  <si>
    <t>Bristol City</t>
  </si>
  <si>
    <t>Amelia County</t>
  </si>
  <si>
    <t>Scott County</t>
  </si>
  <si>
    <t>Lexington City</t>
  </si>
  <si>
    <t>Ashland Town</t>
  </si>
  <si>
    <t>Henry County</t>
  </si>
  <si>
    <t>Radford City</t>
  </si>
  <si>
    <t>Prince Edward County</t>
  </si>
  <si>
    <t>Wise County</t>
  </si>
  <si>
    <t>Staunton-Augusta-Waynesboro Metropolitan Planning Organization</t>
  </si>
  <si>
    <t>Fauquier County</t>
  </si>
  <si>
    <t>Halifax County</t>
  </si>
  <si>
    <t>Warrenton Town</t>
  </si>
  <si>
    <t>Hopewell City</t>
  </si>
  <si>
    <t>Abingdon Town</t>
  </si>
  <si>
    <t>Williamsburg Area Transit Authority (WATA)</t>
  </si>
  <si>
    <t>Vinton Town</t>
  </si>
  <si>
    <t>Smyth County</t>
  </si>
  <si>
    <t>Orange County</t>
  </si>
  <si>
    <t>Botetourt County</t>
  </si>
  <si>
    <t>Danville Metropolitan Planning Organization</t>
  </si>
  <si>
    <t>Buchanan County</t>
  </si>
  <si>
    <t>Surry County</t>
  </si>
  <si>
    <t>Big Stone Gap Town</t>
  </si>
  <si>
    <t>Russell County</t>
  </si>
  <si>
    <t>Altavista Town</t>
  </si>
  <si>
    <t>Galax City</t>
  </si>
  <si>
    <t>Pulaski County</t>
  </si>
  <si>
    <t>Marion Town</t>
  </si>
  <si>
    <t>Luray Town</t>
  </si>
  <si>
    <t>South Boston Town</t>
  </si>
  <si>
    <t>Dinwiddie County</t>
  </si>
  <si>
    <t>Nelson County</t>
  </si>
  <si>
    <t>Bluefield Town</t>
  </si>
  <si>
    <t>Amherst County</t>
  </si>
  <si>
    <t>Farmville Town</t>
  </si>
  <si>
    <t>Montgomery County</t>
  </si>
  <si>
    <t>Blackstone Town</t>
  </si>
  <si>
    <t>Southside Planning District Commission</t>
  </si>
  <si>
    <t>Fluvanna County</t>
  </si>
  <si>
    <t>King George County</t>
  </si>
  <si>
    <t>Lee County</t>
  </si>
  <si>
    <t>Wytheville Town</t>
  </si>
  <si>
    <t>Essex County</t>
  </si>
  <si>
    <t>South Hill Town</t>
  </si>
  <si>
    <t>Wise Town</t>
  </si>
  <si>
    <t>Westmoreland County</t>
  </si>
  <si>
    <t>Tazewell Town</t>
  </si>
  <si>
    <t>Bland County</t>
  </si>
  <si>
    <t>Page County</t>
  </si>
  <si>
    <t>Tazewell County</t>
  </si>
  <si>
    <t>Isle of Wight County</t>
  </si>
  <si>
    <t>Buckingham County</t>
  </si>
  <si>
    <t>King William County</t>
  </si>
  <si>
    <t>Floyd County</t>
  </si>
  <si>
    <t>Patrick County</t>
  </si>
  <si>
    <t>Wythe County</t>
  </si>
  <si>
    <t>VRE Fredericksburg Line Capacity Expansion</t>
  </si>
  <si>
    <t>I-64 Southside Widening and High Rise Bridge - Phase 1</t>
  </si>
  <si>
    <t>I-64/I-264 Interchange Improvements</t>
  </si>
  <si>
    <t>Route 234 At Balls Ford Intrchng and Rel/Widen Balls Ford Rd</t>
  </si>
  <si>
    <t>VA 286 - Popes Head Road Interchange</t>
  </si>
  <si>
    <t>Loudoun County Parkway (Shellhorn Road to US Route 50)</t>
  </si>
  <si>
    <t>107714: Improve Brooke and Leeland VRE Sta, Const PS VRE Sta</t>
  </si>
  <si>
    <t>Route 29 Widening (Union Mill Road to Buckley's Gate Drive)</t>
  </si>
  <si>
    <t>Arcola Boulevard (Route 50 to Route 606)</t>
  </si>
  <si>
    <t>Rappahannock River Crossing - Northbound (I-95 CD Lanes)</t>
  </si>
  <si>
    <t>Neabsco Mills Road Widening w/ Potomac Town Center Garage</t>
  </si>
  <si>
    <t>Rosslyn-Ballston corridor multimodal connections</t>
  </si>
  <si>
    <t>Dulles West Boulevard(Loudoun County Pkwy to Northstar Blvd)</t>
  </si>
  <si>
    <t>Northstar Boulevard (Braddock Road to Shreveport Drive)</t>
  </si>
  <si>
    <t>Columbia Pike Smart Corridor</t>
  </si>
  <si>
    <t>Prentice Drive Extension (Shellhorn Road to Lockridge Road)</t>
  </si>
  <si>
    <t>Route 460 Project Southeast Virginia</t>
  </si>
  <si>
    <t>Route 1 (Fraley Boulevard) Widening</t>
  </si>
  <si>
    <t>I-95 Auxiliary Lanes (nb &amp; sb) between Rte. 288 and Rte. 10</t>
  </si>
  <si>
    <t>1A - Northstar Boulevard (U.S. 50 to Shreveport Drive)</t>
  </si>
  <si>
    <t>I-64 Widening (Exit 205 Bottoms Bridge to Exit 211 Rte. 106)</t>
  </si>
  <si>
    <t>Brambleton Avenue/Tidewater Drive Intersection Improvements</t>
  </si>
  <si>
    <t>Rt.106 &amp; Rt. 630 Intersection Safety Project (CH &amp; BH Roads)</t>
  </si>
  <si>
    <t>Shellhorn Rd/Sterling Blvd(LoudounCountyPkwy to Randolph Dr)</t>
  </si>
  <si>
    <t>Chilesburg-Route 738/639 Intersection Safety Improvements</t>
  </si>
  <si>
    <t>Brambleton Avenue/Park Avenue Intersection Improvements</t>
  </si>
  <si>
    <t>DASH Bus Service and Facility Expansion</t>
  </si>
  <si>
    <t>Patriot Place Roundabout</t>
  </si>
  <si>
    <t>West End Transitway - Southern Towers Transit Facilities</t>
  </si>
  <si>
    <t>Richmond Highway-Bus Rapid Transit</t>
  </si>
  <si>
    <t>East Elden Street Widening and Improvements</t>
  </si>
  <si>
    <t>Route 1/Jeff Davis Widening from Cardinal/Neabsco to Rte 234</t>
  </si>
  <si>
    <t>Southway Regional Business Park Project</t>
  </si>
  <si>
    <t>Cleveland Street Phase IV</t>
  </si>
  <si>
    <t>Richmond Highway Widening (Mt Vernon Hwy to Napper Rd)</t>
  </si>
  <si>
    <t>Interstate 81 Exit 235 Weyers Cave - Truck Climbing Lanes</t>
  </si>
  <si>
    <t>Route 13, Route 2702 &amp; Route 695 Temperanceville/Saxis Road</t>
  </si>
  <si>
    <t>Skiffes Creek Connector</t>
  </si>
  <si>
    <t>BBC Ph 2 - NB288Ramp, BBC, Brad McNeer Connector, SB288Ramp</t>
  </si>
  <si>
    <t>B US60 / Downtown Expressway Gateway Pedestrian Improvements</t>
  </si>
  <si>
    <t>Evergreen Mills Road (Northstar Blvd to Loudoun County Pkwy)</t>
  </si>
  <si>
    <t>Exit 124 (Interstate 64)</t>
  </si>
  <si>
    <t>BBC Ph 1 - Bailey Bridge Connector, Brad McNeer Connector</t>
  </si>
  <si>
    <t>West Main Street Streetscape</t>
  </si>
  <si>
    <t>I-95/10 Interchange - Signalize Ramps, Aux.Lanes,PNR Exit 58</t>
  </si>
  <si>
    <t>I-81 Northbound Auxiliary Lane between Exit 140 and 141</t>
  </si>
  <si>
    <t>Widen Telegraph Road from Minnieville to Prince William Pkwy</t>
  </si>
  <si>
    <t>SB Rte. 288 to WB US 360 Off-Ramp, US 360 PNR Lot</t>
  </si>
  <si>
    <t>SB Rt. 288 to WB US 360 WB Off-Ramp, US 360 PNR Lot</t>
  </si>
  <si>
    <t>I-95/I-64 Overlap: Corridorwide Lighting</t>
  </si>
  <si>
    <t>I-81 Southbound Auxiliary Lane between Exit 141 and 140</t>
  </si>
  <si>
    <t>I-264 W Off-ramp at Ballentine Boulevard</t>
  </si>
  <si>
    <t>Powhite Parkway Extension (Watermill Pkwy. to Woolridge Rd.)</t>
  </si>
  <si>
    <t>Hampton Boulevard and Terminal Boulevard Grade Separation</t>
  </si>
  <si>
    <t>Route 37 and Warrior Drive</t>
  </si>
  <si>
    <t>H US360 Hull Street Phase I and II</t>
  </si>
  <si>
    <t>Route 17 Widening between Route 630 and Route 173</t>
  </si>
  <si>
    <t>I-95/Willis Road Interchange Improvement - Roundabout</t>
  </si>
  <si>
    <t>Laskin Road Phase I-A</t>
  </si>
  <si>
    <t>Park Avenue Multimodal Improvements</t>
  </si>
  <si>
    <t>Westwind Drive (Loudoun County Parkway to Route 606)</t>
  </si>
  <si>
    <t>I US360 Hull Street Safety / Operations Improvements Phase I</t>
  </si>
  <si>
    <t>Route 208 and Hood Drive Intersection Improvement</t>
  </si>
  <si>
    <t>Free Bridge Congestion Relief</t>
  </si>
  <si>
    <t>I-95 Exit 126, Route 1 Southbound onto Southpoint Parkway</t>
  </si>
  <si>
    <t>Kings Highway Bridge Project</t>
  </si>
  <si>
    <t>Balls Ford Road Widening - Groveton Road to Route 234 Bus.</t>
  </si>
  <si>
    <t>Indian River Road Phase VII-B</t>
  </si>
  <si>
    <t>Nash Road Extension from Beach Road to Route 10</t>
  </si>
  <si>
    <t>Seven Corners Ring Road (Phase 1A Segment 1A)</t>
  </si>
  <si>
    <t>Route 234 Bypass at Dumfries/PWP/Brentsville Rd Interchange</t>
  </si>
  <si>
    <t>Rte 15 Leesburg Bypass Interchange with Edwards Ferry Road</t>
  </si>
  <si>
    <t>Broad Street Multimodal Improvements</t>
  </si>
  <si>
    <t>Berry Hill Road Improvements</t>
  </si>
  <si>
    <t>Stone Road - Northampton County</t>
  </si>
  <si>
    <t>I-81 Southbound Auxiliary Lane between Exit 143 and 141</t>
  </si>
  <si>
    <t>Safety Improvements to Route 670 and Route 834</t>
  </si>
  <si>
    <t>Traffic Adaptive Signal Control Fiber Optic</t>
  </si>
  <si>
    <t>North Suffolk Connector</t>
  </si>
  <si>
    <t>Route 37 Extension I-81 Exit 310 to Route 522</t>
  </si>
  <si>
    <t>Route 7/ Route 287 Interchange</t>
  </si>
  <si>
    <t>RTE 100 ENHANCEMENT</t>
  </si>
  <si>
    <t>Magellan Parkway Extension Project - Alternate Application</t>
  </si>
  <si>
    <t>Magellan Parkway Extension Project - Original Application</t>
  </si>
  <si>
    <t>Van Dorn Metro Multimodal Bridge</t>
  </si>
  <si>
    <t>Barracks Road at Emmet Street Intersection Improvements</t>
  </si>
  <si>
    <t>D US360 Hull Street Streetscape from 9th St to Mayo Bridge</t>
  </si>
  <si>
    <t>I-81 Exit 296 Accel/Decel Lane Extensions</t>
  </si>
  <si>
    <t>Route 7/ Route 690 Interchange</t>
  </si>
  <si>
    <t>Route 1 &amp; 123 Interchange</t>
  </si>
  <si>
    <t>Route 15 &amp; 360 Roundabout</t>
  </si>
  <si>
    <t>Old Courthouse Road Improvement Project</t>
  </si>
  <si>
    <t>Smart Way Vehicle Expansion Project</t>
  </si>
  <si>
    <t>Granby Street Bike Lanes</t>
  </si>
  <si>
    <t>I-85 NB to I-95 SB - Tri-Cities MPO HB2 Priority 1</t>
  </si>
  <si>
    <t>I-85 NB to I-95 SB-Tri-Cities MPO HB2 Priority #1</t>
  </si>
  <si>
    <t>Route 11 North Widening</t>
  </si>
  <si>
    <t>Broad Street Pedestrian and Transit Stop Improvements</t>
  </si>
  <si>
    <t>Acquisition of Transit Buses</t>
  </si>
  <si>
    <t>Route 171 Widening - 2016</t>
  </si>
  <si>
    <t>Frontier Drive Extension</t>
  </si>
  <si>
    <t>George Snyder Trail</t>
  </si>
  <si>
    <t>Soapstone Connector/Dulles Toll Road Overpass</t>
  </si>
  <si>
    <t>Farmwell Road (Smith Switch Rd to Ashburn Rd)</t>
  </si>
  <si>
    <t>Pacific Boulevard (Route 28 to Old Ox Road)</t>
  </si>
  <si>
    <t>Jefferson Avenue at Yorktown Road Intersection Improvements</t>
  </si>
  <si>
    <t>N. Franklin Street - Peppers Ferry Road Connector Route</t>
  </si>
  <si>
    <t>RTE 221 - INTERSECTION IMPROVEMENTS.</t>
  </si>
  <si>
    <t>Lew Dewitt - Rosser Connector</t>
  </si>
  <si>
    <t>Coliseum Drive Extension Phase B</t>
  </si>
  <si>
    <t>Route 208 Upgrade UPC104110</t>
  </si>
  <si>
    <t>Mill Place Parkway Improvements</t>
  </si>
  <si>
    <t>Route 670 Connector Road</t>
  </si>
  <si>
    <t>Backlick Run Trail Phase I</t>
  </si>
  <si>
    <t>Intersection Realignment/Improvement: US 220 Business/SR 40</t>
  </si>
  <si>
    <t>Route 151/US 250 Intersection Improvements</t>
  </si>
  <si>
    <t>Arnett Boulevard Improvements</t>
  </si>
  <si>
    <t>I-95/I-64 Overlap: Emergency Pull-Offs</t>
  </si>
  <si>
    <t>Great Bridge Blvd Right Turn Lane</t>
  </si>
  <si>
    <t>Staunton Crossing Street Extension</t>
  </si>
  <si>
    <t>Meadowville Technology Parkway at I-295 Widening</t>
  </si>
  <si>
    <t>Loudoun Park and Ride</t>
  </si>
  <si>
    <t>Extension of the Smart Road to I 81</t>
  </si>
  <si>
    <t>Richmond-Henrico Turnpike Improvements</t>
  </si>
  <si>
    <t>1B - Northstar Boulevard (Braddock Road to US 50)</t>
  </si>
  <si>
    <t>Construct Summit School Road From Existing to Telegraph Road</t>
  </si>
  <si>
    <t>Route 501 Passing Lanes</t>
  </si>
  <si>
    <t>Rte. 658/Rockland Rd. NS Railway Bridge</t>
  </si>
  <si>
    <t>Route 20/649 Intersection Improvements</t>
  </si>
  <si>
    <t>Twin Lake-Kensington Bike/Ped Connector</t>
  </si>
  <si>
    <t>E Smart Cities: Centralized Transit SP / EV Preemption</t>
  </si>
  <si>
    <t>J US1/US301 Freight Corridor Improvements</t>
  </si>
  <si>
    <t>Coalfields Expressway (Rte 121) - Doe Branch</t>
  </si>
  <si>
    <t>Weyers Cave Road (Rt. 256) Widening Project</t>
  </si>
  <si>
    <t>Richmond-Henrico Turnpike Improvements - Northern Segment</t>
  </si>
  <si>
    <t>I-81 Exit 300 Southbound Acceleration Lane Extension</t>
  </si>
  <si>
    <t>Exit 317 and Redbud Road</t>
  </si>
  <si>
    <t>Rt. 711 &amp; Rt. 607 Intersection Improvements</t>
  </si>
  <si>
    <t>I-81 Southbound Auxiliary Lane Exit 150 to Weigh Station</t>
  </si>
  <si>
    <t>I-81 Southbound Safety Improvements MM167.4 to MM169.5</t>
  </si>
  <si>
    <t>Lafayette Blvd and Harrison Road</t>
  </si>
  <si>
    <t>Route 240/US 250 Intersection Improvements</t>
  </si>
  <si>
    <t>Waxpool Rd/Loudoun County Pkwy Intersection Improvements</t>
  </si>
  <si>
    <t>Ironbound Road Phase 2</t>
  </si>
  <si>
    <t>Route 208-522 Intersection Improvements</t>
  </si>
  <si>
    <t>I-95/Willis Road Interchange – Area Roadway Improvements</t>
  </si>
  <si>
    <t>Richmond Avenue Road Diet and Roundabout</t>
  </si>
  <si>
    <t>McVitty Road and Old Cave Spring Road Improvements</t>
  </si>
  <si>
    <t>Franklin Rd Sidewalk Improvements from 3100 block to Rt. 220</t>
  </si>
  <si>
    <t>Downtown Salem Intersection and Streetscape Improvements</t>
  </si>
  <si>
    <t>Rt. 704 Realignment</t>
  </si>
  <si>
    <t>Hollins Road and Orange Avenue Intersection Improvements</t>
  </si>
  <si>
    <t>Route 419 and Route 221 Adaptive Traffic Control</t>
  </si>
  <si>
    <t>Raphine Exit 205/Raphine Road (Route 606)</t>
  </si>
  <si>
    <t>Route 614 Reconstruction - Hickory Fork Road</t>
  </si>
  <si>
    <t>Van Buren, New Road &amp; Bridge</t>
  </si>
  <si>
    <t>U.S. Route 360/Lee Davis Rd Intersection (UPC 13551)</t>
  </si>
  <si>
    <t>3.	Stafford - Butler Road Widening</t>
  </si>
  <si>
    <t>Bridge over I95 and Widening of Harrison Rd - Salem Chuch Rd</t>
  </si>
  <si>
    <t>Route 9/Route 287 Roundabout</t>
  </si>
  <si>
    <t>North Enon Church Road Widening</t>
  </si>
  <si>
    <t>Richmond-Henrico Turnpike Improvements - Southern Segment</t>
  </si>
  <si>
    <t>Kentuck Road Improvements</t>
  </si>
  <si>
    <t>Valley View Boulevard Extension</t>
  </si>
  <si>
    <t>Cold Harbor (Rt 156) and Catlin Rd (Rt. 1440) Left-Turn Lane</t>
  </si>
  <si>
    <t>State Route 155 Shoulder Wedging and Bicycle Accommodations</t>
  </si>
  <si>
    <t>Meeting St Extended</t>
  </si>
  <si>
    <t>Route 171 Widening between Route 600 and Poquoson city line</t>
  </si>
  <si>
    <t>Winterpock Rd (Rt 360-0.25 mi S of Royal Birkdale) Widening</t>
  </si>
  <si>
    <t>George Washington Highway Widening</t>
  </si>
  <si>
    <t>Mason Creek Greenway Phase 3 - 419 Multimodal Improvements</t>
  </si>
  <si>
    <t>Green Circle Trail - Final Phases</t>
  </si>
  <si>
    <t>Route 171 (Victory Boulevard) Widening:  Poquoson Segment</t>
  </si>
  <si>
    <t>Pedestrian/Streetscape Improvements on Rte 17B -Main St</t>
  </si>
  <si>
    <t>Parkway Drive Extension to S. Franklin Street</t>
  </si>
  <si>
    <t>Route 208 and Breckenridge Drive Intersection Improvements</t>
  </si>
  <si>
    <t>Rt. 360 (Woodlake to Otterdale) Widening</t>
  </si>
  <si>
    <t>Valley Metro's Route 91/92 Vehicle Expansion Project</t>
  </si>
  <si>
    <t>Sulphur Springs Road Intersection Improvements</t>
  </si>
  <si>
    <t>Route 13 &amp; Route 175 Chincoteague Road</t>
  </si>
  <si>
    <t>Otterdale Rd (Rt 360 to north of Foxcreek Crossing) Widening</t>
  </si>
  <si>
    <t>Route 171 Widening between Route 17 and Route 134</t>
  </si>
  <si>
    <t>Harrowgate Road/Cougar Trail - Pedestrian Improvements</t>
  </si>
  <si>
    <t>Columbia Road (690) and Cartersville Road (45)</t>
  </si>
  <si>
    <t>Rt. 15/29 Business Widening Including Pedestrian/Bike Access</t>
  </si>
  <si>
    <t>Power Plant Pkwy Sidewalks</t>
  </si>
  <si>
    <t>Richmond Avenue-Statler Boulevard Intersection Improvements</t>
  </si>
  <si>
    <t>301 South Median Crossover Project</t>
  </si>
  <si>
    <t>Lewis &amp; Clarke Dr Extension to Innovation Dr/Airport Rd</t>
  </si>
  <si>
    <t>Interstate 77, Exit 1 and Route 620 Improvements</t>
  </si>
  <si>
    <t>Route 123 &amp; 243 Traffic Signal Upgrades</t>
  </si>
  <si>
    <t>Expansion Bus Purchase (2 60’ Articulated)</t>
  </si>
  <si>
    <t>13th Street/ Hollins Road Improvements</t>
  </si>
  <si>
    <t>I-81 Exit 247 Bridge and Interchange Improvements</t>
  </si>
  <si>
    <t>Interstate 81 Exit 235 Access Improvements</t>
  </si>
  <si>
    <t>Boulevard Modernization Project</t>
  </si>
  <si>
    <t>Widen US 11 between BVU to Exit 13</t>
  </si>
  <si>
    <t>Crosstrail Boulevard (Kincaid Blvd to Russell Branch Pkwy)</t>
  </si>
  <si>
    <t>Exit 118 WB I64/NB Route29</t>
  </si>
  <si>
    <t>Route 1 (Marina Dr. to Merriewood Rd.) Sidewalk</t>
  </si>
  <si>
    <t>Plantation Road Bicycle, Pedestrian and Streetscape Phase II</t>
  </si>
  <si>
    <t>I-81 Exit 315 Northbound Deceleration Lane Extension</t>
  </si>
  <si>
    <t>Mt. Clinton Pike Road Improvements</t>
  </si>
  <si>
    <t>US 11 Widening Phase 3 Alexis to Old Airport Road</t>
  </si>
  <si>
    <t>Rte. 288 ITS Improvements - Phase 1 (Goochland and Powhatan)</t>
  </si>
  <si>
    <t>Widen US 11 between US 58 to Enterprise Rd (SR 704)</t>
  </si>
  <si>
    <t>George Washington Memorial Highway - Route 17 Widening</t>
  </si>
  <si>
    <t>Centralia at Old Wrexham and Holly Trace Left Turn Lanes</t>
  </si>
  <si>
    <t>Route 38 &amp; 614 Sidewalk and Roundabout Project</t>
  </si>
  <si>
    <t>Route 58 Climbing Lane (Complete)</t>
  </si>
  <si>
    <t>West Main Street Sidewalk</t>
  </si>
  <si>
    <t>Lexington North Main Street Complete Streets Entry Corridor</t>
  </si>
  <si>
    <t>RTE 1 ARBOR OAK TO ASHCAKE</t>
  </si>
  <si>
    <t>A - Gillies Creek Greenway</t>
  </si>
  <si>
    <t>University Boulevard Extension</t>
  </si>
  <si>
    <t>Cogbill/Hopkins/Chippenham - Park and Ride Lot</t>
  </si>
  <si>
    <t>Park and Ride Lot - US 360 at Chital Drive</t>
  </si>
  <si>
    <t>Atlantic Boulevard Pedestrian Improvements</t>
  </si>
  <si>
    <t>Coalfields Expressway Rte 121/460 Poplar Creek Phase B</t>
  </si>
  <si>
    <t>220 Expressway Acceleration Lane Improvement</t>
  </si>
  <si>
    <t>Rt. 682 Friedens Church Road Intersection Realignment</t>
  </si>
  <si>
    <t>Virginia Avenue (US220 Bus) Pedestrian Safety Accommodation</t>
  </si>
  <si>
    <t>Courthouse Road Trail (Salem Church Rd to Courts Complex Rd)</t>
  </si>
  <si>
    <t>Intersection Improvements to US 11 at Old Airport Road</t>
  </si>
  <si>
    <t>UPC 106710 - East Main Street Route 460 Phase II</t>
  </si>
  <si>
    <t>Tyler Avenue (Rt. 177) - East Main St. (Rt. 11)  Connector</t>
  </si>
  <si>
    <t>US 460/VA 626 Intersection (Prospect)</t>
  </si>
  <si>
    <t>Innovation Highway</t>
  </si>
  <si>
    <t>Waynesboro Towne Center Park &amp; Ride</t>
  </si>
  <si>
    <t>Capitol Landing Road at Bypass Road Intersection</t>
  </si>
  <si>
    <t>Rt 28 &amp; Schoolhouse Road (Rt 661) Intersection Improvements</t>
  </si>
  <si>
    <t>US 250/Radford Lane Roundabout</t>
  </si>
  <si>
    <t>Warwick Blvd. Widening - Nettles Drive to Oyster Point Road</t>
  </si>
  <si>
    <t>Lockridge Road (Old Ox Rd to Prentice Dr)</t>
  </si>
  <si>
    <t>I-81 Exit 313 Interchange Improvement</t>
  </si>
  <si>
    <t>Ironbound Road Phase 3</t>
  </si>
  <si>
    <t>US 501/Route 628 Intersection</t>
  </si>
  <si>
    <t>Broadview Avenue Access Management Improvements</t>
  </si>
  <si>
    <t>Courthouse Road Improvements</t>
  </si>
  <si>
    <t>I-81 Exit 247 Interchange Improvements</t>
  </si>
  <si>
    <t>Erickson Avenue Phase 4</t>
  </si>
  <si>
    <t>French Moore Jr. Boulevard Extension</t>
  </si>
  <si>
    <t>Bus Expansion &amp; Three Expansion Bus Shelters</t>
  </si>
  <si>
    <t>Improve Intersection of Frost w/Broadview-W.Shirley Avenues</t>
  </si>
  <si>
    <t>1.	Stafford - Route 1/Enon Road Intersection and Roadway IMP</t>
  </si>
  <si>
    <t>Route 106 at I-64 Overpass and Intersection Improvements</t>
  </si>
  <si>
    <t>Walnut Avenue Improvement Project</t>
  </si>
  <si>
    <t>Moccasin Gap Bypass</t>
  </si>
  <si>
    <t>L James River Branch - Rail to Trail Greenway</t>
  </si>
  <si>
    <t>Elkhardt Road - Roadway, Pedestrian, and Bike Improvements</t>
  </si>
  <si>
    <t>Neabsco Mills Road Widening</t>
  </si>
  <si>
    <t>Route 15 Improvement with Railroad Overpass</t>
  </si>
  <si>
    <t>Seaboard Coastline Trail</t>
  </si>
  <si>
    <t>Route 751 Improvements</t>
  </si>
  <si>
    <t>VA 613/ VA 262 Diamond Interchange</t>
  </si>
  <si>
    <t>US 11 at Railroad Drive Intersection Improvements</t>
  </si>
  <si>
    <t>Route 601 Low-Speed Curve Realignment #2</t>
  </si>
  <si>
    <t>Wellington Road Widening from Devlin Road to Rt. 234 bypass</t>
  </si>
  <si>
    <t>Parham Road Pedestrian and Transit Stop Improvements</t>
  </si>
  <si>
    <t>Woolridge &amp; Otterdale Widening</t>
  </si>
  <si>
    <t>Widen US 11 between Highlands Shopping Center to BVU</t>
  </si>
  <si>
    <t>Hicks Road (Mt. Gilead-Cardiff Lane) Reconstruction</t>
  </si>
  <si>
    <t>Deer Run Sidewalk</t>
  </si>
  <si>
    <t>Route 622, Lynbrook Road</t>
  </si>
  <si>
    <t>Arch Road Roundabout</t>
  </si>
  <si>
    <t>I-95 and South Crater Road - MPO HB2 Priority 2</t>
  </si>
  <si>
    <t>I-95 and South Crater Road-MPO HB2  Priority #2</t>
  </si>
  <si>
    <t>Ecoff Avenue - Road and Pedestrian Improvements</t>
  </si>
  <si>
    <t>Route 171 Widening between Route 134 and Big Bethel Road</t>
  </si>
  <si>
    <t>Route 15-33 Intersection Improvements</t>
  </si>
  <si>
    <t>I-81/Route 8 (Exit 114) Interchange Reconstruction</t>
  </si>
  <si>
    <t>Route 15-22 Intersection Improvements</t>
  </si>
  <si>
    <t>Exit 150 Park and Ride</t>
  </si>
  <si>
    <t>US 58/Route 751 Intersection</t>
  </si>
  <si>
    <t>Hopkins Road Sidewalk (Bonniebank Road to S. Melody Road)</t>
  </si>
  <si>
    <t>GRTC's Automatic Vehicle Locator/Real-Time Project</t>
  </si>
  <si>
    <t>Mt. Cross Rd./Whitmell School Rd. Intersection Improvements</t>
  </si>
  <si>
    <t>Route 13 Industrial Park Traffic Light</t>
  </si>
  <si>
    <t>New Commuter Parking Lot for Route 3 East (Stafford)</t>
  </si>
  <si>
    <t>Route 83 Shoulder Improvements - Segment 2</t>
  </si>
  <si>
    <t>I-81 Exit 35 (State Route 107) Interchange Modifications</t>
  </si>
  <si>
    <t>Rio Mills Rd/Berkmar Dr Extended Connection</t>
  </si>
  <si>
    <t>US 11 at SR 107 Intersection Improvements (No Radius)</t>
  </si>
  <si>
    <t>US 11 at SR 107 Intersection Improvements (with Radius)</t>
  </si>
  <si>
    <t>Intersection of Colonial Trail East and Route 617</t>
  </si>
  <si>
    <t>Gilley Avenue Corridor Safety Improvements</t>
  </si>
  <si>
    <t>Route 80 Project 3</t>
  </si>
  <si>
    <t>Lynch Mill / Clarion Road Intersection Improvements</t>
  </si>
  <si>
    <t>E. Stuart Drive Sidewalk Project</t>
  </si>
  <si>
    <t>Elbow Road Phase II Roadway Improvements</t>
  </si>
  <si>
    <t>Route 11 Traffic Improvements Project - Pulaski County</t>
  </si>
  <si>
    <t>Jefferson Avenue Widening Kings Ridge to Industrial Park</t>
  </si>
  <si>
    <t>Harpersville Rd/Saunders Rd. Widening Rt. 17 to City Line</t>
  </si>
  <si>
    <t>Rte. 55 East/John Marshall Highway</t>
  </si>
  <si>
    <t>US 11 at SR 16 Intersection Improvements</t>
  </si>
  <si>
    <t>West Main Street Intersection Improvements</t>
  </si>
  <si>
    <t>Hamiltion Blvd. Corridor Improvements</t>
  </si>
  <si>
    <t>Route 83 Shoulder Improvements - Segment 1</t>
  </si>
  <si>
    <t>Widen US 11 between Hillman Hwy and Empire Dr</t>
  </si>
  <si>
    <t>I-95 NB to I-85 SB Flyover Ramp - Tri-Cities MPO Priority 3</t>
  </si>
  <si>
    <t>McRae Road and Rockaway Road - Sidewalk</t>
  </si>
  <si>
    <t>Route 29 NB Corridor Safety Improvements</t>
  </si>
  <si>
    <t>Valley Pike/Shawnee Drive Intersection Improvements</t>
  </si>
  <si>
    <t>N. Franklin Street - Depot Street Intersection Upgrade</t>
  </si>
  <si>
    <t>Route 601 Low-Speed Curve Realignment #1</t>
  </si>
  <si>
    <t>Route 522 / Route 20 Roundabout</t>
  </si>
  <si>
    <t>Route 1 &amp; Courthouse Rd. (Rt. 627) Intersection Realignment</t>
  </si>
  <si>
    <t>Shoulders Hill Road Widening</t>
  </si>
  <si>
    <t>Rt. 663/Stevensburg Rd. Shoulder &amp; Safety Improvements</t>
  </si>
  <si>
    <t>Right turn lane northbound Route 811 at Route 622.</t>
  </si>
  <si>
    <t>Robious Road (James River Rd. to county line) Widening</t>
  </si>
  <si>
    <t>Freeman Avenue/Norfolk Portsmouth Beltline Overpass</t>
  </si>
  <si>
    <t>Route 6/151 Intersection</t>
  </si>
  <si>
    <t>Rogues Road Sections 1-4</t>
  </si>
  <si>
    <t>State Route 746 Extension to College Avenue</t>
  </si>
  <si>
    <t>Route 29/151 Safety Improvement</t>
  </si>
  <si>
    <t>South Main/Milnwood Road Intersection Safety Improvements</t>
  </si>
  <si>
    <t>Interstate 64 - Exit 118</t>
  </si>
  <si>
    <t>Rt. 229 &amp; Rt. 640 Intersection Improvements</t>
  </si>
  <si>
    <t>Prices Fork/ Peppers Ferry Intersection</t>
  </si>
  <si>
    <t>South Main Street- 10th to Fair Street</t>
  </si>
  <si>
    <t>Town of Halifax</t>
  </si>
  <si>
    <t>Fincastle Bypass</t>
  </si>
  <si>
    <t>US58 at Tacoma Mountain Realignment</t>
  </si>
  <si>
    <t>Widening of Smith Station Road at Courthouse Road</t>
  </si>
  <si>
    <t>Route 600/618 Intersection Improvements</t>
  </si>
  <si>
    <t>Route 40 and McBride Lane Intersection Improvements</t>
  </si>
  <si>
    <t>Bailey Bridge Rd (Sunday Silence-Spring  Run) Realignment</t>
  </si>
  <si>
    <t>Route 602 Lee Street/Cemetery Road- Accomack County</t>
  </si>
  <si>
    <t>4 Lane Widening (Divided) Rt. 3 East At Rt. 301 Intersection</t>
  </si>
  <si>
    <t>Widen US 11 between Exit 13 to Abingdon Town Limits</t>
  </si>
  <si>
    <t>Route 58 Truck Climbing Lane Phase II</t>
  </si>
  <si>
    <t>Historic Hillsboro’s Main Street: Gateway to Rural Loudoun</t>
  </si>
  <si>
    <t>Rogues Road (Rt. 602) Reconstruction</t>
  </si>
  <si>
    <t>Chesterfield Avenue Reconstruction</t>
  </si>
  <si>
    <t>Route 22/208 Safety Improvements</t>
  </si>
  <si>
    <t>VA 259 Mayland Road</t>
  </si>
  <si>
    <t>Route 277 widening and access management</t>
  </si>
  <si>
    <t>Intersection Rte 609 and Rte 683 Safety Improvements</t>
  </si>
  <si>
    <t>Naval Base Dahlgren Turn Lane Extension Route 301 South</t>
  </si>
  <si>
    <t>I77 Exit 41 Interchange Modifications</t>
  </si>
  <si>
    <t>Middle Road Improvements Project</t>
  </si>
  <si>
    <t>Hillsboro's Historic Main Street—Traffic Calming &amp; Sidewalks</t>
  </si>
  <si>
    <t>Route 28 &amp; Route 603/616 Roundabout</t>
  </si>
  <si>
    <t>Multi-Use Paths - Routes 17/698/1036</t>
  </si>
  <si>
    <t>Valley Metro's Maintenance Expansion Facility Project</t>
  </si>
  <si>
    <t>Raleigh Avenue Extension</t>
  </si>
  <si>
    <t>Papermill Road Turn Lane</t>
  </si>
  <si>
    <t>US 58 ALT/US 19 Access Management Improvements</t>
  </si>
  <si>
    <t>Wilson Complex Roundabout</t>
  </si>
  <si>
    <t>Mount Cross Road/Mill Creek Road Safety Improvements</t>
  </si>
  <si>
    <t>4.	Stafford - Decatur Road Reconstruction</t>
  </si>
  <si>
    <t>US Route 23 Business (Norton Road) Reconstruction  - Phase 2</t>
  </si>
  <si>
    <t>Construct Passing Lanes on Route 3 near Lerty</t>
  </si>
  <si>
    <t>Route 17 - Crittenden Road Intersection Realignment</t>
  </si>
  <si>
    <t>Cedar Level Road Southern Segment</t>
  </si>
  <si>
    <t>Market St and East Riverside Dr Intersection Improvements</t>
  </si>
  <si>
    <t>Route 29 Access Management</t>
  </si>
  <si>
    <t>US 11 at US 19 Intersection Improvements</t>
  </si>
  <si>
    <t>Museum of the Shenandoah Valley Trails</t>
  </si>
  <si>
    <t>Route 8 Widening and Pedestrian Improvements</t>
  </si>
  <si>
    <t>Intersection Improvements at Route 460/637</t>
  </si>
  <si>
    <t>US Route 52 Intersection Safety Enhancements</t>
  </si>
  <si>
    <t>Bessie Lane Realignment and Reconstruction</t>
  </si>
  <si>
    <t>2.	Stafford - Rt.1/Eskimo Hill Rd/American Legion Rd INT IMP</t>
  </si>
  <si>
    <t>Loretto Park &amp; Ride Improvements</t>
  </si>
  <si>
    <t>Aylor Grubbs Improvement Project</t>
  </si>
  <si>
    <t>Route 208 Safety Improvements East of route 652</t>
  </si>
  <si>
    <t>US 11/19 at SR 140 (Jonesboro Rd) Intersection Improvements</t>
  </si>
  <si>
    <t>Mills Godwin Bridge Widening Improvements</t>
  </si>
  <si>
    <t>Route 60 and Route 13 Intersection Improvement</t>
  </si>
  <si>
    <t>US 460 at US 19 Claypool Hill Intersection Improvements</t>
  </si>
  <si>
    <t>US 460 at Garden Creek Rd Safety Improvements</t>
  </si>
  <si>
    <t>Hwy 340 Improvement - Left Turn Lane</t>
  </si>
  <si>
    <t>US421 Intersection Improvements</t>
  </si>
  <si>
    <t>Nike Park Road at Titus Creek Drive Intersection Improvement</t>
  </si>
  <si>
    <t>Intersection of Route 277 and Warrior Drive</t>
  </si>
  <si>
    <t>Cemetery Road - Northampton County</t>
  </si>
  <si>
    <t>Roanoke River Greenway - Explore Park to Rutrough Road</t>
  </si>
  <si>
    <t>US 258/Main Street at Route 10 Intersection Improvements</t>
  </si>
  <si>
    <t>Pedestrian Improvements on Route 38 &amp; 614</t>
  </si>
  <si>
    <t>Rt.15 Southbound at Rt. 617 (Gravel Hill Rd.)</t>
  </si>
  <si>
    <t>Whiting Road Railroad Crossing</t>
  </si>
  <si>
    <t>US 58 ALTbetween Shawnee Ave to 5th Street Access Management</t>
  </si>
  <si>
    <t>Park and Ride</t>
  </si>
  <si>
    <t>Pedestrian Improvements on Rte 1208 - Greate Road</t>
  </si>
  <si>
    <t>Route 29 Median Barrier Replacement</t>
  </si>
  <si>
    <t>Eyrehall Drive - Northampton County</t>
  </si>
  <si>
    <t>Campbell Road Reconstruction</t>
  </si>
  <si>
    <t>Route 58 Climbing Lane (Partial)</t>
  </si>
  <si>
    <t>Pedestrian Improvements - Warwick Blvd to Bland Blvd South</t>
  </si>
  <si>
    <t>Intersection of Senseny Road and Crestleigh Drive</t>
  </si>
  <si>
    <t>Altavista Elementary School Transportation Improvements</t>
  </si>
  <si>
    <t>Central High School Road</t>
  </si>
  <si>
    <t>Route 80 Project 2</t>
  </si>
  <si>
    <t>US421 Roadway Enhancements</t>
  </si>
  <si>
    <t>Route 80 Project 1</t>
  </si>
  <si>
    <t>301 N Median Crossover Project</t>
  </si>
  <si>
    <t>US 460 Interchange</t>
  </si>
  <si>
    <t>Route 653 Shawsville Pike Safety Improvement</t>
  </si>
  <si>
    <t>Squirrel Spur</t>
  </si>
  <si>
    <t>Progress Park Connector Road</t>
  </si>
  <si>
    <t>Bus Stop Shelters and Improvements</t>
  </si>
  <si>
    <t>Route 696 and Route 220 Intersection Realignment Project</t>
  </si>
  <si>
    <t>x</t>
  </si>
  <si>
    <t>SMART SCALE Score</t>
  </si>
  <si>
    <t>SMART SCALE Request $</t>
  </si>
  <si>
    <t>Benefit Rank</t>
  </si>
  <si>
    <t>Project had a high benefit score at #10 Statewide, but scoring heavily dependent on SMART SCALE Request cost. Project would have needed on the order of $80 Million in additional funding to be competitive for this round of SMART SCALE. Project not close to being funded in Statewide High Priority with a overall rank of 201 out of 405.</t>
  </si>
  <si>
    <t>Total Congestion</t>
  </si>
  <si>
    <t>Congestion Rank</t>
  </si>
  <si>
    <t>Project had a high benefit score at #10 Statewide and was #5 for Congestion Score, but scoring heavily dependent on SMART SCALE Request cost. Project would have needed on the order of $80 Million in additional funding to be competitive for this round of SMART SCALE. Project not close to being funded in Statewide High Priority with a overall rank of 201 out of 405.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</si>
</sst>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.000_);_(* \(#,##0.000\);_(* &quot;-&quot;???_);_(@_)"/>
    <numFmt numFmtId="166" formatCode="_(* #,##0.00_);_(* \(#,##0.00\);_(* &quot;-&quot;?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3" fillId="0" borderId="1" xfId="2" applyNumberFormat="1" applyFont="1" applyBorder="1" applyAlignment="1">
      <alignment horizontal="right" vertical="center"/>
    </xf>
    <xf numFmtId="164" fontId="3" fillId="0" borderId="1" xfId="2" applyNumberFormat="1" applyFont="1" applyFill="1" applyBorder="1" applyAlignment="1">
      <alignment horizontal="right" vertical="center"/>
    </xf>
    <xf numFmtId="165" fontId="3" fillId="6" borderId="1" xfId="1" applyNumberFormat="1" applyFont="1" applyFill="1" applyBorder="1" applyAlignment="1">
      <alignment horizontal="right" vertical="center"/>
    </xf>
    <xf numFmtId="165" fontId="1" fillId="14" borderId="1" xfId="1" applyNumberFormat="1" applyFont="1" applyFill="1" applyBorder="1" applyAlignment="1">
      <alignment vertical="center" wrapText="1"/>
    </xf>
    <xf numFmtId="165" fontId="1" fillId="2" borderId="1" xfId="1" applyNumberFormat="1" applyFont="1" applyFill="1" applyBorder="1" applyAlignment="1">
      <alignment vertical="center" wrapText="1"/>
    </xf>
    <xf numFmtId="165" fontId="0" fillId="4" borderId="1" xfId="0" applyNumberFormat="1" applyFill="1" applyBorder="1" applyAlignment="1">
      <alignment vertical="center"/>
    </xf>
    <xf numFmtId="165" fontId="3" fillId="13" borderId="1" xfId="1" applyNumberFormat="1" applyFont="1" applyFill="1" applyBorder="1" applyAlignment="1">
      <alignment vertical="center"/>
    </xf>
    <xf numFmtId="165" fontId="3" fillId="6" borderId="1" xfId="1" applyNumberFormat="1" applyFont="1" applyFill="1" applyBorder="1" applyAlignment="1">
      <alignment vertical="center"/>
    </xf>
    <xf numFmtId="0" fontId="0" fillId="0" borderId="0" xfId="0" applyAlignment="1">
      <alignment vertical="center" wrapText="1"/>
    </xf>
    <xf numFmtId="166" fontId="1" fillId="9" borderId="1" xfId="1" applyNumberFormat="1" applyFont="1" applyFill="1" applyBorder="1" applyAlignment="1">
      <alignment vertical="center" wrapText="1"/>
    </xf>
    <xf numFmtId="166" fontId="1" fillId="11" borderId="1" xfId="1" applyNumberFormat="1" applyFont="1" applyFill="1" applyBorder="1" applyAlignment="1">
      <alignment vertical="center" wrapText="1"/>
    </xf>
    <xf numFmtId="0" fontId="0" fillId="15" borderId="1" xfId="0" applyFill="1" applyBorder="1" applyAlignment="1">
      <alignment horizontal="right" vertical="center" wrapText="1"/>
    </xf>
    <xf numFmtId="0" fontId="0" fillId="15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left" vertical="center" wrapText="1"/>
    </xf>
    <xf numFmtId="165" fontId="3" fillId="15" borderId="1" xfId="1" applyNumberFormat="1" applyFont="1" applyFill="1" applyBorder="1" applyAlignment="1">
      <alignment vertical="center"/>
    </xf>
    <xf numFmtId="164" fontId="3" fillId="15" borderId="1" xfId="2" applyNumberFormat="1" applyFont="1" applyFill="1" applyBorder="1" applyAlignment="1">
      <alignment horizontal="right" vertical="center"/>
    </xf>
    <xf numFmtId="165" fontId="3" fillId="15" borderId="1" xfId="1" applyNumberFormat="1" applyFont="1" applyFill="1" applyBorder="1" applyAlignment="1">
      <alignment horizontal="right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right" vertical="center" wrapText="1"/>
    </xf>
    <xf numFmtId="0" fontId="0" fillId="16" borderId="1" xfId="0" applyFill="1" applyBorder="1" applyAlignment="1">
      <alignment horizontal="center" vertical="center" wrapText="1"/>
    </xf>
    <xf numFmtId="0" fontId="0" fillId="16" borderId="1" xfId="0" applyFill="1" applyBorder="1" applyAlignment="1">
      <alignment horizontal="left" vertical="center" wrapText="1"/>
    </xf>
    <xf numFmtId="165" fontId="3" fillId="16" borderId="1" xfId="1" applyNumberFormat="1" applyFont="1" applyFill="1" applyBorder="1" applyAlignment="1">
      <alignment vertical="center"/>
    </xf>
    <xf numFmtId="164" fontId="3" fillId="16" borderId="1" xfId="2" applyNumberFormat="1" applyFont="1" applyFill="1" applyBorder="1" applyAlignment="1">
      <alignment horizontal="right" vertical="center"/>
    </xf>
    <xf numFmtId="165" fontId="3" fillId="16" borderId="1" xfId="1" applyNumberFormat="1" applyFont="1" applyFill="1" applyBorder="1" applyAlignment="1">
      <alignment horizontal="right" vertical="center"/>
    </xf>
    <xf numFmtId="0" fontId="0" fillId="16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right" vertical="center" wrapText="1"/>
    </xf>
    <xf numFmtId="0" fontId="0" fillId="17" borderId="1" xfId="0" applyFill="1" applyBorder="1" applyAlignment="1">
      <alignment horizontal="center" vertical="center" wrapText="1"/>
    </xf>
    <xf numFmtId="0" fontId="0" fillId="17" borderId="1" xfId="0" applyFill="1" applyBorder="1" applyAlignment="1">
      <alignment horizontal="left" vertical="center" wrapText="1"/>
    </xf>
    <xf numFmtId="165" fontId="3" fillId="17" borderId="1" xfId="1" applyNumberFormat="1" applyFont="1" applyFill="1" applyBorder="1" applyAlignment="1">
      <alignment vertical="center"/>
    </xf>
    <xf numFmtId="164" fontId="3" fillId="17" borderId="1" xfId="2" applyNumberFormat="1" applyFont="1" applyFill="1" applyBorder="1" applyAlignment="1">
      <alignment horizontal="right" vertical="center"/>
    </xf>
    <xf numFmtId="165" fontId="3" fillId="17" borderId="1" xfId="1" applyNumberFormat="1" applyFont="1" applyFill="1" applyBorder="1" applyAlignment="1">
      <alignment horizontal="right" vertical="center"/>
    </xf>
    <xf numFmtId="0" fontId="0" fillId="17" borderId="1" xfId="0" applyFill="1" applyBorder="1" applyAlignment="1">
      <alignment horizontal="center" vertical="center"/>
    </xf>
    <xf numFmtId="0" fontId="0" fillId="18" borderId="1" xfId="0" applyNumberFormat="1" applyFill="1" applyBorder="1" applyAlignment="1">
      <alignment horizontal="center" vertical="center" wrapText="1"/>
    </xf>
    <xf numFmtId="0" fontId="0" fillId="18" borderId="0" xfId="0" applyNumberFormat="1" applyFill="1" applyAlignment="1">
      <alignment horizontal="center"/>
    </xf>
    <xf numFmtId="0" fontId="0" fillId="0" borderId="2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4" fillId="0" borderId="0" xfId="0" applyFont="1" applyBorder="1" applyAlignment="1">
      <alignment horizontal="left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B1A0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J405"/>
  <sheetViews>
    <sheetView tabSelected="1" topLeftCell="A131" zoomScale="75" zoomScaleNormal="75" workbookViewId="0">
      <selection activeCell="AC175" sqref="AC175:AJ175"/>
    </sheetView>
  </sheetViews>
  <sheetFormatPr defaultRowHeight="14.4" outlineLevelCol="1" x14ac:dyDescent="0.3"/>
  <cols>
    <col min="1" max="1" width="6" style="2" customWidth="1"/>
    <col min="2" max="2" width="6.88671875" style="3" customWidth="1"/>
    <col min="3" max="3" width="15" style="2" customWidth="1"/>
    <col min="4" max="4" width="25.44140625" style="2" customWidth="1"/>
    <col min="5" max="5" width="34" customWidth="1"/>
    <col min="6" max="6" width="10" style="3" customWidth="1"/>
    <col min="7" max="7" width="8.6640625" style="3" customWidth="1"/>
    <col min="8" max="8" width="12.109375" style="28" hidden="1" customWidth="1" outlineLevel="1"/>
    <col min="9" max="9" width="9.109375" style="28" hidden="1" customWidth="1" outlineLevel="1"/>
    <col min="10" max="10" width="11.44140625" style="28" hidden="1" customWidth="1" outlineLevel="1"/>
    <col min="11" max="11" width="10.109375" style="28" hidden="1" customWidth="1" outlineLevel="1"/>
    <col min="12" max="12" width="10" style="28" hidden="1" customWidth="1" outlineLevel="1"/>
    <col min="13" max="13" width="15.109375" style="28" hidden="1" customWidth="1" outlineLevel="1"/>
    <col min="14" max="14" width="12.33203125" style="28" hidden="1" customWidth="1" outlineLevel="1"/>
    <col min="15" max="15" width="9.33203125" style="10" hidden="1" customWidth="1" outlineLevel="1"/>
    <col min="16" max="16" width="9.109375" style="28" hidden="1" customWidth="1" outlineLevel="1"/>
    <col min="17" max="17" width="0" style="9" hidden="1" customWidth="1" outlineLevel="1"/>
    <col min="18" max="18" width="11.44140625" style="9" hidden="1" customWidth="1" outlineLevel="1"/>
    <col min="19" max="19" width="12" style="9" hidden="1" customWidth="1" outlineLevel="1"/>
    <col min="20" max="20" width="0" style="9" hidden="1" customWidth="1" outlineLevel="1"/>
    <col min="21" max="21" width="8.88671875" style="6" collapsed="1"/>
    <col min="22" max="22" width="17.6640625" style="9" customWidth="1"/>
    <col min="23" max="23" width="17.109375" customWidth="1"/>
    <col min="24" max="24" width="17" style="9" customWidth="1"/>
    <col min="25" max="25" width="14.88671875" customWidth="1"/>
    <col min="26" max="26" width="8.77734375" style="53" customWidth="1"/>
    <col min="27" max="28" width="8.88671875" style="5"/>
    <col min="29" max="29" width="52" customWidth="1"/>
  </cols>
  <sheetData>
    <row r="1" spans="1:28" ht="43.2" x14ac:dyDescent="0.3">
      <c r="A1" s="7" t="s">
        <v>24</v>
      </c>
      <c r="B1" s="7" t="s">
        <v>0</v>
      </c>
      <c r="C1" s="7" t="s">
        <v>1</v>
      </c>
      <c r="D1" s="7" t="s">
        <v>2</v>
      </c>
      <c r="E1" s="8" t="s">
        <v>3</v>
      </c>
      <c r="F1" s="7" t="s">
        <v>4</v>
      </c>
      <c r="G1" s="7" t="s">
        <v>5</v>
      </c>
      <c r="H1" s="17" t="s">
        <v>6</v>
      </c>
      <c r="I1" s="17" t="s">
        <v>7</v>
      </c>
      <c r="J1" s="18" t="s">
        <v>8</v>
      </c>
      <c r="K1" s="18" t="s">
        <v>9</v>
      </c>
      <c r="L1" s="15" t="s">
        <v>10</v>
      </c>
      <c r="M1" s="15" t="s">
        <v>11</v>
      </c>
      <c r="N1" s="15" t="s">
        <v>12</v>
      </c>
      <c r="O1" s="14" t="s">
        <v>13</v>
      </c>
      <c r="P1" s="14" t="s">
        <v>14</v>
      </c>
      <c r="Q1" s="16" t="s">
        <v>15</v>
      </c>
      <c r="R1" s="16" t="s">
        <v>16</v>
      </c>
      <c r="S1" s="16" t="s">
        <v>17</v>
      </c>
      <c r="T1" s="11" t="s">
        <v>18</v>
      </c>
      <c r="U1" s="12" t="s">
        <v>19</v>
      </c>
      <c r="V1" s="7" t="s">
        <v>20</v>
      </c>
      <c r="W1" s="12" t="s">
        <v>21</v>
      </c>
      <c r="X1" s="8" t="s">
        <v>586</v>
      </c>
      <c r="Y1" s="12" t="s">
        <v>585</v>
      </c>
      <c r="Z1" s="52" t="s">
        <v>587</v>
      </c>
      <c r="AA1" s="13" t="s">
        <v>22</v>
      </c>
      <c r="AB1" s="7" t="s">
        <v>23</v>
      </c>
    </row>
    <row r="2" spans="1:28" ht="28.8" hidden="1" x14ac:dyDescent="0.3">
      <c r="A2" s="4">
        <v>1414</v>
      </c>
      <c r="B2" s="7" t="s">
        <v>25</v>
      </c>
      <c r="C2" s="1" t="s">
        <v>29</v>
      </c>
      <c r="D2" s="1" t="s">
        <v>38</v>
      </c>
      <c r="E2" s="1" t="s">
        <v>180</v>
      </c>
      <c r="F2" s="7" t="s">
        <v>584</v>
      </c>
      <c r="G2" s="7"/>
      <c r="H2" s="29">
        <v>17.69363096</v>
      </c>
      <c r="I2" s="29">
        <v>87.663727609999995</v>
      </c>
      <c r="J2" s="30">
        <v>100</v>
      </c>
      <c r="K2" s="30">
        <v>0</v>
      </c>
      <c r="L2" s="23">
        <v>62.109397389999998</v>
      </c>
      <c r="M2" s="23">
        <v>62.362432040000002</v>
      </c>
      <c r="N2" s="23">
        <v>61.313724229999998</v>
      </c>
      <c r="O2" s="24">
        <v>100</v>
      </c>
      <c r="P2" s="24">
        <v>100</v>
      </c>
      <c r="Q2" s="25">
        <v>82.667699249999998</v>
      </c>
      <c r="R2" s="25">
        <v>94.702227440000001</v>
      </c>
      <c r="S2" s="25">
        <v>0</v>
      </c>
      <c r="T2" s="26">
        <v>64.016052399000003</v>
      </c>
      <c r="U2" s="27">
        <v>64.23579986</v>
      </c>
      <c r="V2" s="20">
        <v>216034920</v>
      </c>
      <c r="W2" s="22">
        <v>2.9733989240000001</v>
      </c>
      <c r="X2" s="21">
        <v>92636120</v>
      </c>
      <c r="Y2" s="22">
        <v>6.9342066420000004</v>
      </c>
      <c r="Z2" s="19">
        <f>_xlfn.RANK.EQ(U2,$U$2:$U$405,0)</f>
        <v>1</v>
      </c>
      <c r="AA2" s="19">
        <f t="shared" ref="AA2:AA65" si="0">_xlfn.RANK.EQ(Y2,$Y$2:$Y$405,0)</f>
        <v>109</v>
      </c>
      <c r="AB2" s="19">
        <f t="shared" ref="AB2:AB65" si="1">($Y$2:$Y$405=Y2) + SUMPRODUCT(($C$2:$C$405=C2)*($Y$2:$Y$405&gt;Y2))</f>
        <v>16</v>
      </c>
    </row>
    <row r="3" spans="1:28" ht="43.2" hidden="1" x14ac:dyDescent="0.3">
      <c r="A3" s="4">
        <v>1057</v>
      </c>
      <c r="B3" s="7" t="s">
        <v>25</v>
      </c>
      <c r="C3" s="1" t="s">
        <v>30</v>
      </c>
      <c r="D3" s="1" t="s">
        <v>39</v>
      </c>
      <c r="E3" s="1" t="s">
        <v>181</v>
      </c>
      <c r="F3" s="7" t="s">
        <v>584</v>
      </c>
      <c r="G3" s="7"/>
      <c r="H3" s="29">
        <v>100</v>
      </c>
      <c r="I3" s="29">
        <v>88.959367479999997</v>
      </c>
      <c r="J3" s="30">
        <v>45.157448420000001</v>
      </c>
      <c r="K3" s="30">
        <v>0.33077422699999998</v>
      </c>
      <c r="L3" s="23">
        <v>81.985596619999995</v>
      </c>
      <c r="M3" s="23">
        <v>84.775171709999995</v>
      </c>
      <c r="N3" s="23">
        <v>49.743589739999997</v>
      </c>
      <c r="O3" s="24">
        <v>12.739299880000001</v>
      </c>
      <c r="P3" s="24">
        <v>75.034649580000007</v>
      </c>
      <c r="Q3" s="25">
        <v>6.7427070950000001</v>
      </c>
      <c r="R3" s="25">
        <v>0</v>
      </c>
      <c r="S3" s="25">
        <v>29.043916930000002</v>
      </c>
      <c r="T3" s="26">
        <v>10.464008728</v>
      </c>
      <c r="U3" s="27">
        <v>62.04154939</v>
      </c>
      <c r="V3" s="20">
        <v>600000000</v>
      </c>
      <c r="W3" s="22">
        <v>1.0340258229999999</v>
      </c>
      <c r="X3" s="21">
        <v>100000000</v>
      </c>
      <c r="Y3" s="22">
        <v>6.2041549390000004</v>
      </c>
      <c r="Z3" s="19">
        <f t="shared" ref="Z3:Z7" si="2">_xlfn.RANK.EQ(U3,$U$2:$U$405,0)</f>
        <v>2</v>
      </c>
      <c r="AA3" s="19">
        <f t="shared" si="0"/>
        <v>120</v>
      </c>
      <c r="AB3" s="19">
        <f t="shared" si="1"/>
        <v>22</v>
      </c>
    </row>
    <row r="4" spans="1:28" ht="43.2" hidden="1" x14ac:dyDescent="0.3">
      <c r="A4" s="4">
        <v>1090</v>
      </c>
      <c r="B4" s="7" t="s">
        <v>25</v>
      </c>
      <c r="C4" s="1" t="s">
        <v>30</v>
      </c>
      <c r="D4" s="1" t="s">
        <v>39</v>
      </c>
      <c r="E4" s="1" t="s">
        <v>182</v>
      </c>
      <c r="F4" s="7" t="s">
        <v>584</v>
      </c>
      <c r="G4" s="7"/>
      <c r="H4" s="29">
        <v>60.612272519999998</v>
      </c>
      <c r="I4" s="29">
        <v>53.861021180000002</v>
      </c>
      <c r="J4" s="30">
        <v>0</v>
      </c>
      <c r="K4" s="30">
        <v>0</v>
      </c>
      <c r="L4" s="23">
        <v>100</v>
      </c>
      <c r="M4" s="23">
        <v>100</v>
      </c>
      <c r="N4" s="23">
        <v>3.8540162960000002</v>
      </c>
      <c r="O4" s="24">
        <v>3.6190402650000002</v>
      </c>
      <c r="P4" s="24">
        <v>79.979490200000001</v>
      </c>
      <c r="Q4" s="25">
        <v>3.951033743</v>
      </c>
      <c r="R4" s="25">
        <v>0</v>
      </c>
      <c r="S4" s="25">
        <v>24.244650830000001</v>
      </c>
      <c r="T4" s="26">
        <v>31.671423130000001</v>
      </c>
      <c r="U4" s="27">
        <v>48.747300240000001</v>
      </c>
      <c r="V4" s="20">
        <v>350091800</v>
      </c>
      <c r="W4" s="22">
        <v>1.392414796</v>
      </c>
      <c r="X4" s="21">
        <v>50000000</v>
      </c>
      <c r="Y4" s="22">
        <v>9.7494600479999995</v>
      </c>
      <c r="Z4" s="19">
        <f t="shared" si="2"/>
        <v>3</v>
      </c>
      <c r="AA4" s="19">
        <f t="shared" si="0"/>
        <v>79</v>
      </c>
      <c r="AB4" s="19">
        <f t="shared" si="1"/>
        <v>18</v>
      </c>
    </row>
    <row r="5" spans="1:28" ht="28.8" hidden="1" x14ac:dyDescent="0.3">
      <c r="A5" s="4">
        <v>1293</v>
      </c>
      <c r="B5" s="7" t="s">
        <v>25</v>
      </c>
      <c r="C5" s="1" t="s">
        <v>29</v>
      </c>
      <c r="D5" s="1" t="s">
        <v>40</v>
      </c>
      <c r="E5" s="1" t="s">
        <v>183</v>
      </c>
      <c r="F5" s="7" t="s">
        <v>584</v>
      </c>
      <c r="G5" s="7" t="s">
        <v>584</v>
      </c>
      <c r="H5" s="29">
        <v>65.479079040000002</v>
      </c>
      <c r="I5" s="29">
        <v>100</v>
      </c>
      <c r="J5" s="30">
        <v>15.610357840000001</v>
      </c>
      <c r="K5" s="30">
        <v>1.810673306</v>
      </c>
      <c r="L5" s="23">
        <v>6.8137812069999999</v>
      </c>
      <c r="M5" s="23">
        <v>6.786444726</v>
      </c>
      <c r="N5" s="23">
        <v>2.5963924280000001</v>
      </c>
      <c r="O5" s="24">
        <v>8.8599949579999997</v>
      </c>
      <c r="P5" s="24">
        <v>32.740575399999997</v>
      </c>
      <c r="Q5" s="25">
        <v>15.26234058</v>
      </c>
      <c r="R5" s="25">
        <v>17.729317269999999</v>
      </c>
      <c r="S5" s="25">
        <v>1.049633984</v>
      </c>
      <c r="T5" s="26">
        <v>0</v>
      </c>
      <c r="U5" s="27">
        <v>41.288732230000001</v>
      </c>
      <c r="V5" s="20">
        <v>126027000</v>
      </c>
      <c r="W5" s="22">
        <v>3.2761814720000002</v>
      </c>
      <c r="X5" s="21">
        <v>124027000</v>
      </c>
      <c r="Y5" s="22">
        <v>3.3290116049999998</v>
      </c>
      <c r="Z5" s="19">
        <f t="shared" si="2"/>
        <v>4</v>
      </c>
      <c r="AA5" s="19">
        <f t="shared" si="0"/>
        <v>170</v>
      </c>
      <c r="AB5" s="19">
        <f t="shared" si="1"/>
        <v>30</v>
      </c>
    </row>
    <row r="6" spans="1:28" hidden="1" x14ac:dyDescent="0.3">
      <c r="A6" s="4">
        <v>1249</v>
      </c>
      <c r="B6" s="7" t="s">
        <v>25</v>
      </c>
      <c r="C6" s="1" t="s">
        <v>29</v>
      </c>
      <c r="D6" s="1" t="s">
        <v>41</v>
      </c>
      <c r="E6" s="1" t="s">
        <v>184</v>
      </c>
      <c r="F6" s="7" t="s">
        <v>584</v>
      </c>
      <c r="G6" s="7" t="s">
        <v>584</v>
      </c>
      <c r="H6" s="29">
        <v>61.089638100000002</v>
      </c>
      <c r="I6" s="29">
        <v>54.166807919999997</v>
      </c>
      <c r="J6" s="30">
        <v>8.2159778120000002</v>
      </c>
      <c r="K6" s="30">
        <v>1.0933024069999999</v>
      </c>
      <c r="L6" s="23">
        <v>69.232984299999998</v>
      </c>
      <c r="M6" s="23">
        <v>69.702271409999994</v>
      </c>
      <c r="N6" s="23">
        <v>0</v>
      </c>
      <c r="O6" s="24">
        <v>0</v>
      </c>
      <c r="P6" s="24">
        <v>54.101021320000001</v>
      </c>
      <c r="Q6" s="25">
        <v>0</v>
      </c>
      <c r="R6" s="25">
        <v>0</v>
      </c>
      <c r="S6" s="25">
        <v>0.11792662499999999</v>
      </c>
      <c r="T6" s="26">
        <v>0</v>
      </c>
      <c r="U6" s="27">
        <v>37.193699420000002</v>
      </c>
      <c r="V6" s="20">
        <v>64303070</v>
      </c>
      <c r="W6" s="22">
        <v>5.7841249909999997</v>
      </c>
      <c r="X6" s="21">
        <v>50558370</v>
      </c>
      <c r="Y6" s="22">
        <v>7.356585946</v>
      </c>
      <c r="Z6" s="19">
        <f t="shared" si="2"/>
        <v>5</v>
      </c>
      <c r="AA6" s="19">
        <f t="shared" si="0"/>
        <v>101</v>
      </c>
      <c r="AB6" s="19">
        <f t="shared" si="1"/>
        <v>14</v>
      </c>
    </row>
    <row r="7" spans="1:28" ht="28.8" hidden="1" x14ac:dyDescent="0.3">
      <c r="A7" s="4">
        <v>1240</v>
      </c>
      <c r="B7" s="7" t="s">
        <v>25</v>
      </c>
      <c r="C7" s="1" t="s">
        <v>29</v>
      </c>
      <c r="D7" s="1" t="s">
        <v>42</v>
      </c>
      <c r="E7" s="1" t="s">
        <v>185</v>
      </c>
      <c r="F7" s="7" t="s">
        <v>584</v>
      </c>
      <c r="G7" s="7" t="s">
        <v>584</v>
      </c>
      <c r="H7" s="29">
        <v>45.26885103</v>
      </c>
      <c r="I7" s="29">
        <v>69.777734570000007</v>
      </c>
      <c r="J7" s="30">
        <v>5.4316742199999997</v>
      </c>
      <c r="K7" s="30">
        <v>0.41969566400000002</v>
      </c>
      <c r="L7" s="23">
        <v>0</v>
      </c>
      <c r="M7" s="23">
        <v>0</v>
      </c>
      <c r="N7" s="23">
        <v>1.7644697600000001</v>
      </c>
      <c r="O7" s="24">
        <v>1.2050120499999999</v>
      </c>
      <c r="P7" s="24">
        <v>55.368048469999998</v>
      </c>
      <c r="Q7" s="25">
        <v>50.991492139999998</v>
      </c>
      <c r="R7" s="25">
        <v>0</v>
      </c>
      <c r="S7" s="25">
        <v>1.600121264</v>
      </c>
      <c r="T7" s="26">
        <v>16.364274304999999</v>
      </c>
      <c r="U7" s="27">
        <v>33.731953959999998</v>
      </c>
      <c r="V7" s="20">
        <v>112053000</v>
      </c>
      <c r="W7" s="22">
        <v>3.01035706</v>
      </c>
      <c r="X7" s="21">
        <v>112053000</v>
      </c>
      <c r="Y7" s="22">
        <v>3.01035706</v>
      </c>
      <c r="Z7" s="19">
        <f t="shared" si="2"/>
        <v>6</v>
      </c>
      <c r="AA7" s="19">
        <f t="shared" si="0"/>
        <v>179</v>
      </c>
      <c r="AB7" s="19">
        <f t="shared" si="1"/>
        <v>32</v>
      </c>
    </row>
    <row r="8" spans="1:28" ht="28.8" x14ac:dyDescent="0.3">
      <c r="A8" s="38">
        <v>1349</v>
      </c>
      <c r="B8" s="39" t="s">
        <v>28</v>
      </c>
      <c r="C8" s="40" t="s">
        <v>31</v>
      </c>
      <c r="D8" s="40" t="s">
        <v>51</v>
      </c>
      <c r="E8" s="40" t="s">
        <v>204</v>
      </c>
      <c r="F8" s="39"/>
      <c r="G8" s="39" t="s">
        <v>584</v>
      </c>
      <c r="H8" s="29">
        <v>0</v>
      </c>
      <c r="I8" s="29">
        <v>0</v>
      </c>
      <c r="J8" s="30">
        <v>10.772059799999999</v>
      </c>
      <c r="K8" s="30">
        <v>94.761611709999997</v>
      </c>
      <c r="L8" s="23">
        <v>2.0862749999999998E-3</v>
      </c>
      <c r="M8" s="23">
        <v>2.0451190000000002E-3</v>
      </c>
      <c r="N8" s="23">
        <v>0</v>
      </c>
      <c r="O8" s="24">
        <v>0</v>
      </c>
      <c r="P8" s="24">
        <v>29.17535835</v>
      </c>
      <c r="Q8" s="25">
        <v>0</v>
      </c>
      <c r="R8" s="25">
        <v>0</v>
      </c>
      <c r="S8" s="25">
        <v>6.2776800000000001E-4</v>
      </c>
      <c r="T8" s="26"/>
      <c r="U8" s="41">
        <v>17.28911171</v>
      </c>
      <c r="V8" s="42">
        <v>2110000</v>
      </c>
      <c r="W8" s="43">
        <v>81.938918040000004</v>
      </c>
      <c r="X8" s="42">
        <v>2110000</v>
      </c>
      <c r="Y8" s="43">
        <v>81.938918040000004</v>
      </c>
      <c r="Z8" s="44">
        <f t="shared" ref="Z8:Z71" si="3">_xlfn.RANK.EQ(U8,$U$2:$U$405,0)</f>
        <v>25</v>
      </c>
      <c r="AA8" s="44">
        <f t="shared" si="0"/>
        <v>8</v>
      </c>
      <c r="AB8" s="44">
        <f t="shared" si="1"/>
        <v>1</v>
      </c>
    </row>
    <row r="9" spans="1:28" ht="28.8" hidden="1" x14ac:dyDescent="0.3">
      <c r="A9" s="4">
        <v>1119</v>
      </c>
      <c r="B9" s="7" t="s">
        <v>25</v>
      </c>
      <c r="C9" s="1" t="s">
        <v>29</v>
      </c>
      <c r="D9" s="1" t="s">
        <v>41</v>
      </c>
      <c r="E9" s="1" t="s">
        <v>187</v>
      </c>
      <c r="F9" s="7" t="s">
        <v>584</v>
      </c>
      <c r="G9" s="7" t="s">
        <v>584</v>
      </c>
      <c r="H9" s="29">
        <v>78.76650343</v>
      </c>
      <c r="I9" s="29">
        <v>40.851411919999997</v>
      </c>
      <c r="J9" s="30">
        <v>13.19120882</v>
      </c>
      <c r="K9" s="30">
        <v>1.1854306290000001</v>
      </c>
      <c r="L9" s="23">
        <v>3.013877618</v>
      </c>
      <c r="M9" s="23">
        <v>3.0633557589999998</v>
      </c>
      <c r="N9" s="23">
        <v>6.8337102669999998</v>
      </c>
      <c r="O9" s="24">
        <v>7.7782604590000002</v>
      </c>
      <c r="P9" s="24">
        <v>52.990579740000001</v>
      </c>
      <c r="Q9" s="25">
        <v>4.3930669360000003</v>
      </c>
      <c r="R9" s="25">
        <v>0</v>
      </c>
      <c r="S9" s="25">
        <v>1.2674337019999999</v>
      </c>
      <c r="T9" s="26">
        <v>7.1378421844000002</v>
      </c>
      <c r="U9" s="27">
        <v>32.4520847</v>
      </c>
      <c r="V9" s="20">
        <v>66973500</v>
      </c>
      <c r="W9" s="22">
        <v>4.8455112390000004</v>
      </c>
      <c r="X9" s="21">
        <v>53766900</v>
      </c>
      <c r="Y9" s="22">
        <v>6.035699417</v>
      </c>
      <c r="Z9" s="19">
        <f t="shared" si="3"/>
        <v>8</v>
      </c>
      <c r="AA9" s="19">
        <f t="shared" si="0"/>
        <v>124</v>
      </c>
      <c r="AB9" s="19">
        <f t="shared" si="1"/>
        <v>19</v>
      </c>
    </row>
    <row r="10" spans="1:28" ht="28.8" hidden="1" x14ac:dyDescent="0.3">
      <c r="A10" s="4">
        <v>1120</v>
      </c>
      <c r="B10" s="7" t="s">
        <v>25</v>
      </c>
      <c r="C10" s="1" t="s">
        <v>29</v>
      </c>
      <c r="D10" s="1" t="s">
        <v>42</v>
      </c>
      <c r="E10" s="1" t="s">
        <v>188</v>
      </c>
      <c r="F10" s="7" t="s">
        <v>584</v>
      </c>
      <c r="G10" s="7" t="s">
        <v>584</v>
      </c>
      <c r="H10" s="29">
        <v>42.797460049999998</v>
      </c>
      <c r="I10" s="29">
        <v>65.919752590000002</v>
      </c>
      <c r="J10" s="30">
        <v>0</v>
      </c>
      <c r="K10" s="30">
        <v>0</v>
      </c>
      <c r="L10" s="23">
        <v>13.59805326</v>
      </c>
      <c r="M10" s="23">
        <v>13.782000930000001</v>
      </c>
      <c r="N10" s="23">
        <v>1.0656523170000001</v>
      </c>
      <c r="O10" s="24">
        <v>20.38756227</v>
      </c>
      <c r="P10" s="24">
        <v>51.968899209999996</v>
      </c>
      <c r="Q10" s="25">
        <v>32.78306165</v>
      </c>
      <c r="R10" s="25">
        <v>0</v>
      </c>
      <c r="S10" s="25">
        <v>66.356939460000007</v>
      </c>
      <c r="T10" s="26">
        <v>5.2348191740000001</v>
      </c>
      <c r="U10" s="27">
        <v>32.442475389999998</v>
      </c>
      <c r="V10" s="20">
        <v>54927930</v>
      </c>
      <c r="W10" s="22">
        <v>5.9063713829999998</v>
      </c>
      <c r="X10" s="21">
        <v>28969930</v>
      </c>
      <c r="Y10" s="22">
        <v>11.19867234</v>
      </c>
      <c r="Z10" s="19">
        <f t="shared" si="3"/>
        <v>9</v>
      </c>
      <c r="AA10" s="19">
        <f t="shared" si="0"/>
        <v>68</v>
      </c>
      <c r="AB10" s="19">
        <f t="shared" si="1"/>
        <v>10</v>
      </c>
    </row>
    <row r="11" spans="1:28" x14ac:dyDescent="0.3">
      <c r="A11" s="38">
        <v>1141</v>
      </c>
      <c r="B11" s="39" t="s">
        <v>25</v>
      </c>
      <c r="C11" s="40" t="s">
        <v>31</v>
      </c>
      <c r="D11" s="40" t="s">
        <v>68</v>
      </c>
      <c r="E11" s="40" t="s">
        <v>320</v>
      </c>
      <c r="F11" s="39" t="s">
        <v>584</v>
      </c>
      <c r="G11" s="39" t="s">
        <v>584</v>
      </c>
      <c r="H11" s="29">
        <v>0.19449634299999999</v>
      </c>
      <c r="I11" s="29">
        <v>0</v>
      </c>
      <c r="J11" s="30">
        <v>0.362111615</v>
      </c>
      <c r="K11" s="30">
        <v>0.73690391600000005</v>
      </c>
      <c r="L11" s="23">
        <v>0</v>
      </c>
      <c r="M11" s="23">
        <v>0</v>
      </c>
      <c r="N11" s="23">
        <v>0.202196403</v>
      </c>
      <c r="O11" s="24">
        <v>0.34521575199999999</v>
      </c>
      <c r="P11" s="24">
        <v>5.0679324220000002</v>
      </c>
      <c r="Q11" s="25">
        <v>13.43811496</v>
      </c>
      <c r="R11" s="25">
        <v>0</v>
      </c>
      <c r="S11" s="25">
        <v>1.9189409000000001E-2</v>
      </c>
      <c r="T11" s="26">
        <v>14.057337535</v>
      </c>
      <c r="U11" s="41">
        <v>3.562763216</v>
      </c>
      <c r="V11" s="42">
        <v>1200000</v>
      </c>
      <c r="W11" s="43">
        <v>29.689693470000002</v>
      </c>
      <c r="X11" s="42">
        <v>1063000</v>
      </c>
      <c r="Y11" s="43">
        <v>33.516116799999999</v>
      </c>
      <c r="Z11" s="44">
        <f t="shared" si="3"/>
        <v>141</v>
      </c>
      <c r="AA11" s="44">
        <f t="shared" si="0"/>
        <v>28</v>
      </c>
      <c r="AB11" s="44">
        <f t="shared" si="1"/>
        <v>2</v>
      </c>
    </row>
    <row r="12" spans="1:28" ht="28.8" hidden="1" x14ac:dyDescent="0.3">
      <c r="A12" s="4">
        <v>1605</v>
      </c>
      <c r="B12" s="7" t="s">
        <v>25</v>
      </c>
      <c r="C12" s="1" t="s">
        <v>29</v>
      </c>
      <c r="D12" s="1" t="s">
        <v>40</v>
      </c>
      <c r="E12" s="1" t="s">
        <v>190</v>
      </c>
      <c r="F12" s="7" t="s">
        <v>584</v>
      </c>
      <c r="G12" s="7" t="s">
        <v>584</v>
      </c>
      <c r="H12" s="29">
        <v>11.62480131</v>
      </c>
      <c r="I12" s="29">
        <v>34.501108170000002</v>
      </c>
      <c r="J12" s="30">
        <v>21.773187679999999</v>
      </c>
      <c r="K12" s="30">
        <v>1.0172980999999999E-2</v>
      </c>
      <c r="L12" s="23">
        <v>78.324981429999994</v>
      </c>
      <c r="M12" s="23">
        <v>79.08424531</v>
      </c>
      <c r="N12" s="23">
        <v>36.851970469999998</v>
      </c>
      <c r="O12" s="24">
        <v>50.95918966</v>
      </c>
      <c r="P12" s="24">
        <v>43.346964239999998</v>
      </c>
      <c r="Q12" s="25">
        <v>0.56041393500000003</v>
      </c>
      <c r="R12" s="25">
        <v>4.1362569909999998</v>
      </c>
      <c r="S12" s="25">
        <v>0</v>
      </c>
      <c r="T12" s="26">
        <v>0</v>
      </c>
      <c r="U12" s="27">
        <v>26.223731130000001</v>
      </c>
      <c r="V12" s="20">
        <v>55924800</v>
      </c>
      <c r="W12" s="22">
        <v>4.6891059300000002</v>
      </c>
      <c r="X12" s="21">
        <v>38638100</v>
      </c>
      <c r="Y12" s="22">
        <v>6.7870136299999997</v>
      </c>
      <c r="Z12" s="19">
        <f t="shared" si="3"/>
        <v>11</v>
      </c>
      <c r="AA12" s="19">
        <f t="shared" si="0"/>
        <v>113</v>
      </c>
      <c r="AB12" s="19">
        <f t="shared" si="1"/>
        <v>18</v>
      </c>
    </row>
    <row r="13" spans="1:28" ht="28.8" hidden="1" x14ac:dyDescent="0.3">
      <c r="A13" s="4">
        <v>1416</v>
      </c>
      <c r="B13" s="7" t="s">
        <v>25</v>
      </c>
      <c r="C13" s="1" t="s">
        <v>29</v>
      </c>
      <c r="D13" s="1" t="s">
        <v>45</v>
      </c>
      <c r="E13" s="1" t="s">
        <v>191</v>
      </c>
      <c r="F13" s="7" t="s">
        <v>584</v>
      </c>
      <c r="G13" s="7" t="s">
        <v>584</v>
      </c>
      <c r="H13" s="29">
        <v>9.5797158640000006</v>
      </c>
      <c r="I13" s="29">
        <v>2.349602736</v>
      </c>
      <c r="J13" s="30">
        <v>8.9915743559999992</v>
      </c>
      <c r="K13" s="30">
        <v>0</v>
      </c>
      <c r="L13" s="23">
        <v>7.6280599999999996E-6</v>
      </c>
      <c r="M13" s="23">
        <v>7.3715499999999998E-6</v>
      </c>
      <c r="N13" s="23">
        <v>33.196581199999997</v>
      </c>
      <c r="O13" s="24">
        <v>17.003244240000001</v>
      </c>
      <c r="P13" s="24">
        <v>38.747673659999997</v>
      </c>
      <c r="Q13" s="25">
        <v>48.273666460000001</v>
      </c>
      <c r="R13" s="25">
        <v>1.1114111849999999</v>
      </c>
      <c r="S13" s="25">
        <v>0</v>
      </c>
      <c r="T13" s="26">
        <v>84.861882871000006</v>
      </c>
      <c r="U13" s="27">
        <v>25.348820320000002</v>
      </c>
      <c r="V13" s="20">
        <v>5654200</v>
      </c>
      <c r="W13" s="22">
        <v>44.831842379999998</v>
      </c>
      <c r="X13" s="21">
        <v>5654200</v>
      </c>
      <c r="Y13" s="22">
        <v>44.831842379999998</v>
      </c>
      <c r="Z13" s="19">
        <f t="shared" si="3"/>
        <v>12</v>
      </c>
      <c r="AA13" s="19">
        <f t="shared" si="0"/>
        <v>20</v>
      </c>
      <c r="AB13" s="19">
        <f t="shared" si="1"/>
        <v>4</v>
      </c>
    </row>
    <row r="14" spans="1:28" ht="28.8" hidden="1" x14ac:dyDescent="0.3">
      <c r="A14" s="4">
        <v>1125</v>
      </c>
      <c r="B14" s="7" t="s">
        <v>25</v>
      </c>
      <c r="C14" s="1" t="s">
        <v>29</v>
      </c>
      <c r="D14" s="1" t="s">
        <v>42</v>
      </c>
      <c r="E14" s="1" t="s">
        <v>192</v>
      </c>
      <c r="F14" s="7" t="s">
        <v>584</v>
      </c>
      <c r="G14" s="7" t="s">
        <v>584</v>
      </c>
      <c r="H14" s="29">
        <v>33.586854610000003</v>
      </c>
      <c r="I14" s="29">
        <v>52.108287859999997</v>
      </c>
      <c r="J14" s="30">
        <v>0</v>
      </c>
      <c r="K14" s="30">
        <v>0</v>
      </c>
      <c r="L14" s="23">
        <v>3.1737198329999998</v>
      </c>
      <c r="M14" s="23">
        <v>3.2143144010000002</v>
      </c>
      <c r="N14" s="23">
        <v>0.59362677600000002</v>
      </c>
      <c r="O14" s="24">
        <v>0.60810967199999999</v>
      </c>
      <c r="P14" s="24">
        <v>40.363630950000001</v>
      </c>
      <c r="Q14" s="25">
        <v>35.862413590000003</v>
      </c>
      <c r="R14" s="25">
        <v>0</v>
      </c>
      <c r="S14" s="25">
        <v>21.033339850000001</v>
      </c>
      <c r="T14" s="26">
        <v>9.6777912461</v>
      </c>
      <c r="U14" s="27">
        <v>24.951631160000002</v>
      </c>
      <c r="V14" s="20">
        <v>67535200</v>
      </c>
      <c r="W14" s="22">
        <v>3.6946112790000001</v>
      </c>
      <c r="X14" s="21">
        <v>65021200</v>
      </c>
      <c r="Y14" s="22">
        <v>3.837460884</v>
      </c>
      <c r="Z14" s="19">
        <f t="shared" si="3"/>
        <v>13</v>
      </c>
      <c r="AA14" s="19">
        <f t="shared" si="0"/>
        <v>150</v>
      </c>
      <c r="AB14" s="19">
        <f t="shared" si="1"/>
        <v>24</v>
      </c>
    </row>
    <row r="15" spans="1:28" ht="28.8" hidden="1" x14ac:dyDescent="0.3">
      <c r="A15" s="4">
        <v>1121</v>
      </c>
      <c r="B15" s="7" t="s">
        <v>25</v>
      </c>
      <c r="C15" s="1" t="s">
        <v>29</v>
      </c>
      <c r="D15" s="1" t="s">
        <v>42</v>
      </c>
      <c r="E15" s="1" t="s">
        <v>193</v>
      </c>
      <c r="F15" s="7" t="s">
        <v>584</v>
      </c>
      <c r="G15" s="7" t="s">
        <v>584</v>
      </c>
      <c r="H15" s="29">
        <v>34.357634419999997</v>
      </c>
      <c r="I15" s="29">
        <v>52.908060880000001</v>
      </c>
      <c r="J15" s="30">
        <v>0</v>
      </c>
      <c r="K15" s="30">
        <v>0</v>
      </c>
      <c r="L15" s="23">
        <v>5.0270031470000003</v>
      </c>
      <c r="M15" s="23">
        <v>5.1173580660000004</v>
      </c>
      <c r="N15" s="23">
        <v>0.85107333600000001</v>
      </c>
      <c r="O15" s="24">
        <v>0.96870803999999999</v>
      </c>
      <c r="P15" s="24">
        <v>40.145226829999999</v>
      </c>
      <c r="Q15" s="25">
        <v>2.7378904070000001</v>
      </c>
      <c r="R15" s="25">
        <v>0</v>
      </c>
      <c r="S15" s="25">
        <v>23.680147600000002</v>
      </c>
      <c r="T15" s="26">
        <v>9.3494015532999999</v>
      </c>
      <c r="U15" s="27">
        <v>24.51077991</v>
      </c>
      <c r="V15" s="20">
        <v>114206700</v>
      </c>
      <c r="W15" s="22">
        <v>2.1461770549999999</v>
      </c>
      <c r="X15" s="21">
        <v>70727700</v>
      </c>
      <c r="Y15" s="22">
        <v>3.4655134990000001</v>
      </c>
      <c r="Z15" s="19">
        <f t="shared" si="3"/>
        <v>14</v>
      </c>
      <c r="AA15" s="19">
        <f t="shared" si="0"/>
        <v>163</v>
      </c>
      <c r="AB15" s="19">
        <f t="shared" si="1"/>
        <v>28</v>
      </c>
    </row>
    <row r="16" spans="1:28" hidden="1" x14ac:dyDescent="0.3">
      <c r="A16" s="4">
        <v>1415</v>
      </c>
      <c r="B16" s="7" t="s">
        <v>25</v>
      </c>
      <c r="C16" s="1" t="s">
        <v>29</v>
      </c>
      <c r="D16" s="1" t="s">
        <v>45</v>
      </c>
      <c r="E16" s="1" t="s">
        <v>194</v>
      </c>
      <c r="F16" s="7" t="s">
        <v>584</v>
      </c>
      <c r="G16" s="7" t="s">
        <v>584</v>
      </c>
      <c r="H16" s="29">
        <v>5.9076558800000001</v>
      </c>
      <c r="I16" s="29">
        <v>2.9565911E-2</v>
      </c>
      <c r="J16" s="30">
        <v>4.2924170129999997</v>
      </c>
      <c r="K16" s="30">
        <v>0.34766520699999998</v>
      </c>
      <c r="L16" s="23">
        <v>0</v>
      </c>
      <c r="M16" s="23">
        <v>0</v>
      </c>
      <c r="N16" s="23">
        <v>20.47179487</v>
      </c>
      <c r="O16" s="24">
        <v>17.47604299</v>
      </c>
      <c r="P16" s="24">
        <v>17.864477749999999</v>
      </c>
      <c r="Q16" s="25">
        <v>1.3842195799999999</v>
      </c>
      <c r="R16" s="25">
        <v>0.955172413</v>
      </c>
      <c r="S16" s="25">
        <v>0</v>
      </c>
      <c r="T16" s="26">
        <v>100</v>
      </c>
      <c r="U16" s="27">
        <v>23.884135149999999</v>
      </c>
      <c r="V16" s="20">
        <v>1098710</v>
      </c>
      <c r="W16" s="22">
        <v>217.3834329</v>
      </c>
      <c r="X16" s="21">
        <v>1098710</v>
      </c>
      <c r="Y16" s="22">
        <v>217.3834329</v>
      </c>
      <c r="Z16" s="19">
        <f t="shared" si="3"/>
        <v>15</v>
      </c>
      <c r="AA16" s="19">
        <f t="shared" si="0"/>
        <v>3</v>
      </c>
      <c r="AB16" s="19">
        <f t="shared" si="1"/>
        <v>1</v>
      </c>
    </row>
    <row r="17" spans="1:28" ht="28.8" hidden="1" x14ac:dyDescent="0.3">
      <c r="A17" s="4">
        <v>1216</v>
      </c>
      <c r="B17" s="7" t="s">
        <v>25</v>
      </c>
      <c r="C17" s="1" t="s">
        <v>29</v>
      </c>
      <c r="D17" s="1" t="s">
        <v>42</v>
      </c>
      <c r="E17" s="1" t="s">
        <v>195</v>
      </c>
      <c r="F17" s="7" t="s">
        <v>584</v>
      </c>
      <c r="G17" s="7" t="s">
        <v>584</v>
      </c>
      <c r="H17" s="29">
        <v>28.375712239999999</v>
      </c>
      <c r="I17" s="29">
        <v>43.679910720000002</v>
      </c>
      <c r="J17" s="30">
        <v>0</v>
      </c>
      <c r="K17" s="30">
        <v>0</v>
      </c>
      <c r="L17" s="23">
        <v>0.86696733199999998</v>
      </c>
      <c r="M17" s="23">
        <v>0.84458075700000002</v>
      </c>
      <c r="N17" s="23">
        <v>1.0164018450000001</v>
      </c>
      <c r="O17" s="24">
        <v>0.86766609699999997</v>
      </c>
      <c r="P17" s="24">
        <v>39.562910289999998</v>
      </c>
      <c r="Q17" s="25">
        <v>73.269667510000005</v>
      </c>
      <c r="R17" s="25">
        <v>0</v>
      </c>
      <c r="S17" s="25">
        <v>0</v>
      </c>
      <c r="T17" s="26">
        <v>15.964382954</v>
      </c>
      <c r="U17" s="27">
        <v>23.75886714</v>
      </c>
      <c r="V17" s="20">
        <v>96120580</v>
      </c>
      <c r="W17" s="22">
        <v>2.4717773379999999</v>
      </c>
      <c r="X17" s="21">
        <v>69950580</v>
      </c>
      <c r="Y17" s="22">
        <v>3.396521822</v>
      </c>
      <c r="Z17" s="19">
        <f t="shared" si="3"/>
        <v>16</v>
      </c>
      <c r="AA17" s="19">
        <f t="shared" si="0"/>
        <v>166</v>
      </c>
      <c r="AB17" s="19">
        <f t="shared" si="1"/>
        <v>29</v>
      </c>
    </row>
    <row r="18" spans="1:28" hidden="1" x14ac:dyDescent="0.3">
      <c r="A18" s="4">
        <v>2260</v>
      </c>
      <c r="B18" s="7" t="s">
        <v>25</v>
      </c>
      <c r="C18" s="1" t="s">
        <v>30</v>
      </c>
      <c r="D18" s="1" t="s">
        <v>46</v>
      </c>
      <c r="E18" s="1" t="s">
        <v>196</v>
      </c>
      <c r="F18" s="7" t="s">
        <v>584</v>
      </c>
      <c r="G18" s="7" t="s">
        <v>584</v>
      </c>
      <c r="H18" s="29">
        <v>35.467640090000003</v>
      </c>
      <c r="I18" s="29">
        <v>45.986948259999998</v>
      </c>
      <c r="J18" s="30">
        <v>0</v>
      </c>
      <c r="K18" s="30">
        <v>0</v>
      </c>
      <c r="L18" s="23">
        <v>0.10319623</v>
      </c>
      <c r="M18" s="23">
        <v>9.4888941000000004E-2</v>
      </c>
      <c r="N18" s="23">
        <v>0</v>
      </c>
      <c r="O18" s="24">
        <v>29.665145209999999</v>
      </c>
      <c r="P18" s="24">
        <v>28.600260670000001</v>
      </c>
      <c r="Q18" s="25">
        <v>52.678364019999997</v>
      </c>
      <c r="R18" s="25">
        <v>0</v>
      </c>
      <c r="S18" s="25">
        <v>5.8913994609999998</v>
      </c>
      <c r="T18" s="26">
        <v>1.8974314536000001</v>
      </c>
      <c r="U18" s="27">
        <v>23.271438209999999</v>
      </c>
      <c r="V18" s="20">
        <v>449999900</v>
      </c>
      <c r="W18" s="22">
        <v>0.51714318599999998</v>
      </c>
      <c r="X18" s="21">
        <v>449999900</v>
      </c>
      <c r="Y18" s="22">
        <v>0.51714318599999998</v>
      </c>
      <c r="Z18" s="19">
        <f t="shared" si="3"/>
        <v>17</v>
      </c>
      <c r="AA18" s="19">
        <f t="shared" si="0"/>
        <v>330</v>
      </c>
      <c r="AB18" s="19">
        <f t="shared" si="1"/>
        <v>38</v>
      </c>
    </row>
    <row r="19" spans="1:28" hidden="1" x14ac:dyDescent="0.3">
      <c r="A19" s="4">
        <v>1436</v>
      </c>
      <c r="B19" s="7" t="s">
        <v>25</v>
      </c>
      <c r="C19" s="1" t="s">
        <v>29</v>
      </c>
      <c r="D19" s="1" t="s">
        <v>47</v>
      </c>
      <c r="E19" s="1" t="s">
        <v>197</v>
      </c>
      <c r="F19" s="7" t="s">
        <v>584</v>
      </c>
      <c r="G19" s="7" t="s">
        <v>584</v>
      </c>
      <c r="H19" s="29">
        <v>26.456434170000001</v>
      </c>
      <c r="I19" s="29">
        <v>39.649669950000003</v>
      </c>
      <c r="J19" s="30">
        <v>45.066159769999999</v>
      </c>
      <c r="K19" s="30">
        <v>1.964613916</v>
      </c>
      <c r="L19" s="23">
        <v>5.3766696730000003</v>
      </c>
      <c r="M19" s="23">
        <v>5.4148924090000001</v>
      </c>
      <c r="N19" s="23">
        <v>3.5440740919999998</v>
      </c>
      <c r="O19" s="24">
        <v>3.025449971</v>
      </c>
      <c r="P19" s="24">
        <v>31.025901099999999</v>
      </c>
      <c r="Q19" s="25">
        <v>6.1094377379999996</v>
      </c>
      <c r="R19" s="25">
        <v>0</v>
      </c>
      <c r="S19" s="25">
        <v>3.9762644530000002</v>
      </c>
      <c r="T19" s="26">
        <v>12.665264992999999</v>
      </c>
      <c r="U19" s="27">
        <v>21.260978359999999</v>
      </c>
      <c r="V19" s="20">
        <v>191733000</v>
      </c>
      <c r="W19" s="22">
        <v>1.108884666</v>
      </c>
      <c r="X19" s="21">
        <v>184110000</v>
      </c>
      <c r="Y19" s="22">
        <v>1.1547975859999999</v>
      </c>
      <c r="Z19" s="19">
        <f t="shared" si="3"/>
        <v>18</v>
      </c>
      <c r="AA19" s="19">
        <f t="shared" si="0"/>
        <v>273</v>
      </c>
      <c r="AB19" s="19">
        <f t="shared" si="1"/>
        <v>43</v>
      </c>
    </row>
    <row r="20" spans="1:28" ht="43.2" hidden="1" x14ac:dyDescent="0.3">
      <c r="A20" s="4">
        <v>1307</v>
      </c>
      <c r="B20" s="7" t="s">
        <v>26</v>
      </c>
      <c r="C20" s="1" t="s">
        <v>32</v>
      </c>
      <c r="D20" s="1" t="s">
        <v>48</v>
      </c>
      <c r="E20" s="1" t="s">
        <v>198</v>
      </c>
      <c r="F20" s="7" t="s">
        <v>584</v>
      </c>
      <c r="G20" s="7"/>
      <c r="H20" s="29">
        <v>43.088397790000002</v>
      </c>
      <c r="I20" s="29">
        <v>11.022440120000001</v>
      </c>
      <c r="J20" s="30">
        <v>2.799518365</v>
      </c>
      <c r="K20" s="30">
        <v>0.211722405</v>
      </c>
      <c r="L20" s="23">
        <v>55.829492379999998</v>
      </c>
      <c r="M20" s="23">
        <v>56.562376899999997</v>
      </c>
      <c r="N20" s="23">
        <v>0</v>
      </c>
      <c r="O20" s="24">
        <v>10.05835581</v>
      </c>
      <c r="P20" s="24">
        <v>31.41836554</v>
      </c>
      <c r="Q20" s="25">
        <v>17.894669319999998</v>
      </c>
      <c r="R20" s="25">
        <v>21.51190111</v>
      </c>
      <c r="S20" s="25">
        <v>0.193793243</v>
      </c>
      <c r="T20" s="26">
        <v>4.2851824825999998</v>
      </c>
      <c r="U20" s="27">
        <v>21.079922029999999</v>
      </c>
      <c r="V20" s="20">
        <v>28770000</v>
      </c>
      <c r="W20" s="22">
        <v>7.3270497150000002</v>
      </c>
      <c r="X20" s="21">
        <v>28770000</v>
      </c>
      <c r="Y20" s="22">
        <v>7.3270497150000002</v>
      </c>
      <c r="Z20" s="19">
        <f t="shared" si="3"/>
        <v>19</v>
      </c>
      <c r="AA20" s="19">
        <f t="shared" si="0"/>
        <v>103</v>
      </c>
      <c r="AB20" s="19">
        <f t="shared" si="1"/>
        <v>20</v>
      </c>
    </row>
    <row r="21" spans="1:28" ht="28.8" hidden="1" x14ac:dyDescent="0.3">
      <c r="A21" s="4">
        <v>1678</v>
      </c>
      <c r="B21" s="7" t="s">
        <v>25</v>
      </c>
      <c r="C21" s="1" t="s">
        <v>29</v>
      </c>
      <c r="D21" s="1" t="s">
        <v>42</v>
      </c>
      <c r="E21" s="1" t="s">
        <v>199</v>
      </c>
      <c r="F21" s="7" t="s">
        <v>584</v>
      </c>
      <c r="G21" s="7" t="s">
        <v>584</v>
      </c>
      <c r="H21" s="29">
        <v>28.466183829999999</v>
      </c>
      <c r="I21" s="29">
        <v>43.89523423</v>
      </c>
      <c r="J21" s="30">
        <v>0</v>
      </c>
      <c r="K21" s="30">
        <v>0</v>
      </c>
      <c r="L21" s="23">
        <v>5.5185706870000004</v>
      </c>
      <c r="M21" s="23">
        <v>5.5564769570000001</v>
      </c>
      <c r="N21" s="23">
        <v>0.66322857300000004</v>
      </c>
      <c r="O21" s="24">
        <v>0.75489951799999999</v>
      </c>
      <c r="P21" s="24">
        <v>33.926095709999998</v>
      </c>
      <c r="Q21" s="25">
        <v>12.238648469999999</v>
      </c>
      <c r="R21" s="25">
        <v>0</v>
      </c>
      <c r="S21" s="25">
        <v>7.1149824949999996</v>
      </c>
      <c r="T21" s="26">
        <v>9.3347862189999997</v>
      </c>
      <c r="U21" s="27">
        <v>21.00389788</v>
      </c>
      <c r="V21" s="20">
        <v>70413880</v>
      </c>
      <c r="W21" s="22">
        <v>2.9829201109999999</v>
      </c>
      <c r="X21" s="21">
        <v>49158880</v>
      </c>
      <c r="Y21" s="22">
        <v>4.2726559020000003</v>
      </c>
      <c r="Z21" s="19">
        <f t="shared" si="3"/>
        <v>20</v>
      </c>
      <c r="AA21" s="19">
        <f t="shared" si="0"/>
        <v>143</v>
      </c>
      <c r="AB21" s="19">
        <f t="shared" si="1"/>
        <v>23</v>
      </c>
    </row>
    <row r="22" spans="1:28" ht="43.2" hidden="1" x14ac:dyDescent="0.3">
      <c r="A22" s="4">
        <v>1513</v>
      </c>
      <c r="B22" s="7" t="s">
        <v>26</v>
      </c>
      <c r="C22" s="1" t="s">
        <v>32</v>
      </c>
      <c r="D22" s="1" t="s">
        <v>48</v>
      </c>
      <c r="E22" s="1" t="s">
        <v>200</v>
      </c>
      <c r="F22" s="7" t="s">
        <v>584</v>
      </c>
      <c r="G22" s="7"/>
      <c r="H22" s="29">
        <v>97.711994300000001</v>
      </c>
      <c r="I22" s="29">
        <v>78.702463140000006</v>
      </c>
      <c r="J22" s="30">
        <v>22.609153760000002</v>
      </c>
      <c r="K22" s="30">
        <v>0.31760312099999999</v>
      </c>
      <c r="L22" s="23">
        <v>0</v>
      </c>
      <c r="M22" s="23">
        <v>0</v>
      </c>
      <c r="N22" s="23">
        <v>0</v>
      </c>
      <c r="O22" s="24">
        <v>23.429805139999999</v>
      </c>
      <c r="P22" s="24">
        <v>30.172141740000001</v>
      </c>
      <c r="Q22" s="25">
        <v>15.51917469</v>
      </c>
      <c r="R22" s="25">
        <v>0</v>
      </c>
      <c r="S22" s="25">
        <v>3.486097955</v>
      </c>
      <c r="T22" s="26">
        <v>0.38287078431999999</v>
      </c>
      <c r="U22" s="27">
        <v>20.243889299999999</v>
      </c>
      <c r="V22" s="20">
        <v>107490000</v>
      </c>
      <c r="W22" s="22">
        <v>1.8833276859999999</v>
      </c>
      <c r="X22" s="21">
        <v>107490000</v>
      </c>
      <c r="Y22" s="22">
        <v>1.8833276859999999</v>
      </c>
      <c r="Z22" s="19">
        <f t="shared" si="3"/>
        <v>21</v>
      </c>
      <c r="AA22" s="19">
        <f t="shared" si="0"/>
        <v>235</v>
      </c>
      <c r="AB22" s="19">
        <f t="shared" si="1"/>
        <v>55</v>
      </c>
    </row>
    <row r="23" spans="1:28" ht="28.8" hidden="1" x14ac:dyDescent="0.3">
      <c r="A23" s="4">
        <v>1070</v>
      </c>
      <c r="B23" s="7" t="s">
        <v>25</v>
      </c>
      <c r="C23" s="1" t="s">
        <v>30</v>
      </c>
      <c r="D23" s="1" t="s">
        <v>49</v>
      </c>
      <c r="E23" s="1" t="s">
        <v>201</v>
      </c>
      <c r="F23" s="7" t="s">
        <v>584</v>
      </c>
      <c r="G23" s="7" t="s">
        <v>584</v>
      </c>
      <c r="H23" s="29">
        <v>0</v>
      </c>
      <c r="I23" s="29">
        <v>2.6877138669999998</v>
      </c>
      <c r="J23" s="30">
        <v>0.62989163199999998</v>
      </c>
      <c r="K23" s="30">
        <v>0.39491705500000002</v>
      </c>
      <c r="L23" s="23">
        <v>1.9281565519999999</v>
      </c>
      <c r="M23" s="23">
        <v>1.9626181970000001</v>
      </c>
      <c r="N23" s="23">
        <v>0</v>
      </c>
      <c r="O23" s="24">
        <v>0</v>
      </c>
      <c r="P23" s="24">
        <v>32.530035220000002</v>
      </c>
      <c r="Q23" s="25">
        <v>4.7902248729999997</v>
      </c>
      <c r="R23" s="25">
        <v>1.21816649</v>
      </c>
      <c r="S23" s="25">
        <v>0.168399822</v>
      </c>
      <c r="T23" s="26">
        <v>84.315185232999994</v>
      </c>
      <c r="U23" s="27">
        <v>19.509879690000002</v>
      </c>
      <c r="V23" s="20">
        <v>645500</v>
      </c>
      <c r="W23" s="22">
        <v>302.24445689999999</v>
      </c>
      <c r="X23" s="21">
        <v>645500</v>
      </c>
      <c r="Y23" s="22">
        <v>302.24445689999999</v>
      </c>
      <c r="Z23" s="19">
        <f t="shared" si="3"/>
        <v>22</v>
      </c>
      <c r="AA23" s="19">
        <f t="shared" si="0"/>
        <v>1</v>
      </c>
      <c r="AB23" s="19">
        <f t="shared" si="1"/>
        <v>1</v>
      </c>
    </row>
    <row r="24" spans="1:28" ht="28.8" hidden="1" x14ac:dyDescent="0.3">
      <c r="A24" s="4">
        <v>1153</v>
      </c>
      <c r="B24" s="7" t="s">
        <v>27</v>
      </c>
      <c r="C24" s="1" t="s">
        <v>32</v>
      </c>
      <c r="D24" s="1" t="s">
        <v>50</v>
      </c>
      <c r="E24" s="1" t="s">
        <v>202</v>
      </c>
      <c r="F24" s="7"/>
      <c r="G24" s="7" t="s">
        <v>584</v>
      </c>
      <c r="H24" s="29">
        <v>0</v>
      </c>
      <c r="I24" s="29">
        <v>5.8515468000000001E-2</v>
      </c>
      <c r="J24" s="30">
        <v>31.89016573</v>
      </c>
      <c r="K24" s="30">
        <v>100</v>
      </c>
      <c r="L24" s="23">
        <v>0</v>
      </c>
      <c r="M24" s="23">
        <v>0</v>
      </c>
      <c r="N24" s="23">
        <v>0</v>
      </c>
      <c r="O24" s="24">
        <v>0</v>
      </c>
      <c r="P24" s="24">
        <v>28.397293950000002</v>
      </c>
      <c r="Q24" s="25">
        <v>0</v>
      </c>
      <c r="R24" s="25">
        <v>0</v>
      </c>
      <c r="S24" s="25">
        <v>5.2717179999999999E-3</v>
      </c>
      <c r="T24" s="26"/>
      <c r="U24" s="27">
        <v>17.91078766</v>
      </c>
      <c r="V24" s="20">
        <v>5755850</v>
      </c>
      <c r="W24" s="22">
        <v>31.117537219999999</v>
      </c>
      <c r="X24" s="21">
        <v>5755850</v>
      </c>
      <c r="Y24" s="22">
        <v>31.117537219999999</v>
      </c>
      <c r="Z24" s="19">
        <f t="shared" si="3"/>
        <v>23</v>
      </c>
      <c r="AA24" s="19">
        <f t="shared" si="0"/>
        <v>33</v>
      </c>
      <c r="AB24" s="19">
        <f t="shared" si="1"/>
        <v>4</v>
      </c>
    </row>
    <row r="25" spans="1:28" ht="43.2" hidden="1" x14ac:dyDescent="0.3">
      <c r="A25" s="4">
        <v>1225</v>
      </c>
      <c r="B25" s="7" t="s">
        <v>25</v>
      </c>
      <c r="C25" s="1" t="s">
        <v>29</v>
      </c>
      <c r="D25" s="1" t="s">
        <v>42</v>
      </c>
      <c r="E25" s="1" t="s">
        <v>203</v>
      </c>
      <c r="F25" s="7" t="s">
        <v>584</v>
      </c>
      <c r="G25" s="7" t="s">
        <v>584</v>
      </c>
      <c r="H25" s="29">
        <v>26.057930469999999</v>
      </c>
      <c r="I25" s="29">
        <v>40.080932160000003</v>
      </c>
      <c r="J25" s="30">
        <v>0</v>
      </c>
      <c r="K25" s="30">
        <v>0</v>
      </c>
      <c r="L25" s="23">
        <v>1.0265768909999999</v>
      </c>
      <c r="M25" s="23">
        <v>1.006137523</v>
      </c>
      <c r="N25" s="23">
        <v>0.72270425100000002</v>
      </c>
      <c r="O25" s="24">
        <v>0.822595878</v>
      </c>
      <c r="P25" s="24">
        <v>29.52953866</v>
      </c>
      <c r="Q25" s="25">
        <v>1.293115491</v>
      </c>
      <c r="R25" s="25">
        <v>0</v>
      </c>
      <c r="S25" s="25">
        <v>17.093543539999999</v>
      </c>
      <c r="T25" s="26">
        <v>5.1139444875000004</v>
      </c>
      <c r="U25" s="27">
        <v>17.775625789999999</v>
      </c>
      <c r="V25" s="20">
        <v>90964300</v>
      </c>
      <c r="W25" s="22">
        <v>1.954132092</v>
      </c>
      <c r="X25" s="21">
        <v>60275600</v>
      </c>
      <c r="Y25" s="22">
        <v>2.9490582910000001</v>
      </c>
      <c r="Z25" s="19">
        <f t="shared" si="3"/>
        <v>24</v>
      </c>
      <c r="AA25" s="19">
        <f t="shared" si="0"/>
        <v>181</v>
      </c>
      <c r="AB25" s="19">
        <f t="shared" si="1"/>
        <v>33</v>
      </c>
    </row>
    <row r="26" spans="1:28" ht="28.8" x14ac:dyDescent="0.3">
      <c r="A26" s="38">
        <v>1382</v>
      </c>
      <c r="B26" s="39" t="s">
        <v>25</v>
      </c>
      <c r="C26" s="40" t="s">
        <v>31</v>
      </c>
      <c r="D26" s="40" t="s">
        <v>43</v>
      </c>
      <c r="E26" s="40" t="s">
        <v>309</v>
      </c>
      <c r="F26" s="39" t="s">
        <v>584</v>
      </c>
      <c r="G26" s="39"/>
      <c r="H26" s="29">
        <v>0.30993127799999998</v>
      </c>
      <c r="I26" s="29">
        <v>0</v>
      </c>
      <c r="J26" s="30">
        <v>3.529827504</v>
      </c>
      <c r="K26" s="30">
        <v>2.331631717</v>
      </c>
      <c r="L26" s="23">
        <v>0</v>
      </c>
      <c r="M26" s="23">
        <v>0</v>
      </c>
      <c r="N26" s="23">
        <v>0.64440275700000005</v>
      </c>
      <c r="O26" s="24">
        <v>0.73347161100000002</v>
      </c>
      <c r="P26" s="24">
        <v>5.5189056470000004</v>
      </c>
      <c r="Q26" s="25">
        <v>9.6300683999999998E-2</v>
      </c>
      <c r="R26" s="25">
        <v>0</v>
      </c>
      <c r="S26" s="25">
        <v>0</v>
      </c>
      <c r="T26" s="26">
        <v>17.246408468999999</v>
      </c>
      <c r="U26" s="41">
        <v>4.0003926779999999</v>
      </c>
      <c r="V26" s="42">
        <v>1981550</v>
      </c>
      <c r="W26" s="43">
        <v>20.188199529999999</v>
      </c>
      <c r="X26" s="42">
        <v>1481550</v>
      </c>
      <c r="Y26" s="43">
        <v>27.00140176</v>
      </c>
      <c r="Z26" s="44">
        <f t="shared" si="3"/>
        <v>130</v>
      </c>
      <c r="AA26" s="44">
        <f t="shared" si="0"/>
        <v>40</v>
      </c>
      <c r="AB26" s="44">
        <f t="shared" si="1"/>
        <v>3</v>
      </c>
    </row>
    <row r="27" spans="1:28" ht="28.8" hidden="1" x14ac:dyDescent="0.3">
      <c r="A27" s="4">
        <v>1073</v>
      </c>
      <c r="B27" s="7" t="s">
        <v>25</v>
      </c>
      <c r="C27" s="1" t="s">
        <v>30</v>
      </c>
      <c r="D27" s="1" t="s">
        <v>49</v>
      </c>
      <c r="E27" s="1" t="s">
        <v>205</v>
      </c>
      <c r="F27" s="7" t="s">
        <v>584</v>
      </c>
      <c r="G27" s="7" t="s">
        <v>584</v>
      </c>
      <c r="H27" s="29">
        <v>0</v>
      </c>
      <c r="I27" s="29">
        <v>1.6053900000000001E-42</v>
      </c>
      <c r="J27" s="30">
        <v>7.3487357089999996</v>
      </c>
      <c r="K27" s="30">
        <v>12.32438647</v>
      </c>
      <c r="L27" s="23">
        <v>0</v>
      </c>
      <c r="M27" s="23">
        <v>0</v>
      </c>
      <c r="N27" s="23">
        <v>0</v>
      </c>
      <c r="O27" s="24">
        <v>0</v>
      </c>
      <c r="P27" s="24">
        <v>26.59084953</v>
      </c>
      <c r="Q27" s="25">
        <v>3.5663797239999999</v>
      </c>
      <c r="R27" s="25">
        <v>0</v>
      </c>
      <c r="S27" s="25">
        <v>3.8941501000000003E-2</v>
      </c>
      <c r="T27" s="26">
        <v>73.113002375999997</v>
      </c>
      <c r="U27" s="27">
        <v>16.55135181</v>
      </c>
      <c r="V27" s="20">
        <v>594000</v>
      </c>
      <c r="W27" s="22">
        <v>278.64228639999999</v>
      </c>
      <c r="X27" s="21">
        <v>594000</v>
      </c>
      <c r="Y27" s="22">
        <v>278.64228639999999</v>
      </c>
      <c r="Z27" s="19">
        <f t="shared" si="3"/>
        <v>26</v>
      </c>
      <c r="AA27" s="19">
        <f t="shared" si="0"/>
        <v>2</v>
      </c>
      <c r="AB27" s="19">
        <f t="shared" si="1"/>
        <v>2</v>
      </c>
    </row>
    <row r="28" spans="1:28" hidden="1" x14ac:dyDescent="0.3">
      <c r="A28" s="4">
        <v>1220</v>
      </c>
      <c r="B28" s="7" t="s">
        <v>25</v>
      </c>
      <c r="C28" s="1" t="s">
        <v>29</v>
      </c>
      <c r="D28" s="1" t="s">
        <v>52</v>
      </c>
      <c r="E28" s="1" t="s">
        <v>206</v>
      </c>
      <c r="F28" s="7" t="s">
        <v>584</v>
      </c>
      <c r="G28" s="7" t="s">
        <v>584</v>
      </c>
      <c r="H28" s="29">
        <v>28.857537489999999</v>
      </c>
      <c r="I28" s="29">
        <v>9.6133237709999992</v>
      </c>
      <c r="J28" s="30">
        <v>36.881195759999997</v>
      </c>
      <c r="K28" s="30">
        <v>0</v>
      </c>
      <c r="L28" s="23">
        <v>0</v>
      </c>
      <c r="M28" s="23">
        <v>0</v>
      </c>
      <c r="N28" s="23">
        <v>100</v>
      </c>
      <c r="O28" s="24">
        <v>34.14657699</v>
      </c>
      <c r="P28" s="24">
        <v>23.612182199999999</v>
      </c>
      <c r="Q28" s="25">
        <v>0</v>
      </c>
      <c r="R28" s="25">
        <v>9.7665447400000005</v>
      </c>
      <c r="S28" s="25">
        <v>0</v>
      </c>
      <c r="T28" s="26">
        <v>0</v>
      </c>
      <c r="U28" s="27">
        <v>16.48560698</v>
      </c>
      <c r="V28" s="20">
        <v>11134000</v>
      </c>
      <c r="W28" s="22">
        <v>14.806544799999999</v>
      </c>
      <c r="X28" s="21">
        <v>11134000</v>
      </c>
      <c r="Y28" s="22">
        <v>14.806544799999999</v>
      </c>
      <c r="Z28" s="19">
        <f t="shared" si="3"/>
        <v>27</v>
      </c>
      <c r="AA28" s="19">
        <f t="shared" si="0"/>
        <v>60</v>
      </c>
      <c r="AB28" s="19">
        <f t="shared" si="1"/>
        <v>8</v>
      </c>
    </row>
    <row r="29" spans="1:28" hidden="1" x14ac:dyDescent="0.3">
      <c r="A29" s="4">
        <v>1184</v>
      </c>
      <c r="B29" s="7" t="s">
        <v>27</v>
      </c>
      <c r="C29" s="1" t="s">
        <v>33</v>
      </c>
      <c r="D29" s="1" t="s">
        <v>53</v>
      </c>
      <c r="E29" s="1" t="s">
        <v>207</v>
      </c>
      <c r="F29" s="7" t="s">
        <v>584</v>
      </c>
      <c r="G29" s="7" t="s">
        <v>584</v>
      </c>
      <c r="H29" s="29">
        <v>0</v>
      </c>
      <c r="I29" s="29">
        <v>0</v>
      </c>
      <c r="J29" s="30">
        <v>0</v>
      </c>
      <c r="K29" s="30">
        <v>0</v>
      </c>
      <c r="L29" s="23">
        <v>0</v>
      </c>
      <c r="M29" s="23">
        <v>0</v>
      </c>
      <c r="N29" s="23">
        <v>0</v>
      </c>
      <c r="O29" s="24">
        <v>0</v>
      </c>
      <c r="P29" s="24">
        <v>27.539782670000001</v>
      </c>
      <c r="Q29" s="25">
        <v>100</v>
      </c>
      <c r="R29" s="25">
        <v>0</v>
      </c>
      <c r="S29" s="25">
        <v>0</v>
      </c>
      <c r="T29" s="26"/>
      <c r="U29" s="27">
        <v>16.376989129999998</v>
      </c>
      <c r="V29" s="20">
        <v>3512240</v>
      </c>
      <c r="W29" s="22">
        <v>46.628331590000002</v>
      </c>
      <c r="X29" s="21">
        <v>3512240</v>
      </c>
      <c r="Y29" s="22">
        <v>46.628331590000002</v>
      </c>
      <c r="Z29" s="19">
        <f t="shared" si="3"/>
        <v>28</v>
      </c>
      <c r="AA29" s="19">
        <f t="shared" si="0"/>
        <v>18</v>
      </c>
      <c r="AB29" s="19">
        <f t="shared" si="1"/>
        <v>3</v>
      </c>
    </row>
    <row r="30" spans="1:28" ht="28.8" hidden="1" x14ac:dyDescent="0.3">
      <c r="A30" s="4">
        <v>1215</v>
      </c>
      <c r="B30" s="7" t="s">
        <v>25</v>
      </c>
      <c r="C30" s="1" t="s">
        <v>29</v>
      </c>
      <c r="D30" s="1" t="s">
        <v>52</v>
      </c>
      <c r="E30" s="1" t="s">
        <v>208</v>
      </c>
      <c r="F30" s="7" t="s">
        <v>584</v>
      </c>
      <c r="G30" s="7" t="s">
        <v>584</v>
      </c>
      <c r="H30" s="29">
        <v>2.2790055250000001</v>
      </c>
      <c r="I30" s="29">
        <v>1.0395104909999999</v>
      </c>
      <c r="J30" s="30">
        <v>5.2270248280000002</v>
      </c>
      <c r="K30" s="30">
        <v>0</v>
      </c>
      <c r="L30" s="23">
        <v>0</v>
      </c>
      <c r="M30" s="23">
        <v>0</v>
      </c>
      <c r="N30" s="23">
        <v>7.8974358970000003</v>
      </c>
      <c r="O30" s="24">
        <v>4.0450560439999999</v>
      </c>
      <c r="P30" s="24">
        <v>22.68614393</v>
      </c>
      <c r="Q30" s="25">
        <v>0</v>
      </c>
      <c r="R30" s="25">
        <v>11.60094623</v>
      </c>
      <c r="S30" s="25">
        <v>0</v>
      </c>
      <c r="T30" s="26">
        <v>61.785223744</v>
      </c>
      <c r="U30" s="27">
        <v>15.05455463</v>
      </c>
      <c r="V30" s="20">
        <v>10000000</v>
      </c>
      <c r="W30" s="22">
        <v>15.05455463</v>
      </c>
      <c r="X30" s="21">
        <v>10000000</v>
      </c>
      <c r="Y30" s="22">
        <v>15.05455463</v>
      </c>
      <c r="Z30" s="19">
        <f t="shared" si="3"/>
        <v>29</v>
      </c>
      <c r="AA30" s="19">
        <f t="shared" si="0"/>
        <v>56</v>
      </c>
      <c r="AB30" s="19">
        <f t="shared" si="1"/>
        <v>7</v>
      </c>
    </row>
    <row r="31" spans="1:28" hidden="1" x14ac:dyDescent="0.3">
      <c r="A31" s="4">
        <v>1007</v>
      </c>
      <c r="B31" s="7" t="s">
        <v>25</v>
      </c>
      <c r="C31" s="1" t="s">
        <v>29</v>
      </c>
      <c r="D31" s="1" t="s">
        <v>41</v>
      </c>
      <c r="E31" s="1" t="s">
        <v>209</v>
      </c>
      <c r="F31" s="7" t="s">
        <v>584</v>
      </c>
      <c r="G31" s="7" t="s">
        <v>584</v>
      </c>
      <c r="H31" s="29">
        <v>4.5641020719999998</v>
      </c>
      <c r="I31" s="29">
        <v>3.1617499999999997E-4</v>
      </c>
      <c r="J31" s="30">
        <v>0.72994699900000004</v>
      </c>
      <c r="K31" s="30">
        <v>0</v>
      </c>
      <c r="L31" s="23">
        <v>31.022780789999999</v>
      </c>
      <c r="M31" s="23">
        <v>31.22417111</v>
      </c>
      <c r="N31" s="23">
        <v>15.81597901</v>
      </c>
      <c r="O31" s="24">
        <v>14.85169249</v>
      </c>
      <c r="P31" s="24">
        <v>22.27280404</v>
      </c>
      <c r="Q31" s="25">
        <v>3.0738326329999999</v>
      </c>
      <c r="R31" s="25">
        <v>0</v>
      </c>
      <c r="S31" s="25">
        <v>0</v>
      </c>
      <c r="T31" s="26">
        <v>38.201276209</v>
      </c>
      <c r="U31" s="27">
        <v>14.855441280000001</v>
      </c>
      <c r="V31" s="20">
        <v>324634900</v>
      </c>
      <c r="W31" s="22">
        <v>0.45760456700000002</v>
      </c>
      <c r="X31" s="21">
        <v>101561000</v>
      </c>
      <c r="Y31" s="22">
        <v>1.462711206</v>
      </c>
      <c r="Z31" s="19">
        <f t="shared" si="3"/>
        <v>30</v>
      </c>
      <c r="AA31" s="19">
        <f t="shared" si="0"/>
        <v>258</v>
      </c>
      <c r="AB31" s="19">
        <f t="shared" si="1"/>
        <v>41</v>
      </c>
    </row>
    <row r="32" spans="1:28" ht="28.8" hidden="1" x14ac:dyDescent="0.3">
      <c r="A32" s="4">
        <v>1175</v>
      </c>
      <c r="B32" s="7" t="s">
        <v>25</v>
      </c>
      <c r="C32" s="1" t="s">
        <v>29</v>
      </c>
      <c r="D32" s="1" t="s">
        <v>54</v>
      </c>
      <c r="E32" s="1" t="s">
        <v>210</v>
      </c>
      <c r="F32" s="7" t="s">
        <v>584</v>
      </c>
      <c r="G32" s="7" t="s">
        <v>584</v>
      </c>
      <c r="H32" s="29">
        <v>6.1611686999999998E-2</v>
      </c>
      <c r="I32" s="29">
        <v>0.44056776199999997</v>
      </c>
      <c r="J32" s="30">
        <v>19.398836500000002</v>
      </c>
      <c r="K32" s="30">
        <v>3.4921220050000001</v>
      </c>
      <c r="L32" s="23">
        <v>0.42503558800000002</v>
      </c>
      <c r="M32" s="23">
        <v>0.42913278300000002</v>
      </c>
      <c r="N32" s="23">
        <v>0.191940004</v>
      </c>
      <c r="O32" s="24">
        <v>0.16385235300000001</v>
      </c>
      <c r="P32" s="24">
        <v>23.637372469999999</v>
      </c>
      <c r="Q32" s="25">
        <v>0.39151598599999998</v>
      </c>
      <c r="R32" s="25">
        <v>0.17447818800000001</v>
      </c>
      <c r="S32" s="25">
        <v>1.0820450100000001</v>
      </c>
      <c r="T32" s="26">
        <v>64.390891249999996</v>
      </c>
      <c r="U32" s="27">
        <v>14.834699929999999</v>
      </c>
      <c r="V32" s="20">
        <v>43995010</v>
      </c>
      <c r="W32" s="22">
        <v>3.3719051160000002</v>
      </c>
      <c r="X32" s="21">
        <v>26096621</v>
      </c>
      <c r="Y32" s="22">
        <v>5.6845290149999999</v>
      </c>
      <c r="Z32" s="19">
        <f t="shared" si="3"/>
        <v>31</v>
      </c>
      <c r="AA32" s="19">
        <f t="shared" si="0"/>
        <v>129</v>
      </c>
      <c r="AB32" s="19">
        <f t="shared" si="1"/>
        <v>20</v>
      </c>
    </row>
    <row r="33" spans="1:28" ht="28.8" hidden="1" x14ac:dyDescent="0.3">
      <c r="A33" s="4">
        <v>1299</v>
      </c>
      <c r="B33" s="7" t="s">
        <v>25</v>
      </c>
      <c r="C33" s="1" t="s">
        <v>29</v>
      </c>
      <c r="D33" s="1" t="s">
        <v>40</v>
      </c>
      <c r="E33" s="1" t="s">
        <v>211</v>
      </c>
      <c r="F33" s="7" t="s">
        <v>584</v>
      </c>
      <c r="G33" s="7" t="s">
        <v>584</v>
      </c>
      <c r="H33" s="29">
        <v>2.1961834950000001</v>
      </c>
      <c r="I33" s="29">
        <v>35.871340930000002</v>
      </c>
      <c r="J33" s="30">
        <v>56.903253730000003</v>
      </c>
      <c r="K33" s="30">
        <v>2.2342852290000002</v>
      </c>
      <c r="L33" s="23">
        <v>10.156081199999999</v>
      </c>
      <c r="M33" s="23">
        <v>10.30188573</v>
      </c>
      <c r="N33" s="23">
        <v>7.6104327879999998</v>
      </c>
      <c r="O33" s="24">
        <v>9.0954580190000005</v>
      </c>
      <c r="P33" s="24">
        <v>24.56522064</v>
      </c>
      <c r="Q33" s="25">
        <v>0.163832962</v>
      </c>
      <c r="R33" s="25">
        <v>0.860988902</v>
      </c>
      <c r="S33" s="25">
        <v>3.2949260649999998</v>
      </c>
      <c r="T33" s="26">
        <v>7.5853452685000002</v>
      </c>
      <c r="U33" s="27">
        <v>14.74162546</v>
      </c>
      <c r="V33" s="20">
        <v>200044000</v>
      </c>
      <c r="W33" s="22">
        <v>0.73691915100000005</v>
      </c>
      <c r="X33" s="21">
        <v>200044000</v>
      </c>
      <c r="Y33" s="22">
        <v>0.73691915100000005</v>
      </c>
      <c r="Z33" s="19">
        <f t="shared" si="3"/>
        <v>32</v>
      </c>
      <c r="AA33" s="19">
        <f t="shared" si="0"/>
        <v>304</v>
      </c>
      <c r="AB33" s="19">
        <f t="shared" si="1"/>
        <v>49</v>
      </c>
    </row>
    <row r="34" spans="1:28" ht="28.8" hidden="1" x14ac:dyDescent="0.3">
      <c r="A34" s="4">
        <v>1426</v>
      </c>
      <c r="B34" s="7" t="s">
        <v>28</v>
      </c>
      <c r="C34" s="1" t="s">
        <v>33</v>
      </c>
      <c r="D34" s="1" t="s">
        <v>55</v>
      </c>
      <c r="E34" s="1" t="s">
        <v>212</v>
      </c>
      <c r="F34" s="7"/>
      <c r="G34" s="7" t="s">
        <v>584</v>
      </c>
      <c r="H34" s="29">
        <v>7.4112007999999996</v>
      </c>
      <c r="I34" s="29">
        <v>9.1680003200000009</v>
      </c>
      <c r="J34" s="30">
        <v>0.17130320600000001</v>
      </c>
      <c r="K34" s="30">
        <v>1.152082E-3</v>
      </c>
      <c r="L34" s="23">
        <v>1.0430971309999999</v>
      </c>
      <c r="M34" s="23">
        <v>1.0565876759999999</v>
      </c>
      <c r="N34" s="23">
        <v>1.271771387</v>
      </c>
      <c r="O34" s="24">
        <v>2.7581067830000001</v>
      </c>
      <c r="P34" s="24">
        <v>22.352931909999999</v>
      </c>
      <c r="Q34" s="25">
        <v>54.583937769999999</v>
      </c>
      <c r="R34" s="25">
        <v>0.131609158</v>
      </c>
      <c r="S34" s="25">
        <v>0.15376289700000001</v>
      </c>
      <c r="T34" s="26"/>
      <c r="U34" s="27">
        <v>13.75671277</v>
      </c>
      <c r="V34" s="20">
        <v>22056050</v>
      </c>
      <c r="W34" s="22">
        <v>6.2371606760000002</v>
      </c>
      <c r="X34" s="21">
        <v>3750050</v>
      </c>
      <c r="Y34" s="22">
        <v>36.684078270000001</v>
      </c>
      <c r="Z34" s="19">
        <f t="shared" si="3"/>
        <v>33</v>
      </c>
      <c r="AA34" s="19">
        <f t="shared" si="0"/>
        <v>25</v>
      </c>
      <c r="AB34" s="19">
        <f t="shared" si="1"/>
        <v>4</v>
      </c>
    </row>
    <row r="35" spans="1:28" hidden="1" x14ac:dyDescent="0.3">
      <c r="A35" s="4">
        <v>1193</v>
      </c>
      <c r="B35" s="7" t="s">
        <v>25</v>
      </c>
      <c r="C35" s="1" t="s">
        <v>30</v>
      </c>
      <c r="D35" s="1" t="s">
        <v>56</v>
      </c>
      <c r="E35" s="1" t="s">
        <v>213</v>
      </c>
      <c r="F35" s="7"/>
      <c r="G35" s="7" t="s">
        <v>584</v>
      </c>
      <c r="H35" s="29">
        <v>0.81381772100000005</v>
      </c>
      <c r="I35" s="29">
        <v>0.43832585600000001</v>
      </c>
      <c r="J35" s="30">
        <v>9.0527903670000001</v>
      </c>
      <c r="K35" s="30">
        <v>4.9339030040000003</v>
      </c>
      <c r="L35" s="23">
        <v>0.23193883900000001</v>
      </c>
      <c r="M35" s="23">
        <v>0.23500997500000001</v>
      </c>
      <c r="N35" s="23">
        <v>2.2560974819999999</v>
      </c>
      <c r="O35" s="24">
        <v>2.4074376989999999</v>
      </c>
      <c r="P35" s="24">
        <v>21.67090726</v>
      </c>
      <c r="Q35" s="25">
        <v>1.671778231</v>
      </c>
      <c r="R35" s="25">
        <v>0</v>
      </c>
      <c r="S35" s="25">
        <v>0</v>
      </c>
      <c r="T35" s="26">
        <v>57.326511474999997</v>
      </c>
      <c r="U35" s="27">
        <v>13.446380250000001</v>
      </c>
      <c r="V35" s="20">
        <v>23647000</v>
      </c>
      <c r="W35" s="22">
        <v>5.6862943489999997</v>
      </c>
      <c r="X35" s="21">
        <v>10000000</v>
      </c>
      <c r="Y35" s="22">
        <v>13.446380250000001</v>
      </c>
      <c r="Z35" s="19">
        <f t="shared" si="3"/>
        <v>34</v>
      </c>
      <c r="AA35" s="19">
        <f t="shared" si="0"/>
        <v>62</v>
      </c>
      <c r="AB35" s="19">
        <f t="shared" si="1"/>
        <v>16</v>
      </c>
    </row>
    <row r="36" spans="1:28" ht="28.8" hidden="1" x14ac:dyDescent="0.3">
      <c r="A36" s="4">
        <v>1115</v>
      </c>
      <c r="B36" s="7" t="s">
        <v>25</v>
      </c>
      <c r="C36" s="1" t="s">
        <v>29</v>
      </c>
      <c r="D36" s="1" t="s">
        <v>41</v>
      </c>
      <c r="E36" s="1" t="s">
        <v>214</v>
      </c>
      <c r="F36" s="7" t="s">
        <v>584</v>
      </c>
      <c r="G36" s="7" t="s">
        <v>584</v>
      </c>
      <c r="H36" s="29">
        <v>4.3112223710000004</v>
      </c>
      <c r="I36" s="29">
        <v>14.160645519999999</v>
      </c>
      <c r="J36" s="30">
        <v>62.152350669999997</v>
      </c>
      <c r="K36" s="30">
        <v>2.7971879899999998</v>
      </c>
      <c r="L36" s="23">
        <v>5.3167245520000002</v>
      </c>
      <c r="M36" s="23">
        <v>5.3282751749999999</v>
      </c>
      <c r="N36" s="23">
        <v>13.722975010000001</v>
      </c>
      <c r="O36" s="24">
        <v>11.71481556</v>
      </c>
      <c r="P36" s="24">
        <v>20.40628813</v>
      </c>
      <c r="Q36" s="25">
        <v>2.4294701879999998</v>
      </c>
      <c r="R36" s="25">
        <v>0</v>
      </c>
      <c r="S36" s="25">
        <v>3.4794257850000001</v>
      </c>
      <c r="T36" s="26">
        <v>23.846324516999999</v>
      </c>
      <c r="U36" s="27">
        <v>13.31294991</v>
      </c>
      <c r="V36" s="20">
        <v>214772900</v>
      </c>
      <c r="W36" s="22">
        <v>0.61986171899999998</v>
      </c>
      <c r="X36" s="21">
        <v>90000000</v>
      </c>
      <c r="Y36" s="22">
        <v>1.479216656</v>
      </c>
      <c r="Z36" s="19">
        <f t="shared" si="3"/>
        <v>35</v>
      </c>
      <c r="AA36" s="19">
        <f t="shared" si="0"/>
        <v>256</v>
      </c>
      <c r="AB36" s="19">
        <f t="shared" si="1"/>
        <v>40</v>
      </c>
    </row>
    <row r="37" spans="1:28" ht="28.8" hidden="1" x14ac:dyDescent="0.3">
      <c r="A37" s="4">
        <v>1578</v>
      </c>
      <c r="B37" s="7" t="s">
        <v>28</v>
      </c>
      <c r="C37" s="1" t="s">
        <v>34</v>
      </c>
      <c r="D37" s="1" t="s">
        <v>57</v>
      </c>
      <c r="E37" s="1" t="s">
        <v>215</v>
      </c>
      <c r="F37" s="7" t="s">
        <v>584</v>
      </c>
      <c r="G37" s="7"/>
      <c r="H37" s="29">
        <v>11.618735839999999</v>
      </c>
      <c r="I37" s="29">
        <v>5.9480639999999996</v>
      </c>
      <c r="J37" s="30">
        <v>18.744601230000001</v>
      </c>
      <c r="K37" s="30">
        <v>0.52703407599999996</v>
      </c>
      <c r="L37" s="23">
        <v>13.54341765</v>
      </c>
      <c r="M37" s="23">
        <v>13.09023386</v>
      </c>
      <c r="N37" s="23">
        <v>0</v>
      </c>
      <c r="O37" s="24">
        <v>14.851134330000001</v>
      </c>
      <c r="P37" s="24">
        <v>21.537239379999999</v>
      </c>
      <c r="Q37" s="25">
        <v>7.5176633859999997</v>
      </c>
      <c r="R37" s="25">
        <v>56.349816150000002</v>
      </c>
      <c r="S37" s="25">
        <v>3.1957144799999999</v>
      </c>
      <c r="T37" s="26"/>
      <c r="U37" s="27">
        <v>12.947015029999999</v>
      </c>
      <c r="V37" s="20">
        <v>60220000</v>
      </c>
      <c r="W37" s="22">
        <v>2.1499526790000001</v>
      </c>
      <c r="X37" s="21">
        <v>60220000</v>
      </c>
      <c r="Y37" s="22">
        <v>2.1499526790000001</v>
      </c>
      <c r="Z37" s="19">
        <f t="shared" si="3"/>
        <v>36</v>
      </c>
      <c r="AA37" s="19">
        <f t="shared" si="0"/>
        <v>214</v>
      </c>
      <c r="AB37" s="19">
        <f t="shared" si="1"/>
        <v>27</v>
      </c>
    </row>
    <row r="38" spans="1:28" ht="28.8" hidden="1" x14ac:dyDescent="0.3">
      <c r="A38" s="4">
        <v>1393</v>
      </c>
      <c r="B38" s="7" t="s">
        <v>28</v>
      </c>
      <c r="C38" s="1" t="s">
        <v>30</v>
      </c>
      <c r="D38" s="1" t="s">
        <v>58</v>
      </c>
      <c r="E38" s="1" t="s">
        <v>216</v>
      </c>
      <c r="F38" s="7"/>
      <c r="G38" s="7" t="s">
        <v>584</v>
      </c>
      <c r="H38" s="29">
        <v>0.29512400900000002</v>
      </c>
      <c r="I38" s="29">
        <v>0.51606318799999995</v>
      </c>
      <c r="J38" s="30">
        <v>32.924770340000002</v>
      </c>
      <c r="K38" s="30">
        <v>42.191745349999998</v>
      </c>
      <c r="L38" s="23">
        <v>0</v>
      </c>
      <c r="M38" s="23">
        <v>0</v>
      </c>
      <c r="N38" s="23">
        <v>0</v>
      </c>
      <c r="O38" s="24">
        <v>0</v>
      </c>
      <c r="P38" s="24">
        <v>20.34411223</v>
      </c>
      <c r="Q38" s="25">
        <v>0.14907457900000001</v>
      </c>
      <c r="R38" s="25">
        <v>0</v>
      </c>
      <c r="S38" s="25">
        <v>2.9257796999999999E-2</v>
      </c>
      <c r="T38" s="26"/>
      <c r="U38" s="27">
        <v>12.358596029999999</v>
      </c>
      <c r="V38" s="20">
        <v>2065460</v>
      </c>
      <c r="W38" s="22">
        <v>59.834593900000002</v>
      </c>
      <c r="X38" s="21">
        <v>2065460</v>
      </c>
      <c r="Y38" s="22">
        <v>59.834593900000002</v>
      </c>
      <c r="Z38" s="19">
        <f t="shared" si="3"/>
        <v>37</v>
      </c>
      <c r="AA38" s="19">
        <f t="shared" si="0"/>
        <v>15</v>
      </c>
      <c r="AB38" s="19">
        <f t="shared" si="1"/>
        <v>6</v>
      </c>
    </row>
    <row r="39" spans="1:28" hidden="1" x14ac:dyDescent="0.3">
      <c r="A39" s="4">
        <v>1453</v>
      </c>
      <c r="B39" s="7" t="s">
        <v>25</v>
      </c>
      <c r="C39" s="1" t="s">
        <v>30</v>
      </c>
      <c r="D39" s="1" t="s">
        <v>59</v>
      </c>
      <c r="E39" s="1" t="s">
        <v>217</v>
      </c>
      <c r="F39" s="7" t="s">
        <v>584</v>
      </c>
      <c r="G39" s="7" t="s">
        <v>584</v>
      </c>
      <c r="H39" s="29">
        <v>21.10685149</v>
      </c>
      <c r="I39" s="29">
        <v>19.040749819999998</v>
      </c>
      <c r="J39" s="30">
        <v>7.5622557170000002</v>
      </c>
      <c r="K39" s="30">
        <v>0.172892133</v>
      </c>
      <c r="L39" s="23">
        <v>0</v>
      </c>
      <c r="M39" s="23">
        <v>0</v>
      </c>
      <c r="N39" s="23">
        <v>0.28685357700000003</v>
      </c>
      <c r="O39" s="24">
        <v>1.865650692</v>
      </c>
      <c r="P39" s="24">
        <v>17.558770089999999</v>
      </c>
      <c r="Q39" s="25">
        <v>37.077926890000001</v>
      </c>
      <c r="R39" s="25">
        <v>0</v>
      </c>
      <c r="S39" s="25">
        <v>4.6920672190000001</v>
      </c>
      <c r="T39" s="26">
        <v>4.0107060609999996</v>
      </c>
      <c r="U39" s="27">
        <v>12.16781533</v>
      </c>
      <c r="V39" s="20">
        <v>50503670</v>
      </c>
      <c r="W39" s="22">
        <v>2.4092932899999999</v>
      </c>
      <c r="X39" s="21">
        <v>1544770</v>
      </c>
      <c r="Y39" s="22">
        <v>78.767812219999996</v>
      </c>
      <c r="Z39" s="19">
        <f t="shared" si="3"/>
        <v>38</v>
      </c>
      <c r="AA39" s="19">
        <f t="shared" si="0"/>
        <v>10</v>
      </c>
      <c r="AB39" s="19">
        <f t="shared" si="1"/>
        <v>3</v>
      </c>
    </row>
    <row r="40" spans="1:28" ht="28.8" hidden="1" x14ac:dyDescent="0.3">
      <c r="A40" s="4">
        <v>1102</v>
      </c>
      <c r="B40" s="7" t="s">
        <v>26</v>
      </c>
      <c r="C40" s="1" t="s">
        <v>32</v>
      </c>
      <c r="D40" s="1" t="s">
        <v>60</v>
      </c>
      <c r="E40" s="1" t="s">
        <v>218</v>
      </c>
      <c r="F40" s="7" t="s">
        <v>584</v>
      </c>
      <c r="G40" s="7" t="s">
        <v>584</v>
      </c>
      <c r="H40" s="29">
        <v>61.962542499999998</v>
      </c>
      <c r="I40" s="29">
        <v>49.893531830000001</v>
      </c>
      <c r="J40" s="30">
        <v>0</v>
      </c>
      <c r="K40" s="30">
        <v>0</v>
      </c>
      <c r="L40" s="23">
        <v>2.076896123</v>
      </c>
      <c r="M40" s="23">
        <v>2.1156827790000001</v>
      </c>
      <c r="N40" s="23">
        <v>4.1663124000000003E-2</v>
      </c>
      <c r="O40" s="24">
        <v>3.5566327000000002E-2</v>
      </c>
      <c r="P40" s="24">
        <v>19.25041762</v>
      </c>
      <c r="Q40" s="25">
        <v>9.3356988780000005</v>
      </c>
      <c r="R40" s="25">
        <v>0</v>
      </c>
      <c r="S40" s="25">
        <v>0.21670098700000001</v>
      </c>
      <c r="T40" s="26">
        <v>10.853190989</v>
      </c>
      <c r="U40" s="27">
        <v>11.987177490000001</v>
      </c>
      <c r="V40" s="20">
        <v>72670000</v>
      </c>
      <c r="W40" s="22">
        <v>1.6495359140000001</v>
      </c>
      <c r="X40" s="21">
        <v>71351070</v>
      </c>
      <c r="Y40" s="22">
        <v>1.680027712</v>
      </c>
      <c r="Z40" s="19">
        <f t="shared" si="3"/>
        <v>39</v>
      </c>
      <c r="AA40" s="19">
        <f t="shared" si="0"/>
        <v>244</v>
      </c>
      <c r="AB40" s="19">
        <f t="shared" si="1"/>
        <v>57</v>
      </c>
    </row>
    <row r="41" spans="1:28" ht="28.8" hidden="1" x14ac:dyDescent="0.3">
      <c r="A41" s="4">
        <v>1012</v>
      </c>
      <c r="B41" s="7" t="s">
        <v>26</v>
      </c>
      <c r="C41" s="1" t="s">
        <v>32</v>
      </c>
      <c r="D41" s="1" t="s">
        <v>61</v>
      </c>
      <c r="E41" s="1" t="s">
        <v>219</v>
      </c>
      <c r="F41" s="7" t="s">
        <v>584</v>
      </c>
      <c r="G41" s="7" t="s">
        <v>584</v>
      </c>
      <c r="H41" s="29">
        <v>1.8369336430000001</v>
      </c>
      <c r="I41" s="29">
        <v>5.0599769520000004</v>
      </c>
      <c r="J41" s="30">
        <v>3.3776797670000001</v>
      </c>
      <c r="K41" s="30">
        <v>2.943458229</v>
      </c>
      <c r="L41" s="23">
        <v>4.2901704999999998E-2</v>
      </c>
      <c r="M41" s="23">
        <v>4.3751017000000003E-2</v>
      </c>
      <c r="N41" s="23">
        <v>3.8193147490000001</v>
      </c>
      <c r="O41" s="24">
        <v>4.3472175049999997</v>
      </c>
      <c r="P41" s="24">
        <v>13.56899735</v>
      </c>
      <c r="Q41" s="25">
        <v>18.18489091</v>
      </c>
      <c r="R41" s="25">
        <v>0</v>
      </c>
      <c r="S41" s="25">
        <v>0</v>
      </c>
      <c r="T41" s="26">
        <v>75.526069057000001</v>
      </c>
      <c r="U41" s="27">
        <v>11.979575199999999</v>
      </c>
      <c r="V41" s="20">
        <v>3308610</v>
      </c>
      <c r="W41" s="22">
        <v>36.207274949999999</v>
      </c>
      <c r="X41" s="21">
        <v>3308610</v>
      </c>
      <c r="Y41" s="22">
        <v>36.207274949999999</v>
      </c>
      <c r="Z41" s="19">
        <f t="shared" si="3"/>
        <v>40</v>
      </c>
      <c r="AA41" s="19">
        <f t="shared" si="0"/>
        <v>27</v>
      </c>
      <c r="AB41" s="19">
        <f t="shared" si="1"/>
        <v>3</v>
      </c>
    </row>
    <row r="42" spans="1:28" ht="28.8" hidden="1" x14ac:dyDescent="0.3">
      <c r="A42" s="4">
        <v>1126</v>
      </c>
      <c r="B42" s="7" t="s">
        <v>25</v>
      </c>
      <c r="C42" s="1" t="s">
        <v>29</v>
      </c>
      <c r="D42" s="1" t="s">
        <v>42</v>
      </c>
      <c r="E42" s="1" t="s">
        <v>220</v>
      </c>
      <c r="F42" s="7" t="s">
        <v>584</v>
      </c>
      <c r="G42" s="7" t="s">
        <v>584</v>
      </c>
      <c r="H42" s="29">
        <v>1.191022775</v>
      </c>
      <c r="I42" s="29">
        <v>27.359825430000001</v>
      </c>
      <c r="J42" s="30">
        <v>15.062625990000001</v>
      </c>
      <c r="K42" s="30">
        <v>2.8442235299999998</v>
      </c>
      <c r="L42" s="23">
        <v>2.4237364530000001</v>
      </c>
      <c r="M42" s="23">
        <v>2.4615282970000001</v>
      </c>
      <c r="N42" s="23">
        <v>4.1272502040000001</v>
      </c>
      <c r="O42" s="24">
        <v>3.5232866719999998</v>
      </c>
      <c r="P42" s="24">
        <v>19.781399329999999</v>
      </c>
      <c r="Q42" s="25">
        <v>42.528045579999997</v>
      </c>
      <c r="R42" s="25">
        <v>0.39199155000000002</v>
      </c>
      <c r="S42" s="25">
        <v>0.30806286300000002</v>
      </c>
      <c r="T42" s="26">
        <v>10.980507484</v>
      </c>
      <c r="U42" s="27">
        <v>11.931589430000001</v>
      </c>
      <c r="V42" s="20">
        <v>82808000</v>
      </c>
      <c r="W42" s="22">
        <v>1.4408740010000001</v>
      </c>
      <c r="X42" s="21">
        <v>41057000</v>
      </c>
      <c r="Y42" s="22">
        <v>2.90610357</v>
      </c>
      <c r="Z42" s="19">
        <f t="shared" si="3"/>
        <v>41</v>
      </c>
      <c r="AA42" s="19">
        <f t="shared" si="0"/>
        <v>182</v>
      </c>
      <c r="AB42" s="19">
        <f t="shared" si="1"/>
        <v>34</v>
      </c>
    </row>
    <row r="43" spans="1:28" ht="43.2" hidden="1" x14ac:dyDescent="0.3">
      <c r="A43" s="4">
        <v>1386</v>
      </c>
      <c r="B43" s="7" t="s">
        <v>26</v>
      </c>
      <c r="C43" s="1" t="s">
        <v>35</v>
      </c>
      <c r="D43" s="1" t="s">
        <v>62</v>
      </c>
      <c r="E43" s="1" t="s">
        <v>221</v>
      </c>
      <c r="F43" s="7" t="s">
        <v>584</v>
      </c>
      <c r="G43" s="7"/>
      <c r="H43" s="29">
        <v>55.514391459999999</v>
      </c>
      <c r="I43" s="29">
        <v>13.66315088</v>
      </c>
      <c r="J43" s="30">
        <v>34.720113640000001</v>
      </c>
      <c r="K43" s="30">
        <v>13.223933110000001</v>
      </c>
      <c r="L43" s="23">
        <v>2.0626129600000001</v>
      </c>
      <c r="M43" s="23">
        <v>2.098133153</v>
      </c>
      <c r="N43" s="23">
        <v>0</v>
      </c>
      <c r="O43" s="24">
        <v>0</v>
      </c>
      <c r="P43" s="24">
        <v>19.921307859999999</v>
      </c>
      <c r="Q43" s="25">
        <v>0.16761382799999999</v>
      </c>
      <c r="R43" s="25">
        <v>1.5884481939999999</v>
      </c>
      <c r="S43" s="25">
        <v>0.23937704000000001</v>
      </c>
      <c r="T43" s="26">
        <v>4.3198619881999996</v>
      </c>
      <c r="U43" s="27">
        <v>11.91829721</v>
      </c>
      <c r="V43" s="20">
        <v>18400000</v>
      </c>
      <c r="W43" s="22">
        <v>6.4773354420000002</v>
      </c>
      <c r="X43" s="21">
        <v>18400000</v>
      </c>
      <c r="Y43" s="22">
        <v>6.4773354420000002</v>
      </c>
      <c r="Z43" s="19">
        <f t="shared" si="3"/>
        <v>42</v>
      </c>
      <c r="AA43" s="19">
        <f t="shared" si="0"/>
        <v>116</v>
      </c>
      <c r="AB43" s="19">
        <f t="shared" si="1"/>
        <v>8</v>
      </c>
    </row>
    <row r="44" spans="1:28" ht="28.8" hidden="1" x14ac:dyDescent="0.3">
      <c r="A44" s="4">
        <v>1106</v>
      </c>
      <c r="B44" s="7" t="s">
        <v>26</v>
      </c>
      <c r="C44" s="1" t="s">
        <v>32</v>
      </c>
      <c r="D44" s="1" t="s">
        <v>60</v>
      </c>
      <c r="E44" s="1" t="s">
        <v>222</v>
      </c>
      <c r="F44" s="7" t="s">
        <v>584</v>
      </c>
      <c r="G44" s="7" t="s">
        <v>584</v>
      </c>
      <c r="H44" s="29">
        <v>55.606371559999999</v>
      </c>
      <c r="I44" s="29">
        <v>44.664246740000003</v>
      </c>
      <c r="J44" s="30">
        <v>8.0408815069999999</v>
      </c>
      <c r="K44" s="30">
        <v>0.114757015</v>
      </c>
      <c r="L44" s="23">
        <v>2.076896123</v>
      </c>
      <c r="M44" s="23">
        <v>2.1156827790000001</v>
      </c>
      <c r="N44" s="23">
        <v>0.417417339</v>
      </c>
      <c r="O44" s="24">
        <v>0.356334333</v>
      </c>
      <c r="P44" s="24">
        <v>19.549655120000001</v>
      </c>
      <c r="Q44" s="25">
        <v>8.4123175509999992</v>
      </c>
      <c r="R44" s="25">
        <v>0</v>
      </c>
      <c r="S44" s="25">
        <v>2.0694498989999999</v>
      </c>
      <c r="T44" s="26">
        <v>9.3124355045999998</v>
      </c>
      <c r="U44" s="27">
        <v>11.792848770000001</v>
      </c>
      <c r="V44" s="20">
        <v>22960000</v>
      </c>
      <c r="W44" s="22">
        <v>5.1362581770000002</v>
      </c>
      <c r="X44" s="21">
        <v>21641070</v>
      </c>
      <c r="Y44" s="22">
        <v>5.4492909889999996</v>
      </c>
      <c r="Z44" s="19">
        <f t="shared" si="3"/>
        <v>43</v>
      </c>
      <c r="AA44" s="19">
        <f t="shared" si="0"/>
        <v>132</v>
      </c>
      <c r="AB44" s="19">
        <f t="shared" si="1"/>
        <v>26</v>
      </c>
    </row>
    <row r="45" spans="1:28" hidden="1" x14ac:dyDescent="0.3">
      <c r="A45" s="4">
        <v>1079</v>
      </c>
      <c r="B45" s="7" t="s">
        <v>26</v>
      </c>
      <c r="C45" s="1" t="s">
        <v>35</v>
      </c>
      <c r="D45" s="1" t="s">
        <v>63</v>
      </c>
      <c r="E45" s="1" t="s">
        <v>223</v>
      </c>
      <c r="F45" s="7"/>
      <c r="G45" s="7" t="s">
        <v>584</v>
      </c>
      <c r="H45" s="29">
        <v>0.44145389299999999</v>
      </c>
      <c r="I45" s="29">
        <v>0</v>
      </c>
      <c r="J45" s="30">
        <v>2.5560819860000001</v>
      </c>
      <c r="K45" s="30">
        <v>0.49485454400000001</v>
      </c>
      <c r="L45" s="23">
        <v>0</v>
      </c>
      <c r="M45" s="23">
        <v>0</v>
      </c>
      <c r="N45" s="23">
        <v>1.5297697969999999</v>
      </c>
      <c r="O45" s="24">
        <v>1.3059100530000001</v>
      </c>
      <c r="P45" s="24">
        <v>16.563294160000002</v>
      </c>
      <c r="Q45" s="25">
        <v>10.14949425</v>
      </c>
      <c r="R45" s="25">
        <v>0</v>
      </c>
      <c r="S45" s="25">
        <v>7.2476396999999998E-2</v>
      </c>
      <c r="T45" s="26">
        <v>87.130180201000002</v>
      </c>
      <c r="U45" s="27">
        <v>11.24200778</v>
      </c>
      <c r="V45" s="20">
        <v>29968420</v>
      </c>
      <c r="W45" s="22">
        <v>3.7512847800000002</v>
      </c>
      <c r="X45" s="21">
        <v>18297920</v>
      </c>
      <c r="Y45" s="22">
        <v>6.1438719710000003</v>
      </c>
      <c r="Z45" s="19">
        <f t="shared" si="3"/>
        <v>44</v>
      </c>
      <c r="AA45" s="19">
        <f t="shared" si="0"/>
        <v>121</v>
      </c>
      <c r="AB45" s="19">
        <f t="shared" si="1"/>
        <v>10</v>
      </c>
    </row>
    <row r="46" spans="1:28" ht="28.8" hidden="1" x14ac:dyDescent="0.3">
      <c r="A46" s="4">
        <v>1323</v>
      </c>
      <c r="B46" s="7" t="s">
        <v>26</v>
      </c>
      <c r="C46" s="1" t="s">
        <v>32</v>
      </c>
      <c r="D46" s="1" t="s">
        <v>60</v>
      </c>
      <c r="E46" s="1" t="s">
        <v>224</v>
      </c>
      <c r="F46" s="7" t="s">
        <v>584</v>
      </c>
      <c r="G46" s="7" t="s">
        <v>584</v>
      </c>
      <c r="H46" s="29">
        <v>40.853290520000002</v>
      </c>
      <c r="I46" s="29">
        <v>13.827530080000001</v>
      </c>
      <c r="J46" s="30">
        <v>5.1670970140000003</v>
      </c>
      <c r="K46" s="30">
        <v>6.9907559999999999E-3</v>
      </c>
      <c r="L46" s="23">
        <v>4.1968997840000002</v>
      </c>
      <c r="M46" s="23">
        <v>4.279866857</v>
      </c>
      <c r="N46" s="23">
        <v>2.0430769230000001</v>
      </c>
      <c r="O46" s="24">
        <v>10.71852296</v>
      </c>
      <c r="P46" s="24">
        <v>10.547499699999999</v>
      </c>
      <c r="Q46" s="25">
        <v>19.823472779999999</v>
      </c>
      <c r="R46" s="25">
        <v>42.102505610000001</v>
      </c>
      <c r="S46" s="25">
        <v>2.1532128290000001</v>
      </c>
      <c r="T46" s="26">
        <v>4.6144502266999998</v>
      </c>
      <c r="U46" s="27">
        <v>11.237944110000001</v>
      </c>
      <c r="V46" s="20">
        <v>52543000</v>
      </c>
      <c r="W46" s="22">
        <v>2.1388089959999999</v>
      </c>
      <c r="X46" s="21">
        <v>52543000</v>
      </c>
      <c r="Y46" s="22">
        <v>2.1388089959999999</v>
      </c>
      <c r="Z46" s="19">
        <f t="shared" si="3"/>
        <v>45</v>
      </c>
      <c r="AA46" s="19">
        <f t="shared" si="0"/>
        <v>215</v>
      </c>
      <c r="AB46" s="19">
        <f t="shared" si="1"/>
        <v>50</v>
      </c>
    </row>
    <row r="47" spans="1:28" ht="43.2" hidden="1" x14ac:dyDescent="0.3">
      <c r="A47" s="4">
        <v>1039</v>
      </c>
      <c r="B47" s="7" t="s">
        <v>26</v>
      </c>
      <c r="C47" s="1" t="s">
        <v>33</v>
      </c>
      <c r="D47" s="1" t="s">
        <v>64</v>
      </c>
      <c r="E47" s="1" t="s">
        <v>225</v>
      </c>
      <c r="F47" s="7" t="s">
        <v>584</v>
      </c>
      <c r="G47" s="7"/>
      <c r="H47" s="29">
        <v>16.41463336</v>
      </c>
      <c r="I47" s="29">
        <v>3.3329671400000001</v>
      </c>
      <c r="J47" s="30">
        <v>1.886631942</v>
      </c>
      <c r="K47" s="30">
        <v>0.19596171000000001</v>
      </c>
      <c r="L47" s="23">
        <v>31.700884179999999</v>
      </c>
      <c r="M47" s="23">
        <v>33.312286989999997</v>
      </c>
      <c r="N47" s="23">
        <v>0</v>
      </c>
      <c r="O47" s="24">
        <v>13.558817729999999</v>
      </c>
      <c r="P47" s="24">
        <v>18.66803767</v>
      </c>
      <c r="Q47" s="25">
        <v>0.84876514999999997</v>
      </c>
      <c r="R47" s="25">
        <v>25.349970039999999</v>
      </c>
      <c r="S47" s="25">
        <v>8.7896759999999997E-3</v>
      </c>
      <c r="T47" s="26">
        <v>2.8221532095000001</v>
      </c>
      <c r="U47" s="27">
        <v>11.119836680000001</v>
      </c>
      <c r="V47" s="20">
        <v>15984100</v>
      </c>
      <c r="W47" s="22">
        <v>6.9568112539999998</v>
      </c>
      <c r="X47" s="21">
        <v>15984100</v>
      </c>
      <c r="Y47" s="22">
        <v>6.9568112539999998</v>
      </c>
      <c r="Z47" s="19">
        <f t="shared" si="3"/>
        <v>46</v>
      </c>
      <c r="AA47" s="19">
        <f t="shared" si="0"/>
        <v>107</v>
      </c>
      <c r="AB47" s="19">
        <f t="shared" si="1"/>
        <v>20</v>
      </c>
    </row>
    <row r="48" spans="1:28" ht="28.8" hidden="1" x14ac:dyDescent="0.3">
      <c r="A48" s="4">
        <v>1300</v>
      </c>
      <c r="B48" s="7" t="s">
        <v>25</v>
      </c>
      <c r="C48" s="1" t="s">
        <v>29</v>
      </c>
      <c r="D48" s="1" t="s">
        <v>40</v>
      </c>
      <c r="E48" s="1" t="s">
        <v>226</v>
      </c>
      <c r="F48" s="7" t="s">
        <v>584</v>
      </c>
      <c r="G48" s="7" t="s">
        <v>584</v>
      </c>
      <c r="H48" s="29">
        <v>1.0165796760000001</v>
      </c>
      <c r="I48" s="29">
        <v>21.561431689999999</v>
      </c>
      <c r="J48" s="30">
        <v>4.9295866869999996</v>
      </c>
      <c r="K48" s="30">
        <v>1.3636319210000001</v>
      </c>
      <c r="L48" s="23">
        <v>21.65112366</v>
      </c>
      <c r="M48" s="23">
        <v>21.925484470000001</v>
      </c>
      <c r="N48" s="23">
        <v>2.4157733709999998</v>
      </c>
      <c r="O48" s="24">
        <v>2.4747117429999999</v>
      </c>
      <c r="P48" s="24">
        <v>18.684481089999998</v>
      </c>
      <c r="Q48" s="25">
        <v>0</v>
      </c>
      <c r="R48" s="25">
        <v>0</v>
      </c>
      <c r="S48" s="25">
        <v>0.17790039999999999</v>
      </c>
      <c r="T48" s="26">
        <v>10.592465165</v>
      </c>
      <c r="U48" s="27">
        <v>11.094453570000001</v>
      </c>
      <c r="V48" s="20">
        <v>40598500</v>
      </c>
      <c r="W48" s="22">
        <v>2.7327249939999998</v>
      </c>
      <c r="X48" s="21">
        <v>40598500</v>
      </c>
      <c r="Y48" s="22">
        <v>2.7327249939999998</v>
      </c>
      <c r="Z48" s="19">
        <f t="shared" si="3"/>
        <v>47</v>
      </c>
      <c r="AA48" s="19">
        <f t="shared" si="0"/>
        <v>189</v>
      </c>
      <c r="AB48" s="19">
        <f t="shared" si="1"/>
        <v>36</v>
      </c>
    </row>
    <row r="49" spans="1:28" ht="43.2" hidden="1" x14ac:dyDescent="0.3">
      <c r="A49" s="4">
        <v>1165</v>
      </c>
      <c r="B49" s="7" t="s">
        <v>26</v>
      </c>
      <c r="C49" s="1" t="s">
        <v>32</v>
      </c>
      <c r="D49" s="1" t="s">
        <v>48</v>
      </c>
      <c r="E49" s="1" t="s">
        <v>227</v>
      </c>
      <c r="F49" s="7" t="s">
        <v>584</v>
      </c>
      <c r="G49" s="7"/>
      <c r="H49" s="29">
        <v>57.621351480000001</v>
      </c>
      <c r="I49" s="29">
        <v>8.0907194219999994</v>
      </c>
      <c r="J49" s="30">
        <v>1.4821927749999999</v>
      </c>
      <c r="K49" s="30">
        <v>4.0220389999999998E-3</v>
      </c>
      <c r="L49" s="23">
        <v>1.7282488709999999</v>
      </c>
      <c r="M49" s="23">
        <v>1.7435741680000001</v>
      </c>
      <c r="N49" s="23">
        <v>1.8707692309999999</v>
      </c>
      <c r="O49" s="24">
        <v>0.79850456999999997</v>
      </c>
      <c r="P49" s="24">
        <v>18.615664720000002</v>
      </c>
      <c r="Q49" s="25">
        <v>25.985349580000001</v>
      </c>
      <c r="R49" s="25">
        <v>13.788921119999999</v>
      </c>
      <c r="S49" s="25">
        <v>0.23127203800000001</v>
      </c>
      <c r="T49" s="26">
        <v>9.0505109058999995</v>
      </c>
      <c r="U49" s="27">
        <v>11.071790529999999</v>
      </c>
      <c r="V49" s="20">
        <v>14561500</v>
      </c>
      <c r="W49" s="22">
        <v>7.603468414</v>
      </c>
      <c r="X49" s="21">
        <v>13242570</v>
      </c>
      <c r="Y49" s="22">
        <v>8.3607566589999998</v>
      </c>
      <c r="Z49" s="19">
        <f t="shared" si="3"/>
        <v>48</v>
      </c>
      <c r="AA49" s="19">
        <f t="shared" si="0"/>
        <v>93</v>
      </c>
      <c r="AB49" s="19">
        <f t="shared" si="1"/>
        <v>17</v>
      </c>
    </row>
    <row r="50" spans="1:28" ht="28.8" hidden="1" x14ac:dyDescent="0.3">
      <c r="A50" s="4">
        <v>1506</v>
      </c>
      <c r="B50" s="7" t="s">
        <v>26</v>
      </c>
      <c r="C50" s="1" t="s">
        <v>32</v>
      </c>
      <c r="D50" s="1" t="s">
        <v>60</v>
      </c>
      <c r="E50" s="1" t="s">
        <v>228</v>
      </c>
      <c r="F50" s="7" t="s">
        <v>584</v>
      </c>
      <c r="G50" s="7" t="s">
        <v>584</v>
      </c>
      <c r="H50" s="29">
        <v>57.621351480000001</v>
      </c>
      <c r="I50" s="29">
        <v>8.0907194219999994</v>
      </c>
      <c r="J50" s="30">
        <v>1.4821927749999999</v>
      </c>
      <c r="K50" s="30">
        <v>4.0220389999999998E-3</v>
      </c>
      <c r="L50" s="23">
        <v>1.7282488709999999</v>
      </c>
      <c r="M50" s="23">
        <v>1.7435741680000001</v>
      </c>
      <c r="N50" s="23">
        <v>1.8707692309999999</v>
      </c>
      <c r="O50" s="24">
        <v>0.79850456999999997</v>
      </c>
      <c r="P50" s="24">
        <v>18.615664720000002</v>
      </c>
      <c r="Q50" s="25">
        <v>25.985349580000001</v>
      </c>
      <c r="R50" s="25">
        <v>13.788921119999999</v>
      </c>
      <c r="S50" s="25">
        <v>0.23127203800000001</v>
      </c>
      <c r="T50" s="26">
        <v>9.0505109058999995</v>
      </c>
      <c r="U50" s="27">
        <v>11.071790529999999</v>
      </c>
      <c r="V50" s="20">
        <v>14561500</v>
      </c>
      <c r="W50" s="22">
        <v>7.603468414</v>
      </c>
      <c r="X50" s="21">
        <v>13242570</v>
      </c>
      <c r="Y50" s="22">
        <v>8.3607566589999998</v>
      </c>
      <c r="Z50" s="19">
        <f t="shared" si="3"/>
        <v>48</v>
      </c>
      <c r="AA50" s="19">
        <f t="shared" si="0"/>
        <v>93</v>
      </c>
      <c r="AB50" s="19">
        <f t="shared" si="1"/>
        <v>17</v>
      </c>
    </row>
    <row r="51" spans="1:28" ht="43.2" hidden="1" x14ac:dyDescent="0.3">
      <c r="A51" s="4">
        <v>1001</v>
      </c>
      <c r="B51" s="7" t="s">
        <v>26</v>
      </c>
      <c r="C51" s="1" t="s">
        <v>32</v>
      </c>
      <c r="D51" s="1" t="s">
        <v>48</v>
      </c>
      <c r="E51" s="1" t="s">
        <v>229</v>
      </c>
      <c r="F51" s="7" t="s">
        <v>584</v>
      </c>
      <c r="G51" s="7"/>
      <c r="H51" s="29">
        <v>0</v>
      </c>
      <c r="I51" s="29">
        <v>0</v>
      </c>
      <c r="J51" s="30">
        <v>74.947975369999995</v>
      </c>
      <c r="K51" s="30">
        <v>0.679938551</v>
      </c>
      <c r="L51" s="23">
        <v>0</v>
      </c>
      <c r="M51" s="23">
        <v>0</v>
      </c>
      <c r="N51" s="23">
        <v>0</v>
      </c>
      <c r="O51" s="24">
        <v>0</v>
      </c>
      <c r="P51" s="24">
        <v>17.495957359999998</v>
      </c>
      <c r="Q51" s="25">
        <v>6.3976588970000003</v>
      </c>
      <c r="R51" s="25">
        <v>0</v>
      </c>
      <c r="S51" s="25">
        <v>0</v>
      </c>
      <c r="T51" s="26">
        <v>18.034371610000001</v>
      </c>
      <c r="U51" s="27">
        <v>11.008745490000001</v>
      </c>
      <c r="V51" s="20">
        <v>10654000</v>
      </c>
      <c r="W51" s="22">
        <v>10.3329693</v>
      </c>
      <c r="X51" s="21">
        <v>10654000</v>
      </c>
      <c r="Y51" s="22">
        <v>10.3329693</v>
      </c>
      <c r="Z51" s="19">
        <f t="shared" si="3"/>
        <v>50</v>
      </c>
      <c r="AA51" s="19">
        <f t="shared" si="0"/>
        <v>74</v>
      </c>
      <c r="AB51" s="19">
        <f t="shared" si="1"/>
        <v>15</v>
      </c>
    </row>
    <row r="52" spans="1:28" ht="43.2" hidden="1" x14ac:dyDescent="0.3">
      <c r="A52" s="4">
        <v>1047</v>
      </c>
      <c r="B52" s="7" t="s">
        <v>26</v>
      </c>
      <c r="C52" s="1" t="s">
        <v>33</v>
      </c>
      <c r="D52" s="1" t="s">
        <v>64</v>
      </c>
      <c r="E52" s="1" t="s">
        <v>230</v>
      </c>
      <c r="F52" s="7" t="s">
        <v>584</v>
      </c>
      <c r="G52" s="7"/>
      <c r="H52" s="29">
        <v>18.298611260000001</v>
      </c>
      <c r="I52" s="29">
        <v>2.3294203489999998</v>
      </c>
      <c r="J52" s="30">
        <v>1.2780409930000001</v>
      </c>
      <c r="K52" s="30">
        <v>0.145430641</v>
      </c>
      <c r="L52" s="23">
        <v>29.957926279999999</v>
      </c>
      <c r="M52" s="23">
        <v>31.52535056</v>
      </c>
      <c r="N52" s="23">
        <v>0</v>
      </c>
      <c r="O52" s="24">
        <v>13.97908329</v>
      </c>
      <c r="P52" s="24">
        <v>17.684723859999998</v>
      </c>
      <c r="Q52" s="25">
        <v>1.160600997</v>
      </c>
      <c r="R52" s="25">
        <v>17.42380738</v>
      </c>
      <c r="S52" s="25">
        <v>4.7176215000000001E-2</v>
      </c>
      <c r="T52" s="26">
        <v>2.9795354234999998</v>
      </c>
      <c r="U52" s="27">
        <v>10.478661369999999</v>
      </c>
      <c r="V52" s="20">
        <v>14802800</v>
      </c>
      <c r="W52" s="22">
        <v>7.0788373599999996</v>
      </c>
      <c r="X52" s="21">
        <v>14802800</v>
      </c>
      <c r="Y52" s="22">
        <v>7.0788373599999996</v>
      </c>
      <c r="Z52" s="19">
        <f t="shared" si="3"/>
        <v>51</v>
      </c>
      <c r="AA52" s="19">
        <f t="shared" si="0"/>
        <v>105</v>
      </c>
      <c r="AB52" s="19">
        <f t="shared" si="1"/>
        <v>19</v>
      </c>
    </row>
    <row r="53" spans="1:28" ht="28.8" hidden="1" x14ac:dyDescent="0.3">
      <c r="A53" s="4">
        <v>1069</v>
      </c>
      <c r="B53" s="7" t="s">
        <v>25</v>
      </c>
      <c r="C53" s="1" t="s">
        <v>30</v>
      </c>
      <c r="D53" s="1" t="s">
        <v>49</v>
      </c>
      <c r="E53" s="1" t="s">
        <v>231</v>
      </c>
      <c r="F53" s="7" t="s">
        <v>584</v>
      </c>
      <c r="G53" s="7" t="s">
        <v>584</v>
      </c>
      <c r="H53" s="29">
        <v>0</v>
      </c>
      <c r="I53" s="29">
        <v>0.53802176599999996</v>
      </c>
      <c r="J53" s="30">
        <v>7.3030914000000002E-2</v>
      </c>
      <c r="K53" s="30">
        <v>0.15010859800000001</v>
      </c>
      <c r="L53" s="23">
        <v>0.782719206</v>
      </c>
      <c r="M53" s="23">
        <v>0.80112768899999998</v>
      </c>
      <c r="N53" s="23">
        <v>0</v>
      </c>
      <c r="O53" s="24">
        <v>0</v>
      </c>
      <c r="P53" s="24">
        <v>16.916801629999998</v>
      </c>
      <c r="Q53" s="25">
        <v>2.7265723789999998</v>
      </c>
      <c r="R53" s="25">
        <v>1.497055244</v>
      </c>
      <c r="S53" s="25">
        <v>8.9949220000000007E-3</v>
      </c>
      <c r="T53" s="26">
        <v>46.489641822000003</v>
      </c>
      <c r="U53" s="27">
        <v>10.46173806</v>
      </c>
      <c r="V53" s="20">
        <v>1710000</v>
      </c>
      <c r="W53" s="22">
        <v>61.179754760000002</v>
      </c>
      <c r="X53" s="21">
        <v>1710000</v>
      </c>
      <c r="Y53" s="22">
        <v>61.179754760000002</v>
      </c>
      <c r="Z53" s="19">
        <f t="shared" si="3"/>
        <v>52</v>
      </c>
      <c r="AA53" s="19">
        <f t="shared" si="0"/>
        <v>14</v>
      </c>
      <c r="AB53" s="19">
        <f t="shared" si="1"/>
        <v>5</v>
      </c>
    </row>
    <row r="54" spans="1:28" ht="28.8" hidden="1" x14ac:dyDescent="0.3">
      <c r="A54" s="4">
        <v>1449</v>
      </c>
      <c r="B54" s="7" t="s">
        <v>26</v>
      </c>
      <c r="C54" s="1" t="s">
        <v>32</v>
      </c>
      <c r="D54" s="1" t="s">
        <v>60</v>
      </c>
      <c r="E54" s="1" t="s">
        <v>232</v>
      </c>
      <c r="F54" s="7"/>
      <c r="G54" s="7" t="s">
        <v>584</v>
      </c>
      <c r="H54" s="29">
        <v>50.917521700000002</v>
      </c>
      <c r="I54" s="29">
        <v>41.003747179999998</v>
      </c>
      <c r="J54" s="30">
        <v>0</v>
      </c>
      <c r="K54" s="30">
        <v>0</v>
      </c>
      <c r="L54" s="23">
        <v>0</v>
      </c>
      <c r="M54" s="23">
        <v>0</v>
      </c>
      <c r="N54" s="23">
        <v>0</v>
      </c>
      <c r="O54" s="24">
        <v>0</v>
      </c>
      <c r="P54" s="24">
        <v>15.33458521</v>
      </c>
      <c r="Q54" s="25">
        <v>12.71265751</v>
      </c>
      <c r="R54" s="25">
        <v>0</v>
      </c>
      <c r="S54" s="25">
        <v>2.7429081549999998</v>
      </c>
      <c r="T54" s="26">
        <v>8.7296966145999999</v>
      </c>
      <c r="U54" s="27">
        <v>10.16902932</v>
      </c>
      <c r="V54" s="20">
        <v>36000000</v>
      </c>
      <c r="W54" s="22">
        <v>2.8247303650000002</v>
      </c>
      <c r="X54" s="21">
        <v>36000000</v>
      </c>
      <c r="Y54" s="22">
        <v>2.8247303650000002</v>
      </c>
      <c r="Z54" s="19">
        <f t="shared" si="3"/>
        <v>53</v>
      </c>
      <c r="AA54" s="19">
        <f t="shared" si="0"/>
        <v>185</v>
      </c>
      <c r="AB54" s="19">
        <f t="shared" si="1"/>
        <v>41</v>
      </c>
    </row>
    <row r="55" spans="1:28" ht="28.8" hidden="1" x14ac:dyDescent="0.3">
      <c r="A55" s="4">
        <v>1497</v>
      </c>
      <c r="B55" s="7" t="s">
        <v>25</v>
      </c>
      <c r="C55" s="1" t="s">
        <v>30</v>
      </c>
      <c r="D55" s="1" t="s">
        <v>49</v>
      </c>
      <c r="E55" s="1" t="s">
        <v>233</v>
      </c>
      <c r="F55" s="7" t="s">
        <v>584</v>
      </c>
      <c r="G55" s="7" t="s">
        <v>584</v>
      </c>
      <c r="H55" s="29">
        <v>0.36143168399999998</v>
      </c>
      <c r="I55" s="29">
        <v>16.6827501</v>
      </c>
      <c r="J55" s="30">
        <v>19.976997900000001</v>
      </c>
      <c r="K55" s="30">
        <v>2.5431527470000002</v>
      </c>
      <c r="L55" s="23">
        <v>0.53299554199999999</v>
      </c>
      <c r="M55" s="23">
        <v>0.50034320399999999</v>
      </c>
      <c r="N55" s="23">
        <v>1.2524689069999999</v>
      </c>
      <c r="O55" s="24">
        <v>1.631293339</v>
      </c>
      <c r="P55" s="24">
        <v>12.80541727</v>
      </c>
      <c r="Q55" s="25">
        <v>26.01448143</v>
      </c>
      <c r="R55" s="25">
        <v>2.8612056830000001</v>
      </c>
      <c r="S55" s="25">
        <v>0.27844844099999999</v>
      </c>
      <c r="T55" s="26">
        <v>20.602518411999998</v>
      </c>
      <c r="U55" s="27">
        <v>10.15266883</v>
      </c>
      <c r="V55" s="20">
        <v>210119900</v>
      </c>
      <c r="W55" s="22">
        <v>0.48318454500000002</v>
      </c>
      <c r="X55" s="21">
        <v>175524000</v>
      </c>
      <c r="Y55" s="22">
        <v>0.57842054799999998</v>
      </c>
      <c r="Z55" s="19">
        <f t="shared" si="3"/>
        <v>54</v>
      </c>
      <c r="AA55" s="19">
        <f t="shared" si="0"/>
        <v>325</v>
      </c>
      <c r="AB55" s="19">
        <f t="shared" si="1"/>
        <v>37</v>
      </c>
    </row>
    <row r="56" spans="1:28" hidden="1" x14ac:dyDescent="0.3">
      <c r="A56" s="4">
        <v>1476</v>
      </c>
      <c r="B56" s="7" t="s">
        <v>27</v>
      </c>
      <c r="C56" s="1" t="s">
        <v>34</v>
      </c>
      <c r="D56" s="1" t="s">
        <v>65</v>
      </c>
      <c r="E56" s="1" t="s">
        <v>234</v>
      </c>
      <c r="F56" s="7" t="s">
        <v>584</v>
      </c>
      <c r="G56" s="7" t="s">
        <v>584</v>
      </c>
      <c r="H56" s="29">
        <v>31.915943169999998</v>
      </c>
      <c r="I56" s="29">
        <v>29.19171498</v>
      </c>
      <c r="J56" s="30">
        <v>0</v>
      </c>
      <c r="K56" s="30">
        <v>0</v>
      </c>
      <c r="L56" s="23">
        <v>0.30736129699999998</v>
      </c>
      <c r="M56" s="23">
        <v>0.30327816200000002</v>
      </c>
      <c r="N56" s="23">
        <v>0</v>
      </c>
      <c r="O56" s="24">
        <v>0</v>
      </c>
      <c r="P56" s="24">
        <v>14.339397829999999</v>
      </c>
      <c r="Q56" s="25">
        <v>11.89579646</v>
      </c>
      <c r="R56" s="25">
        <v>0</v>
      </c>
      <c r="S56" s="25">
        <v>56.99861447</v>
      </c>
      <c r="T56" s="26"/>
      <c r="U56" s="27">
        <v>9.9956125490000005</v>
      </c>
      <c r="V56" s="20">
        <v>49510800</v>
      </c>
      <c r="W56" s="22">
        <v>2.0188751850000002</v>
      </c>
      <c r="X56" s="21">
        <v>49510800</v>
      </c>
      <c r="Y56" s="22">
        <v>2.0188751850000002</v>
      </c>
      <c r="Z56" s="19">
        <f t="shared" si="3"/>
        <v>55</v>
      </c>
      <c r="AA56" s="19">
        <f t="shared" si="0"/>
        <v>225</v>
      </c>
      <c r="AB56" s="19">
        <f t="shared" si="1"/>
        <v>30</v>
      </c>
    </row>
    <row r="57" spans="1:28" hidden="1" x14ac:dyDescent="0.3">
      <c r="A57" s="4">
        <v>1015</v>
      </c>
      <c r="B57" s="7" t="s">
        <v>26</v>
      </c>
      <c r="C57" s="1" t="s">
        <v>32</v>
      </c>
      <c r="D57" s="1" t="s">
        <v>61</v>
      </c>
      <c r="E57" s="1" t="s">
        <v>235</v>
      </c>
      <c r="F57" s="7" t="s">
        <v>584</v>
      </c>
      <c r="G57" s="7" t="s">
        <v>584</v>
      </c>
      <c r="H57" s="29">
        <v>0.40974075599999998</v>
      </c>
      <c r="I57" s="29">
        <v>0</v>
      </c>
      <c r="J57" s="30">
        <v>66.184265710000005</v>
      </c>
      <c r="K57" s="30">
        <v>5.7564972860000001</v>
      </c>
      <c r="L57" s="23">
        <v>0</v>
      </c>
      <c r="M57" s="23">
        <v>0</v>
      </c>
      <c r="N57" s="23">
        <v>1.419874292</v>
      </c>
      <c r="O57" s="24">
        <v>1.212096171</v>
      </c>
      <c r="P57" s="24">
        <v>16.295937309999999</v>
      </c>
      <c r="Q57" s="25">
        <v>0.205216696</v>
      </c>
      <c r="R57" s="25">
        <v>0</v>
      </c>
      <c r="S57" s="25">
        <v>2.0012193269999998</v>
      </c>
      <c r="T57" s="26">
        <v>16.488950584000001</v>
      </c>
      <c r="U57" s="27">
        <v>9.9247720800000003</v>
      </c>
      <c r="V57" s="20">
        <v>40198320</v>
      </c>
      <c r="W57" s="22">
        <v>2.4689519560000002</v>
      </c>
      <c r="X57" s="21">
        <v>35183400</v>
      </c>
      <c r="Y57" s="22">
        <v>2.820867818</v>
      </c>
      <c r="Z57" s="19">
        <f t="shared" si="3"/>
        <v>56</v>
      </c>
      <c r="AA57" s="19">
        <f t="shared" si="0"/>
        <v>186</v>
      </c>
      <c r="AB57" s="19">
        <f t="shared" si="1"/>
        <v>42</v>
      </c>
    </row>
    <row r="58" spans="1:28" ht="28.8" hidden="1" x14ac:dyDescent="0.3">
      <c r="A58" s="4">
        <v>1235</v>
      </c>
      <c r="B58" s="7" t="s">
        <v>25</v>
      </c>
      <c r="C58" s="1" t="s">
        <v>30</v>
      </c>
      <c r="D58" s="1" t="s">
        <v>66</v>
      </c>
      <c r="E58" s="1" t="s">
        <v>236</v>
      </c>
      <c r="F58" s="7" t="s">
        <v>584</v>
      </c>
      <c r="G58" s="7" t="s">
        <v>584</v>
      </c>
      <c r="H58" s="29">
        <v>21.456498549999999</v>
      </c>
      <c r="I58" s="29">
        <v>13.810065570000001</v>
      </c>
      <c r="J58" s="30">
        <v>9.1745085559999993</v>
      </c>
      <c r="K58" s="30">
        <v>1.1807480800000001</v>
      </c>
      <c r="L58" s="23">
        <v>2.594299908</v>
      </c>
      <c r="M58" s="23">
        <v>2.4707047219999998</v>
      </c>
      <c r="N58" s="23">
        <v>0</v>
      </c>
      <c r="O58" s="24">
        <v>0</v>
      </c>
      <c r="P58" s="24">
        <v>11.04296821</v>
      </c>
      <c r="Q58" s="25">
        <v>1.5343649319999999</v>
      </c>
      <c r="R58" s="25">
        <v>1.6648830299999999</v>
      </c>
      <c r="S58" s="25">
        <v>1.1386361149999999</v>
      </c>
      <c r="T58" s="26">
        <v>1.7789864789000001</v>
      </c>
      <c r="U58" s="27">
        <v>9.4834783219999998</v>
      </c>
      <c r="V58" s="20">
        <v>17542600</v>
      </c>
      <c r="W58" s="22">
        <v>5.4059707919999997</v>
      </c>
      <c r="X58" s="21">
        <v>14424100</v>
      </c>
      <c r="Y58" s="22">
        <v>6.574745268</v>
      </c>
      <c r="Z58" s="19">
        <f t="shared" si="3"/>
        <v>57</v>
      </c>
      <c r="AA58" s="19">
        <f t="shared" si="0"/>
        <v>114</v>
      </c>
      <c r="AB58" s="19">
        <f t="shared" si="1"/>
        <v>20</v>
      </c>
    </row>
    <row r="59" spans="1:28" ht="28.8" hidden="1" x14ac:dyDescent="0.3">
      <c r="A59" s="4">
        <v>1313</v>
      </c>
      <c r="B59" s="7" t="s">
        <v>26</v>
      </c>
      <c r="C59" s="1" t="s">
        <v>32</v>
      </c>
      <c r="D59" s="1" t="s">
        <v>60</v>
      </c>
      <c r="E59" s="1" t="s">
        <v>237</v>
      </c>
      <c r="F59" s="7" t="s">
        <v>584</v>
      </c>
      <c r="G59" s="7" t="s">
        <v>584</v>
      </c>
      <c r="H59" s="29">
        <v>18.292817679999999</v>
      </c>
      <c r="I59" s="29">
        <v>4.5685664509999997</v>
      </c>
      <c r="J59" s="30">
        <v>17.755640939999999</v>
      </c>
      <c r="K59" s="30">
        <v>1.3086570580000001</v>
      </c>
      <c r="L59" s="23">
        <v>2.5297054829999999</v>
      </c>
      <c r="M59" s="23">
        <v>2.5675095360000002</v>
      </c>
      <c r="N59" s="23">
        <v>0</v>
      </c>
      <c r="O59" s="24">
        <v>9.9690493750000009</v>
      </c>
      <c r="P59" s="24">
        <v>15.048411</v>
      </c>
      <c r="Q59" s="25">
        <v>21.588182490000001</v>
      </c>
      <c r="R59" s="25">
        <v>29.889707999999999</v>
      </c>
      <c r="S59" s="25">
        <v>0.227640694</v>
      </c>
      <c r="T59" s="26">
        <v>2.9803018847999998</v>
      </c>
      <c r="U59" s="27">
        <v>9.4730439620000002</v>
      </c>
      <c r="V59" s="20">
        <v>47621100</v>
      </c>
      <c r="W59" s="22">
        <v>1.989253495</v>
      </c>
      <c r="X59" s="21">
        <v>42621100</v>
      </c>
      <c r="Y59" s="22">
        <v>2.2226183659999998</v>
      </c>
      <c r="Z59" s="19">
        <f t="shared" si="3"/>
        <v>58</v>
      </c>
      <c r="AA59" s="19">
        <f t="shared" si="0"/>
        <v>205</v>
      </c>
      <c r="AB59" s="19">
        <f t="shared" si="1"/>
        <v>47</v>
      </c>
    </row>
    <row r="60" spans="1:28" hidden="1" x14ac:dyDescent="0.3">
      <c r="A60" s="4">
        <v>1256</v>
      </c>
      <c r="B60" s="7" t="s">
        <v>25</v>
      </c>
      <c r="C60" s="1" t="s">
        <v>30</v>
      </c>
      <c r="D60" s="1" t="s">
        <v>56</v>
      </c>
      <c r="E60" s="1" t="s">
        <v>238</v>
      </c>
      <c r="F60" s="7" t="s">
        <v>584</v>
      </c>
      <c r="G60" s="7" t="s">
        <v>584</v>
      </c>
      <c r="H60" s="29">
        <v>2.076456914</v>
      </c>
      <c r="I60" s="29">
        <v>13.9498628</v>
      </c>
      <c r="J60" s="30">
        <v>10.772059799999999</v>
      </c>
      <c r="K60" s="30">
        <v>1.095684696</v>
      </c>
      <c r="L60" s="23">
        <v>2.5035450460000002</v>
      </c>
      <c r="M60" s="23">
        <v>2.2579363620000001</v>
      </c>
      <c r="N60" s="23">
        <v>7.1955443690000003</v>
      </c>
      <c r="O60" s="24">
        <v>6.1425802450000004</v>
      </c>
      <c r="P60" s="24">
        <v>12.791514299999999</v>
      </c>
      <c r="Q60" s="25">
        <v>4.221981821</v>
      </c>
      <c r="R60" s="25">
        <v>0.71059150100000001</v>
      </c>
      <c r="S60" s="25">
        <v>1.3076211099999999</v>
      </c>
      <c r="T60" s="26">
        <v>19.569424804000001</v>
      </c>
      <c r="U60" s="27">
        <v>9.4189702939999993</v>
      </c>
      <c r="V60" s="20">
        <v>29000200</v>
      </c>
      <c r="W60" s="22">
        <v>3.2478983920000002</v>
      </c>
      <c r="X60" s="21">
        <v>15000000</v>
      </c>
      <c r="Y60" s="22">
        <v>6.2793135290000004</v>
      </c>
      <c r="Z60" s="19">
        <f t="shared" si="3"/>
        <v>59</v>
      </c>
      <c r="AA60" s="19">
        <f t="shared" si="0"/>
        <v>119</v>
      </c>
      <c r="AB60" s="19">
        <f t="shared" si="1"/>
        <v>21</v>
      </c>
    </row>
    <row r="61" spans="1:28" hidden="1" x14ac:dyDescent="0.3">
      <c r="A61" s="4">
        <v>1334</v>
      </c>
      <c r="B61" s="7" t="s">
        <v>25</v>
      </c>
      <c r="C61" s="1" t="s">
        <v>29</v>
      </c>
      <c r="D61" s="1" t="s">
        <v>67</v>
      </c>
      <c r="E61" s="1" t="s">
        <v>239</v>
      </c>
      <c r="F61" s="7"/>
      <c r="G61" s="7" t="s">
        <v>584</v>
      </c>
      <c r="H61" s="29">
        <v>1.6060773E-2</v>
      </c>
      <c r="I61" s="29">
        <v>0</v>
      </c>
      <c r="J61" s="30">
        <v>1.0498193870000001</v>
      </c>
      <c r="K61" s="30">
        <v>4.0187627209999999</v>
      </c>
      <c r="L61" s="23">
        <v>0</v>
      </c>
      <c r="M61" s="23">
        <v>0</v>
      </c>
      <c r="N61" s="23">
        <v>1.6696615000000001E-2</v>
      </c>
      <c r="O61" s="24">
        <v>1.9004409E-2</v>
      </c>
      <c r="P61" s="24">
        <v>15.21036219</v>
      </c>
      <c r="Q61" s="25">
        <v>4.0419096379999999</v>
      </c>
      <c r="R61" s="25">
        <v>0</v>
      </c>
      <c r="S61" s="25">
        <v>0</v>
      </c>
      <c r="T61" s="26">
        <v>41.513903796000001</v>
      </c>
      <c r="U61" s="27">
        <v>9.3163355029999995</v>
      </c>
      <c r="V61" s="20">
        <v>2000000</v>
      </c>
      <c r="W61" s="22">
        <v>46.58167752</v>
      </c>
      <c r="X61" s="21">
        <v>2000000</v>
      </c>
      <c r="Y61" s="22">
        <v>46.58167752</v>
      </c>
      <c r="Z61" s="19">
        <f t="shared" si="3"/>
        <v>60</v>
      </c>
      <c r="AA61" s="19">
        <f t="shared" si="0"/>
        <v>19</v>
      </c>
      <c r="AB61" s="19">
        <f t="shared" si="1"/>
        <v>3</v>
      </c>
    </row>
    <row r="62" spans="1:28" ht="28.8" hidden="1" x14ac:dyDescent="0.3">
      <c r="A62" s="4">
        <v>1229</v>
      </c>
      <c r="B62" s="7" t="s">
        <v>25</v>
      </c>
      <c r="C62" s="1" t="s">
        <v>29</v>
      </c>
      <c r="D62" s="1" t="s">
        <v>42</v>
      </c>
      <c r="E62" s="1" t="s">
        <v>240</v>
      </c>
      <c r="F62" s="7" t="s">
        <v>584</v>
      </c>
      <c r="G62" s="7" t="s">
        <v>584</v>
      </c>
      <c r="H62" s="29">
        <v>10.27750925</v>
      </c>
      <c r="I62" s="29">
        <v>15.50329226</v>
      </c>
      <c r="J62" s="30">
        <v>0</v>
      </c>
      <c r="K62" s="30">
        <v>0</v>
      </c>
      <c r="L62" s="23">
        <v>0.24727887000000001</v>
      </c>
      <c r="M62" s="23">
        <v>0.250812127</v>
      </c>
      <c r="N62" s="23">
        <v>0.92248445800000001</v>
      </c>
      <c r="O62" s="24">
        <v>0.78749216499999997</v>
      </c>
      <c r="P62" s="24">
        <v>15.161203799999999</v>
      </c>
      <c r="Q62" s="25">
        <v>7.4835438639999996</v>
      </c>
      <c r="R62" s="25">
        <v>0</v>
      </c>
      <c r="S62" s="25">
        <v>0</v>
      </c>
      <c r="T62" s="26">
        <v>11.953319347000001</v>
      </c>
      <c r="U62" s="27">
        <v>9.2707393200000006</v>
      </c>
      <c r="V62" s="20">
        <v>43278410</v>
      </c>
      <c r="W62" s="22">
        <v>2.1421164319999999</v>
      </c>
      <c r="X62" s="21">
        <v>19821410</v>
      </c>
      <c r="Y62" s="22">
        <v>4.6771341289999997</v>
      </c>
      <c r="Z62" s="19">
        <f t="shared" si="3"/>
        <v>61</v>
      </c>
      <c r="AA62" s="19">
        <f t="shared" si="0"/>
        <v>137</v>
      </c>
      <c r="AB62" s="19">
        <f t="shared" si="1"/>
        <v>21</v>
      </c>
    </row>
    <row r="63" spans="1:28" ht="28.8" hidden="1" x14ac:dyDescent="0.3">
      <c r="A63" s="4">
        <v>1016</v>
      </c>
      <c r="B63" s="7" t="s">
        <v>26</v>
      </c>
      <c r="C63" s="1" t="s">
        <v>32</v>
      </c>
      <c r="D63" s="1" t="s">
        <v>61</v>
      </c>
      <c r="E63" s="1" t="s">
        <v>241</v>
      </c>
      <c r="F63" s="7" t="s">
        <v>584</v>
      </c>
      <c r="G63" s="7" t="s">
        <v>584</v>
      </c>
      <c r="H63" s="29">
        <v>0.38804667900000001</v>
      </c>
      <c r="I63" s="29">
        <v>0</v>
      </c>
      <c r="J63" s="30">
        <v>58.500804969999997</v>
      </c>
      <c r="K63" s="30">
        <v>8.7366214620000004</v>
      </c>
      <c r="L63" s="23">
        <v>0.15428235000000001</v>
      </c>
      <c r="M63" s="23">
        <v>0.15526559300000001</v>
      </c>
      <c r="N63" s="23">
        <v>1.3446978270000001</v>
      </c>
      <c r="O63" s="24">
        <v>1.147920697</v>
      </c>
      <c r="P63" s="24">
        <v>15.437557679999999</v>
      </c>
      <c r="Q63" s="25">
        <v>0.16363973400000001</v>
      </c>
      <c r="R63" s="25">
        <v>0</v>
      </c>
      <c r="S63" s="25">
        <v>1.165511494</v>
      </c>
      <c r="T63" s="26">
        <v>15.002815386</v>
      </c>
      <c r="U63" s="27">
        <v>9.2467993530000001</v>
      </c>
      <c r="V63" s="20">
        <v>21099720</v>
      </c>
      <c r="W63" s="22">
        <v>4.382427517</v>
      </c>
      <c r="X63" s="21">
        <v>16084800</v>
      </c>
      <c r="Y63" s="22">
        <v>5.7487810560000003</v>
      </c>
      <c r="Z63" s="19">
        <f t="shared" si="3"/>
        <v>62</v>
      </c>
      <c r="AA63" s="19">
        <f t="shared" si="0"/>
        <v>127</v>
      </c>
      <c r="AB63" s="19">
        <f t="shared" si="1"/>
        <v>24</v>
      </c>
    </row>
    <row r="64" spans="1:28" ht="28.8" x14ac:dyDescent="0.3">
      <c r="A64" s="38">
        <v>1140</v>
      </c>
      <c r="B64" s="39" t="s">
        <v>25</v>
      </c>
      <c r="C64" s="40" t="s">
        <v>31</v>
      </c>
      <c r="D64" s="40" t="s">
        <v>68</v>
      </c>
      <c r="E64" s="40" t="s">
        <v>242</v>
      </c>
      <c r="F64" s="39" t="s">
        <v>584</v>
      </c>
      <c r="G64" s="39" t="s">
        <v>584</v>
      </c>
      <c r="H64" s="29">
        <v>16.345253570000001</v>
      </c>
      <c r="I64" s="29">
        <v>7.7583795000000002</v>
      </c>
      <c r="J64" s="30">
        <v>1.6431955620000001</v>
      </c>
      <c r="K64" s="30">
        <v>1.0046995839999999</v>
      </c>
      <c r="L64" s="23">
        <v>1.686228767</v>
      </c>
      <c r="M64" s="23">
        <v>1.6856946960000001</v>
      </c>
      <c r="N64" s="23">
        <v>1.2467280000000001</v>
      </c>
      <c r="O64" s="24">
        <v>1.064287341</v>
      </c>
      <c r="P64" s="24">
        <v>16.183761929999999</v>
      </c>
      <c r="Q64" s="25">
        <v>1.3285828180000001</v>
      </c>
      <c r="R64" s="25">
        <v>0.69716265399999999</v>
      </c>
      <c r="S64" s="25">
        <v>0.120913778</v>
      </c>
      <c r="T64" s="26">
        <v>12.513903463</v>
      </c>
      <c r="U64" s="41">
        <v>9.1424694950000003</v>
      </c>
      <c r="V64" s="42">
        <v>5150000</v>
      </c>
      <c r="W64" s="43">
        <v>17.75236795</v>
      </c>
      <c r="X64" s="42">
        <v>4888655</v>
      </c>
      <c r="Y64" s="43">
        <v>18.70140048</v>
      </c>
      <c r="Z64" s="44">
        <f t="shared" si="3"/>
        <v>63</v>
      </c>
      <c r="AA64" s="44">
        <f t="shared" si="0"/>
        <v>50</v>
      </c>
      <c r="AB64" s="44">
        <f t="shared" si="1"/>
        <v>4</v>
      </c>
    </row>
    <row r="65" spans="1:28" ht="43.2" hidden="1" x14ac:dyDescent="0.3">
      <c r="A65" s="4">
        <v>1385</v>
      </c>
      <c r="B65" s="7" t="s">
        <v>26</v>
      </c>
      <c r="C65" s="1" t="s">
        <v>35</v>
      </c>
      <c r="D65" s="1" t="s">
        <v>62</v>
      </c>
      <c r="E65" s="1" t="s">
        <v>243</v>
      </c>
      <c r="F65" s="7" t="s">
        <v>584</v>
      </c>
      <c r="G65" s="7"/>
      <c r="H65" s="29">
        <v>5.3225465310000004</v>
      </c>
      <c r="I65" s="29">
        <v>27.707329470000001</v>
      </c>
      <c r="J65" s="30">
        <v>3.7884786579999998</v>
      </c>
      <c r="K65" s="30">
        <v>0.492444098</v>
      </c>
      <c r="L65" s="23">
        <v>1.9630781989999999</v>
      </c>
      <c r="M65" s="23">
        <v>2.0454599450000002</v>
      </c>
      <c r="N65" s="23">
        <v>7.6924473610000001</v>
      </c>
      <c r="O65" s="24">
        <v>6.5667686520000004</v>
      </c>
      <c r="P65" s="24">
        <v>15.00035377</v>
      </c>
      <c r="Q65" s="25">
        <v>0.52673017899999997</v>
      </c>
      <c r="R65" s="25">
        <v>0.37330696699999999</v>
      </c>
      <c r="S65" s="25">
        <v>0.94340217800000004</v>
      </c>
      <c r="T65" s="26">
        <v>41.831591691</v>
      </c>
      <c r="U65" s="27">
        <v>9.0640813480000002</v>
      </c>
      <c r="V65" s="20">
        <v>45761700</v>
      </c>
      <c r="W65" s="22">
        <v>1.9807134239999999</v>
      </c>
      <c r="X65" s="21">
        <v>45761700</v>
      </c>
      <c r="Y65" s="22">
        <v>1.9807134239999999</v>
      </c>
      <c r="Z65" s="19">
        <f t="shared" si="3"/>
        <v>64</v>
      </c>
      <c r="AA65" s="19">
        <f t="shared" si="0"/>
        <v>229</v>
      </c>
      <c r="AB65" s="19">
        <f t="shared" si="1"/>
        <v>20</v>
      </c>
    </row>
    <row r="66" spans="1:28" ht="28.8" x14ac:dyDescent="0.3">
      <c r="A66" s="38">
        <v>1138</v>
      </c>
      <c r="B66" s="39" t="s">
        <v>25</v>
      </c>
      <c r="C66" s="40" t="s">
        <v>31</v>
      </c>
      <c r="D66" s="40" t="s">
        <v>68</v>
      </c>
      <c r="E66" s="40" t="s">
        <v>355</v>
      </c>
      <c r="F66" s="39" t="s">
        <v>584</v>
      </c>
      <c r="G66" s="39" t="s">
        <v>584</v>
      </c>
      <c r="H66" s="29">
        <v>3.0376251999999999E-2</v>
      </c>
      <c r="I66" s="29">
        <v>0</v>
      </c>
      <c r="J66" s="30">
        <v>2.7843035920000001</v>
      </c>
      <c r="K66" s="30">
        <v>2.2940006400000001</v>
      </c>
      <c r="L66" s="23">
        <v>0</v>
      </c>
      <c r="M66" s="23">
        <v>0</v>
      </c>
      <c r="N66" s="23">
        <v>0.1052628</v>
      </c>
      <c r="O66" s="24">
        <v>3.5943642999999997E-2</v>
      </c>
      <c r="P66" s="24">
        <v>3.488935831</v>
      </c>
      <c r="Q66" s="25">
        <v>72.655666589999996</v>
      </c>
      <c r="R66" s="25">
        <v>0</v>
      </c>
      <c r="S66" s="25">
        <v>8.9258893000000006E-2</v>
      </c>
      <c r="T66" s="26">
        <v>0</v>
      </c>
      <c r="U66" s="41">
        <v>2.4937567070000002</v>
      </c>
      <c r="V66" s="42">
        <v>1767500</v>
      </c>
      <c r="W66" s="43">
        <v>14.10894884</v>
      </c>
      <c r="X66" s="42">
        <v>1592500</v>
      </c>
      <c r="Y66" s="43">
        <v>15.659382770000001</v>
      </c>
      <c r="Z66" s="44">
        <f t="shared" si="3"/>
        <v>176</v>
      </c>
      <c r="AA66" s="44">
        <f t="shared" ref="AA66:AA129" si="4">_xlfn.RANK.EQ(Y66,$Y$2:$Y$405,0)</f>
        <v>55</v>
      </c>
      <c r="AB66" s="44">
        <f t="shared" ref="AB66:AB129" si="5">($Y$2:$Y$405=Y66) + SUMPRODUCT(($C$2:$C$405=C66)*($Y$2:$Y$405&gt;Y66))</f>
        <v>5</v>
      </c>
    </row>
    <row r="67" spans="1:28" hidden="1" x14ac:dyDescent="0.3">
      <c r="A67" s="4">
        <v>1171</v>
      </c>
      <c r="B67" s="7" t="s">
        <v>25</v>
      </c>
      <c r="C67" s="1" t="s">
        <v>30</v>
      </c>
      <c r="D67" s="1" t="s">
        <v>69</v>
      </c>
      <c r="E67" s="1" t="s">
        <v>245</v>
      </c>
      <c r="F67" s="7" t="s">
        <v>584</v>
      </c>
      <c r="G67" s="7" t="s">
        <v>584</v>
      </c>
      <c r="H67" s="29">
        <v>18.582833999999998</v>
      </c>
      <c r="I67" s="29">
        <v>16.733712279999999</v>
      </c>
      <c r="J67" s="30">
        <v>7.9844648380000001</v>
      </c>
      <c r="K67" s="30">
        <v>9.1349051000000001E-2</v>
      </c>
      <c r="L67" s="23">
        <v>0.37151710799999998</v>
      </c>
      <c r="M67" s="23">
        <v>0.366422148</v>
      </c>
      <c r="N67" s="23">
        <v>0.21653445199999999</v>
      </c>
      <c r="O67" s="24">
        <v>0.24646367799999999</v>
      </c>
      <c r="P67" s="24">
        <v>8.2794870649999996</v>
      </c>
      <c r="Q67" s="25">
        <v>0</v>
      </c>
      <c r="R67" s="25">
        <v>0</v>
      </c>
      <c r="S67" s="25">
        <v>20.46340258</v>
      </c>
      <c r="T67" s="26">
        <v>0.58242773391000002</v>
      </c>
      <c r="U67" s="27">
        <v>8.9464606080000006</v>
      </c>
      <c r="V67" s="20">
        <v>91105100</v>
      </c>
      <c r="W67" s="22">
        <v>0.98199339100000005</v>
      </c>
      <c r="X67" s="21">
        <v>91105100</v>
      </c>
      <c r="Y67" s="22">
        <v>0.98199339100000005</v>
      </c>
      <c r="Z67" s="19">
        <f t="shared" si="3"/>
        <v>66</v>
      </c>
      <c r="AA67" s="19">
        <f t="shared" si="4"/>
        <v>282</v>
      </c>
      <c r="AB67" s="19">
        <f t="shared" si="5"/>
        <v>33</v>
      </c>
    </row>
    <row r="68" spans="1:28" ht="28.8" hidden="1" x14ac:dyDescent="0.3">
      <c r="A68" s="4">
        <v>1304</v>
      </c>
      <c r="B68" s="7" t="s">
        <v>25</v>
      </c>
      <c r="C68" s="1" t="s">
        <v>29</v>
      </c>
      <c r="D68" s="1" t="s">
        <v>40</v>
      </c>
      <c r="E68" s="1" t="s">
        <v>246</v>
      </c>
      <c r="F68" s="7" t="s">
        <v>584</v>
      </c>
      <c r="G68" s="7" t="s">
        <v>584</v>
      </c>
      <c r="H68" s="29">
        <v>22.2093582</v>
      </c>
      <c r="I68" s="29">
        <v>8.4011695419999999</v>
      </c>
      <c r="J68" s="30">
        <v>15.03219644</v>
      </c>
      <c r="K68" s="30">
        <v>2.136425273</v>
      </c>
      <c r="L68" s="23">
        <v>5.2062931050000003</v>
      </c>
      <c r="M68" s="23">
        <v>5.1633086109999997</v>
      </c>
      <c r="N68" s="23">
        <v>1.741597203</v>
      </c>
      <c r="O68" s="24">
        <v>4.1869625319999999</v>
      </c>
      <c r="P68" s="24">
        <v>12.03402722</v>
      </c>
      <c r="Q68" s="25">
        <v>0</v>
      </c>
      <c r="R68" s="25">
        <v>4.4500020810000001</v>
      </c>
      <c r="S68" s="25">
        <v>0.79920568999999997</v>
      </c>
      <c r="T68" s="26">
        <v>0</v>
      </c>
      <c r="U68" s="27">
        <v>8.8558394029999992</v>
      </c>
      <c r="V68" s="20">
        <v>53563700</v>
      </c>
      <c r="W68" s="22">
        <v>1.6533285419999999</v>
      </c>
      <c r="X68" s="21">
        <v>53563700</v>
      </c>
      <c r="Y68" s="22">
        <v>1.6533285419999999</v>
      </c>
      <c r="Z68" s="19">
        <f t="shared" si="3"/>
        <v>67</v>
      </c>
      <c r="AA68" s="19">
        <f t="shared" si="4"/>
        <v>246</v>
      </c>
      <c r="AB68" s="19">
        <f t="shared" si="5"/>
        <v>38</v>
      </c>
    </row>
    <row r="69" spans="1:28" hidden="1" x14ac:dyDescent="0.3">
      <c r="A69" s="4">
        <v>1179</v>
      </c>
      <c r="B69" s="7" t="s">
        <v>25</v>
      </c>
      <c r="C69" s="1" t="s">
        <v>30</v>
      </c>
      <c r="D69" s="1" t="s">
        <v>56</v>
      </c>
      <c r="E69" s="1" t="s">
        <v>247</v>
      </c>
      <c r="F69" s="7" t="s">
        <v>584</v>
      </c>
      <c r="G69" s="7" t="s">
        <v>584</v>
      </c>
      <c r="H69" s="29">
        <v>17.518997760000001</v>
      </c>
      <c r="I69" s="29">
        <v>15.62633426</v>
      </c>
      <c r="J69" s="30">
        <v>0</v>
      </c>
      <c r="K69" s="30">
        <v>0</v>
      </c>
      <c r="L69" s="23">
        <v>4.1431625429999999</v>
      </c>
      <c r="M69" s="23">
        <v>4.2454228970000001</v>
      </c>
      <c r="N69" s="23">
        <v>0.70360649600000003</v>
      </c>
      <c r="O69" s="24">
        <v>0.60064383499999996</v>
      </c>
      <c r="P69" s="24">
        <v>0.17057043699999999</v>
      </c>
      <c r="Q69" s="25">
        <v>0.66018742100000005</v>
      </c>
      <c r="R69" s="25">
        <v>0</v>
      </c>
      <c r="S69" s="25">
        <v>0.60976572500000004</v>
      </c>
      <c r="T69" s="26">
        <v>3.9726646456000001</v>
      </c>
      <c r="U69" s="27">
        <v>8.838052137</v>
      </c>
      <c r="V69" s="20">
        <v>11430000</v>
      </c>
      <c r="W69" s="22">
        <v>7.7323290780000002</v>
      </c>
      <c r="X69" s="21">
        <v>5000000</v>
      </c>
      <c r="Y69" s="22">
        <v>17.67610427</v>
      </c>
      <c r="Z69" s="19">
        <f t="shared" si="3"/>
        <v>68</v>
      </c>
      <c r="AA69" s="19">
        <f t="shared" si="4"/>
        <v>53</v>
      </c>
      <c r="AB69" s="19">
        <f t="shared" si="5"/>
        <v>15</v>
      </c>
    </row>
    <row r="70" spans="1:28" ht="28.8" hidden="1" x14ac:dyDescent="0.3">
      <c r="A70" s="4">
        <v>1096</v>
      </c>
      <c r="B70" s="7" t="s">
        <v>26</v>
      </c>
      <c r="C70" s="1" t="s">
        <v>32</v>
      </c>
      <c r="D70" s="1" t="s">
        <v>60</v>
      </c>
      <c r="E70" s="1" t="s">
        <v>248</v>
      </c>
      <c r="F70" s="7" t="s">
        <v>584</v>
      </c>
      <c r="G70" s="7" t="s">
        <v>584</v>
      </c>
      <c r="H70" s="29">
        <v>47.676727069999998</v>
      </c>
      <c r="I70" s="29">
        <v>38.32758364</v>
      </c>
      <c r="J70" s="30">
        <v>0</v>
      </c>
      <c r="K70" s="30">
        <v>0</v>
      </c>
      <c r="L70" s="23">
        <v>1.350094422</v>
      </c>
      <c r="M70" s="23">
        <v>1.358589762</v>
      </c>
      <c r="N70" s="23">
        <v>0.16261634599999999</v>
      </c>
      <c r="O70" s="24">
        <v>0.11105583199999999</v>
      </c>
      <c r="P70" s="24">
        <v>13.923894150000001</v>
      </c>
      <c r="Q70" s="25">
        <v>4.356419764</v>
      </c>
      <c r="R70" s="25">
        <v>0</v>
      </c>
      <c r="S70" s="25">
        <v>0</v>
      </c>
      <c r="T70" s="26">
        <v>6.5541751912999997</v>
      </c>
      <c r="U70" s="27">
        <v>8.6088331619999998</v>
      </c>
      <c r="V70" s="20">
        <v>22500000</v>
      </c>
      <c r="W70" s="22">
        <v>3.8261480720000001</v>
      </c>
      <c r="X70" s="21">
        <v>19080000</v>
      </c>
      <c r="Y70" s="22">
        <v>4.5119670660000004</v>
      </c>
      <c r="Z70" s="19">
        <f t="shared" si="3"/>
        <v>69</v>
      </c>
      <c r="AA70" s="19">
        <f t="shared" si="4"/>
        <v>141</v>
      </c>
      <c r="AB70" s="19">
        <f t="shared" si="5"/>
        <v>28</v>
      </c>
    </row>
    <row r="71" spans="1:28" ht="28.8" hidden="1" x14ac:dyDescent="0.3">
      <c r="A71" s="4">
        <v>1116</v>
      </c>
      <c r="B71" s="7" t="s">
        <v>25</v>
      </c>
      <c r="C71" s="1" t="s">
        <v>29</v>
      </c>
      <c r="D71" s="1" t="s">
        <v>41</v>
      </c>
      <c r="E71" s="1" t="s">
        <v>249</v>
      </c>
      <c r="F71" s="7" t="s">
        <v>584</v>
      </c>
      <c r="G71" s="7" t="s">
        <v>584</v>
      </c>
      <c r="H71" s="29">
        <v>1.4464831250000001</v>
      </c>
      <c r="I71" s="29">
        <v>1.5072645250000001</v>
      </c>
      <c r="J71" s="30">
        <v>0.45095961600000001</v>
      </c>
      <c r="K71" s="30">
        <v>1.7766550160000001</v>
      </c>
      <c r="L71" s="23">
        <v>1.2503918439999999</v>
      </c>
      <c r="M71" s="23">
        <v>1.255277062</v>
      </c>
      <c r="N71" s="23">
        <v>1.6278813539999999</v>
      </c>
      <c r="O71" s="24">
        <v>1.3896644</v>
      </c>
      <c r="P71" s="24">
        <v>14.17672761</v>
      </c>
      <c r="Q71" s="25">
        <v>5.0057645199999996</v>
      </c>
      <c r="R71" s="25">
        <v>0</v>
      </c>
      <c r="S71" s="25">
        <v>8.5484250000000001E-3</v>
      </c>
      <c r="T71" s="26">
        <v>33.132373094000002</v>
      </c>
      <c r="U71" s="27">
        <v>8.4743662450000006</v>
      </c>
      <c r="V71" s="20">
        <v>71934200</v>
      </c>
      <c r="W71" s="22">
        <v>1.1780719390000001</v>
      </c>
      <c r="X71" s="21">
        <v>52100000</v>
      </c>
      <c r="Y71" s="22">
        <v>1.626557821</v>
      </c>
      <c r="Z71" s="19">
        <f t="shared" si="3"/>
        <v>70</v>
      </c>
      <c r="AA71" s="19">
        <f t="shared" si="4"/>
        <v>247</v>
      </c>
      <c r="AB71" s="19">
        <f t="shared" si="5"/>
        <v>39</v>
      </c>
    </row>
    <row r="72" spans="1:28" ht="43.2" hidden="1" x14ac:dyDescent="0.3">
      <c r="A72" s="4">
        <v>1296</v>
      </c>
      <c r="B72" s="7" t="s">
        <v>25</v>
      </c>
      <c r="C72" s="1" t="s">
        <v>29</v>
      </c>
      <c r="D72" s="1" t="s">
        <v>40</v>
      </c>
      <c r="E72" s="1" t="s">
        <v>250</v>
      </c>
      <c r="F72" s="7" t="s">
        <v>584</v>
      </c>
      <c r="G72" s="7" t="s">
        <v>584</v>
      </c>
      <c r="H72" s="29">
        <v>5.9070935740000001</v>
      </c>
      <c r="I72" s="29">
        <v>10.34458351</v>
      </c>
      <c r="J72" s="30">
        <v>33.016058979999997</v>
      </c>
      <c r="K72" s="30">
        <v>4.2707354669999997</v>
      </c>
      <c r="L72" s="23">
        <v>25.315747399999999</v>
      </c>
      <c r="M72" s="23">
        <v>25.033562939999999</v>
      </c>
      <c r="N72" s="23">
        <v>1.2189411699999999</v>
      </c>
      <c r="O72" s="24">
        <v>1.3874222839999999</v>
      </c>
      <c r="P72" s="24">
        <v>13.08936568</v>
      </c>
      <c r="Q72" s="25">
        <v>0</v>
      </c>
      <c r="R72" s="25">
        <v>1.745554423</v>
      </c>
      <c r="S72" s="25">
        <v>0.45272607100000001</v>
      </c>
      <c r="T72" s="26">
        <v>0</v>
      </c>
      <c r="U72" s="27">
        <v>8.4006117979999999</v>
      </c>
      <c r="V72" s="20">
        <v>104830000</v>
      </c>
      <c r="W72" s="22">
        <v>0.8013557</v>
      </c>
      <c r="X72" s="21">
        <v>104830000</v>
      </c>
      <c r="Y72" s="22">
        <v>0.8013557</v>
      </c>
      <c r="Z72" s="19">
        <f t="shared" ref="Z72:Z135" si="6">_xlfn.RANK.EQ(U72,$U$2:$U$405,0)</f>
        <v>71</v>
      </c>
      <c r="AA72" s="19">
        <f t="shared" si="4"/>
        <v>296</v>
      </c>
      <c r="AB72" s="19">
        <f t="shared" si="5"/>
        <v>48</v>
      </c>
    </row>
    <row r="73" spans="1:28" ht="28.8" hidden="1" x14ac:dyDescent="0.3">
      <c r="A73" s="4">
        <v>1618</v>
      </c>
      <c r="B73" s="7" t="s">
        <v>25</v>
      </c>
      <c r="C73" s="1" t="s">
        <v>29</v>
      </c>
      <c r="D73" s="1" t="s">
        <v>70</v>
      </c>
      <c r="E73" s="1" t="s">
        <v>251</v>
      </c>
      <c r="F73" s="7" t="s">
        <v>584</v>
      </c>
      <c r="G73" s="7" t="s">
        <v>584</v>
      </c>
      <c r="H73" s="29">
        <v>1.5835700859999999</v>
      </c>
      <c r="I73" s="29">
        <v>17.681665259999999</v>
      </c>
      <c r="J73" s="30">
        <v>12.32396672</v>
      </c>
      <c r="K73" s="30">
        <v>1.865985582</v>
      </c>
      <c r="L73" s="23">
        <v>3.9979814619999998</v>
      </c>
      <c r="M73" s="23">
        <v>4.0039468510000003</v>
      </c>
      <c r="N73" s="23">
        <v>5.4875440659999999</v>
      </c>
      <c r="O73" s="24">
        <v>4.684521148</v>
      </c>
      <c r="P73" s="24">
        <v>6.0044044479999998</v>
      </c>
      <c r="Q73" s="25">
        <v>0</v>
      </c>
      <c r="R73" s="25">
        <v>2.1255709970000001</v>
      </c>
      <c r="S73" s="25">
        <v>0.77999402600000001</v>
      </c>
      <c r="T73" s="26">
        <v>12.515225359</v>
      </c>
      <c r="U73" s="27">
        <v>8.4005368209999993</v>
      </c>
      <c r="V73" s="20">
        <v>104500000</v>
      </c>
      <c r="W73" s="22">
        <v>0.803879122</v>
      </c>
      <c r="X73" s="21">
        <v>99796445</v>
      </c>
      <c r="Y73" s="22">
        <v>0.84176714100000005</v>
      </c>
      <c r="Z73" s="19">
        <f t="shared" si="6"/>
        <v>72</v>
      </c>
      <c r="AA73" s="19">
        <f t="shared" si="4"/>
        <v>294</v>
      </c>
      <c r="AB73" s="19">
        <f t="shared" si="5"/>
        <v>46</v>
      </c>
    </row>
    <row r="74" spans="1:28" hidden="1" x14ac:dyDescent="0.3">
      <c r="A74" s="4">
        <v>1333</v>
      </c>
      <c r="B74" s="7" t="s">
        <v>25</v>
      </c>
      <c r="C74" s="1" t="s">
        <v>29</v>
      </c>
      <c r="D74" s="1" t="s">
        <v>67</v>
      </c>
      <c r="E74" s="1" t="s">
        <v>252</v>
      </c>
      <c r="F74" s="7" t="s">
        <v>584</v>
      </c>
      <c r="G74" s="7" t="s">
        <v>584</v>
      </c>
      <c r="H74" s="29">
        <v>1.3373099399999999</v>
      </c>
      <c r="I74" s="29">
        <v>0</v>
      </c>
      <c r="J74" s="30">
        <v>5.4773185409999998</v>
      </c>
      <c r="K74" s="30">
        <v>1.6178762719999999</v>
      </c>
      <c r="L74" s="23">
        <v>0</v>
      </c>
      <c r="M74" s="23">
        <v>0</v>
      </c>
      <c r="N74" s="23">
        <v>1.390253698</v>
      </c>
      <c r="O74" s="24">
        <v>1.582413498</v>
      </c>
      <c r="P74" s="24">
        <v>13.621574539999999</v>
      </c>
      <c r="Q74" s="25">
        <v>1.5956463759999999</v>
      </c>
      <c r="R74" s="25">
        <v>0</v>
      </c>
      <c r="S74" s="25">
        <v>0.21017860799999999</v>
      </c>
      <c r="T74" s="26">
        <v>35.063893512999996</v>
      </c>
      <c r="U74" s="27">
        <v>8.3429314990000005</v>
      </c>
      <c r="V74" s="20">
        <v>3000000</v>
      </c>
      <c r="W74" s="22">
        <v>27.809771659999999</v>
      </c>
      <c r="X74" s="21">
        <v>3000000</v>
      </c>
      <c r="Y74" s="22">
        <v>27.809771659999999</v>
      </c>
      <c r="Z74" s="19">
        <f t="shared" si="6"/>
        <v>73</v>
      </c>
      <c r="AA74" s="19">
        <f t="shared" si="4"/>
        <v>38</v>
      </c>
      <c r="AB74" s="19">
        <f t="shared" si="5"/>
        <v>5</v>
      </c>
    </row>
    <row r="75" spans="1:28" hidden="1" x14ac:dyDescent="0.3">
      <c r="A75" s="4">
        <v>1500</v>
      </c>
      <c r="B75" s="7" t="s">
        <v>28</v>
      </c>
      <c r="C75" s="1" t="s">
        <v>36</v>
      </c>
      <c r="D75" s="1" t="s">
        <v>71</v>
      </c>
      <c r="E75" s="1" t="s">
        <v>253</v>
      </c>
      <c r="F75" s="7" t="s">
        <v>584</v>
      </c>
      <c r="G75" s="7" t="s">
        <v>584</v>
      </c>
      <c r="H75" s="29">
        <v>0</v>
      </c>
      <c r="I75" s="29">
        <v>4.3588599999999999E-8</v>
      </c>
      <c r="J75" s="30">
        <v>7.9116823370000002</v>
      </c>
      <c r="K75" s="30">
        <v>4.2093840709999997</v>
      </c>
      <c r="L75" s="23">
        <v>0.431660559</v>
      </c>
      <c r="M75" s="23">
        <v>0.44564122299999998</v>
      </c>
      <c r="N75" s="23">
        <v>0</v>
      </c>
      <c r="O75" s="24">
        <v>6.1288728000000001E-2</v>
      </c>
      <c r="P75" s="24">
        <v>13.497392250000001</v>
      </c>
      <c r="Q75" s="25">
        <v>27.277098550000002</v>
      </c>
      <c r="R75" s="25">
        <v>0.11335354</v>
      </c>
      <c r="S75" s="25">
        <v>3.2946435000000003E-2</v>
      </c>
      <c r="T75" s="26"/>
      <c r="U75" s="27">
        <v>8.2867443939999994</v>
      </c>
      <c r="V75" s="20">
        <v>29051700</v>
      </c>
      <c r="W75" s="22">
        <v>2.8524129029999998</v>
      </c>
      <c r="X75" s="21">
        <v>29051700</v>
      </c>
      <c r="Y75" s="22">
        <v>2.8524129029999998</v>
      </c>
      <c r="Z75" s="19">
        <f t="shared" si="6"/>
        <v>74</v>
      </c>
      <c r="AA75" s="19">
        <f t="shared" si="4"/>
        <v>184</v>
      </c>
      <c r="AB75" s="19">
        <f t="shared" si="5"/>
        <v>11</v>
      </c>
    </row>
    <row r="76" spans="1:28" hidden="1" x14ac:dyDescent="0.3">
      <c r="A76" s="4">
        <v>1419</v>
      </c>
      <c r="B76" s="7" t="s">
        <v>28</v>
      </c>
      <c r="C76" s="1" t="s">
        <v>30</v>
      </c>
      <c r="D76" s="1" t="s">
        <v>72</v>
      </c>
      <c r="E76" s="1" t="s">
        <v>254</v>
      </c>
      <c r="F76" s="7"/>
      <c r="G76" s="7" t="s">
        <v>584</v>
      </c>
      <c r="H76" s="29">
        <v>0</v>
      </c>
      <c r="I76" s="29">
        <v>0</v>
      </c>
      <c r="J76" s="30">
        <v>20.69209227</v>
      </c>
      <c r="K76" s="30">
        <v>29.915307200000001</v>
      </c>
      <c r="L76" s="23">
        <v>0</v>
      </c>
      <c r="M76" s="23">
        <v>0</v>
      </c>
      <c r="N76" s="23">
        <v>0</v>
      </c>
      <c r="O76" s="24">
        <v>0</v>
      </c>
      <c r="P76" s="24">
        <v>13.60772555</v>
      </c>
      <c r="Q76" s="25">
        <v>0</v>
      </c>
      <c r="R76" s="25">
        <v>0</v>
      </c>
      <c r="S76" s="25">
        <v>1.4020360000000001E-2</v>
      </c>
      <c r="T76" s="26"/>
      <c r="U76" s="27">
        <v>8.2724776220000003</v>
      </c>
      <c r="V76" s="20">
        <v>1739810</v>
      </c>
      <c r="W76" s="22">
        <v>47.548166879999997</v>
      </c>
      <c r="X76" s="21">
        <v>1739810</v>
      </c>
      <c r="Y76" s="22">
        <v>47.548166879999997</v>
      </c>
      <c r="Z76" s="19">
        <f t="shared" si="6"/>
        <v>75</v>
      </c>
      <c r="AA76" s="19">
        <f t="shared" si="4"/>
        <v>17</v>
      </c>
      <c r="AB76" s="19">
        <f t="shared" si="5"/>
        <v>7</v>
      </c>
    </row>
    <row r="77" spans="1:28" ht="43.2" hidden="1" x14ac:dyDescent="0.3">
      <c r="A77" s="4">
        <v>1027</v>
      </c>
      <c r="B77" s="7" t="s">
        <v>26</v>
      </c>
      <c r="C77" s="1" t="s">
        <v>33</v>
      </c>
      <c r="D77" s="1" t="s">
        <v>64</v>
      </c>
      <c r="E77" s="1" t="s">
        <v>255</v>
      </c>
      <c r="F77" s="7" t="s">
        <v>584</v>
      </c>
      <c r="G77" s="7"/>
      <c r="H77" s="29">
        <v>20.31305738</v>
      </c>
      <c r="I77" s="29">
        <v>5.1711597090000003</v>
      </c>
      <c r="J77" s="30">
        <v>9.43315971</v>
      </c>
      <c r="K77" s="30">
        <v>0.56725049599999999</v>
      </c>
      <c r="L77" s="23">
        <v>10.48558218</v>
      </c>
      <c r="M77" s="23">
        <v>10.499581040000001</v>
      </c>
      <c r="N77" s="23">
        <v>0</v>
      </c>
      <c r="O77" s="24">
        <v>13.64111973</v>
      </c>
      <c r="P77" s="24">
        <v>13.667127519999999</v>
      </c>
      <c r="Q77" s="25">
        <v>1.1323652980000001</v>
      </c>
      <c r="R77" s="25">
        <v>33.682499790000001</v>
      </c>
      <c r="S77" s="25">
        <v>8.5358587E-2</v>
      </c>
      <c r="T77" s="26">
        <v>2.8882706063999999</v>
      </c>
      <c r="U77" s="27">
        <v>8.1500112750000007</v>
      </c>
      <c r="V77" s="20">
        <v>32168100</v>
      </c>
      <c r="W77" s="22">
        <v>2.5335693670000001</v>
      </c>
      <c r="X77" s="21">
        <v>32168100</v>
      </c>
      <c r="Y77" s="22">
        <v>2.5335693670000001</v>
      </c>
      <c r="Z77" s="19">
        <f t="shared" si="6"/>
        <v>76</v>
      </c>
      <c r="AA77" s="19">
        <f t="shared" si="4"/>
        <v>197</v>
      </c>
      <c r="AB77" s="19">
        <f t="shared" si="5"/>
        <v>26</v>
      </c>
    </row>
    <row r="78" spans="1:28" ht="28.8" hidden="1" x14ac:dyDescent="0.3">
      <c r="A78" s="4">
        <v>1339</v>
      </c>
      <c r="B78" s="7" t="s">
        <v>28</v>
      </c>
      <c r="C78" s="1" t="s">
        <v>33</v>
      </c>
      <c r="D78" s="1" t="s">
        <v>55</v>
      </c>
      <c r="E78" s="1" t="s">
        <v>256</v>
      </c>
      <c r="F78" s="7"/>
      <c r="G78" s="7" t="s">
        <v>584</v>
      </c>
      <c r="H78" s="29">
        <v>0</v>
      </c>
      <c r="I78" s="29">
        <v>0.10224021799999999</v>
      </c>
      <c r="J78" s="30">
        <v>4.8687275919999999</v>
      </c>
      <c r="K78" s="30">
        <v>37.173726870000003</v>
      </c>
      <c r="L78" s="23">
        <v>0</v>
      </c>
      <c r="M78" s="23">
        <v>0</v>
      </c>
      <c r="N78" s="23">
        <v>0</v>
      </c>
      <c r="O78" s="24">
        <v>0</v>
      </c>
      <c r="P78" s="24">
        <v>13.76528311</v>
      </c>
      <c r="Q78" s="25">
        <v>5.4745450330000001</v>
      </c>
      <c r="R78" s="25">
        <v>0</v>
      </c>
      <c r="S78" s="25">
        <v>0</v>
      </c>
      <c r="T78" s="26"/>
      <c r="U78" s="27">
        <v>8.1493987929999996</v>
      </c>
      <c r="V78" s="20">
        <v>3940160</v>
      </c>
      <c r="W78" s="22">
        <v>20.682913370000001</v>
      </c>
      <c r="X78" s="21">
        <v>3940160</v>
      </c>
      <c r="Y78" s="22">
        <v>20.682913370000001</v>
      </c>
      <c r="Z78" s="19">
        <f t="shared" si="6"/>
        <v>77</v>
      </c>
      <c r="AA78" s="19">
        <f t="shared" si="4"/>
        <v>47</v>
      </c>
      <c r="AB78" s="19">
        <f t="shared" si="5"/>
        <v>8</v>
      </c>
    </row>
    <row r="79" spans="1:28" ht="28.8" hidden="1" x14ac:dyDescent="0.3">
      <c r="A79" s="4">
        <v>1280</v>
      </c>
      <c r="B79" s="7" t="s">
        <v>25</v>
      </c>
      <c r="C79" s="1" t="s">
        <v>29</v>
      </c>
      <c r="D79" s="1" t="s">
        <v>52</v>
      </c>
      <c r="E79" s="1" t="s">
        <v>257</v>
      </c>
      <c r="F79" s="7" t="s">
        <v>584</v>
      </c>
      <c r="G79" s="7" t="s">
        <v>584</v>
      </c>
      <c r="H79" s="29">
        <v>0.28915843600000002</v>
      </c>
      <c r="I79" s="29">
        <v>3.968753993</v>
      </c>
      <c r="J79" s="30">
        <v>17.792156389999999</v>
      </c>
      <c r="K79" s="30">
        <v>0.18575340200000001</v>
      </c>
      <c r="L79" s="23">
        <v>5.1474311679999998</v>
      </c>
      <c r="M79" s="23">
        <v>5.1063493979999999</v>
      </c>
      <c r="N79" s="23">
        <v>0</v>
      </c>
      <c r="O79" s="24">
        <v>1.1627347240000001</v>
      </c>
      <c r="P79" s="24">
        <v>14.239686799999999</v>
      </c>
      <c r="Q79" s="25">
        <v>0</v>
      </c>
      <c r="R79" s="25">
        <v>0</v>
      </c>
      <c r="S79" s="25">
        <v>14.03298897</v>
      </c>
      <c r="T79" s="26">
        <v>25.549208207</v>
      </c>
      <c r="U79" s="27">
        <v>8.0442299360000007</v>
      </c>
      <c r="V79" s="20">
        <v>7675900</v>
      </c>
      <c r="W79" s="22">
        <v>10.47985244</v>
      </c>
      <c r="X79" s="21">
        <v>7675900</v>
      </c>
      <c r="Y79" s="22">
        <v>10.47985244</v>
      </c>
      <c r="Z79" s="19">
        <f t="shared" si="6"/>
        <v>78</v>
      </c>
      <c r="AA79" s="19">
        <f t="shared" si="4"/>
        <v>72</v>
      </c>
      <c r="AB79" s="19">
        <f t="shared" si="5"/>
        <v>11</v>
      </c>
    </row>
    <row r="80" spans="1:28" hidden="1" x14ac:dyDescent="0.3">
      <c r="A80" s="4">
        <v>1128</v>
      </c>
      <c r="B80" s="7" t="s">
        <v>25</v>
      </c>
      <c r="C80" s="1" t="s">
        <v>30</v>
      </c>
      <c r="D80" s="1" t="s">
        <v>69</v>
      </c>
      <c r="E80" s="1" t="s">
        <v>258</v>
      </c>
      <c r="F80" s="7" t="s">
        <v>584</v>
      </c>
      <c r="G80" s="7" t="s">
        <v>584</v>
      </c>
      <c r="H80" s="29">
        <v>15.871288440000001</v>
      </c>
      <c r="I80" s="29">
        <v>14.27287224</v>
      </c>
      <c r="J80" s="30">
        <v>0</v>
      </c>
      <c r="K80" s="30">
        <v>0</v>
      </c>
      <c r="L80" s="23">
        <v>0.46150916400000003</v>
      </c>
      <c r="M80" s="23">
        <v>0.46769353200000002</v>
      </c>
      <c r="N80" s="23">
        <v>0.33209558500000003</v>
      </c>
      <c r="O80" s="24">
        <v>0.28349818599999999</v>
      </c>
      <c r="P80" s="24">
        <v>12.5478892</v>
      </c>
      <c r="Q80" s="25">
        <v>0.68664325599999998</v>
      </c>
      <c r="R80" s="25">
        <v>0</v>
      </c>
      <c r="S80" s="25">
        <v>9.6631898879999998</v>
      </c>
      <c r="T80" s="26">
        <v>1.6680833260000001</v>
      </c>
      <c r="U80" s="27">
        <v>7.9403828809999997</v>
      </c>
      <c r="V80" s="20">
        <v>30710080</v>
      </c>
      <c r="W80" s="22">
        <v>2.5855949840000001</v>
      </c>
      <c r="X80" s="21">
        <v>30610080</v>
      </c>
      <c r="Y80" s="22">
        <v>2.5940418580000002</v>
      </c>
      <c r="Z80" s="19">
        <f t="shared" si="6"/>
        <v>79</v>
      </c>
      <c r="AA80" s="19">
        <f t="shared" si="4"/>
        <v>193</v>
      </c>
      <c r="AB80" s="19">
        <f t="shared" si="5"/>
        <v>26</v>
      </c>
    </row>
    <row r="81" spans="1:28" ht="28.8" hidden="1" x14ac:dyDescent="0.3">
      <c r="A81" s="4">
        <v>1438</v>
      </c>
      <c r="B81" s="7" t="s">
        <v>27</v>
      </c>
      <c r="C81" s="1" t="s">
        <v>34</v>
      </c>
      <c r="D81" s="1" t="s">
        <v>65</v>
      </c>
      <c r="E81" s="1" t="s">
        <v>259</v>
      </c>
      <c r="F81" s="7" t="s">
        <v>584</v>
      </c>
      <c r="G81" s="7" t="s">
        <v>584</v>
      </c>
      <c r="H81" s="29">
        <v>30.732044200000001</v>
      </c>
      <c r="I81" s="29">
        <v>28.115097469999998</v>
      </c>
      <c r="J81" s="30">
        <v>0</v>
      </c>
      <c r="K81" s="30">
        <v>0</v>
      </c>
      <c r="L81" s="23">
        <v>0.88783007999999997</v>
      </c>
      <c r="M81" s="23">
        <v>0.79951212100000002</v>
      </c>
      <c r="N81" s="23">
        <v>0</v>
      </c>
      <c r="O81" s="24">
        <v>0</v>
      </c>
      <c r="P81" s="24">
        <v>10.751165970000001</v>
      </c>
      <c r="Q81" s="25">
        <v>8.318598132</v>
      </c>
      <c r="R81" s="25">
        <v>0</v>
      </c>
      <c r="S81" s="25">
        <v>30.96875983</v>
      </c>
      <c r="T81" s="26"/>
      <c r="U81" s="27">
        <v>7.9204717530000002</v>
      </c>
      <c r="V81" s="20">
        <v>102187440</v>
      </c>
      <c r="W81" s="22">
        <v>0.77509249199999997</v>
      </c>
      <c r="X81" s="21">
        <v>102187440</v>
      </c>
      <c r="Y81" s="22">
        <v>0.77509249199999997</v>
      </c>
      <c r="Z81" s="19">
        <f t="shared" si="6"/>
        <v>80</v>
      </c>
      <c r="AA81" s="19">
        <f t="shared" si="4"/>
        <v>297</v>
      </c>
      <c r="AB81" s="19">
        <f t="shared" si="5"/>
        <v>33</v>
      </c>
    </row>
    <row r="82" spans="1:28" hidden="1" x14ac:dyDescent="0.3">
      <c r="A82" s="4">
        <v>1219</v>
      </c>
      <c r="B82" s="7" t="s">
        <v>25</v>
      </c>
      <c r="C82" s="1" t="s">
        <v>29</v>
      </c>
      <c r="D82" s="1" t="s">
        <v>42</v>
      </c>
      <c r="E82" s="1" t="s">
        <v>260</v>
      </c>
      <c r="F82" s="7" t="s">
        <v>584</v>
      </c>
      <c r="G82" s="7" t="s">
        <v>584</v>
      </c>
      <c r="H82" s="29">
        <v>9.134109445</v>
      </c>
      <c r="I82" s="29">
        <v>19.53176655</v>
      </c>
      <c r="J82" s="30">
        <v>2.0266078599999999</v>
      </c>
      <c r="K82" s="30">
        <v>5.9027054190000001</v>
      </c>
      <c r="L82" s="23">
        <v>0.22815531999999999</v>
      </c>
      <c r="M82" s="23">
        <v>0.22317641699999999</v>
      </c>
      <c r="N82" s="23">
        <v>0</v>
      </c>
      <c r="O82" s="24">
        <v>0</v>
      </c>
      <c r="P82" s="24">
        <v>12.87154997</v>
      </c>
      <c r="Q82" s="25">
        <v>0</v>
      </c>
      <c r="R82" s="25">
        <v>0.71756427300000003</v>
      </c>
      <c r="S82" s="25">
        <v>1.6667181E-2</v>
      </c>
      <c r="T82" s="26">
        <v>2.7500419616</v>
      </c>
      <c r="U82" s="27">
        <v>7.8762124079999998</v>
      </c>
      <c r="V82" s="20">
        <v>11390700</v>
      </c>
      <c r="W82" s="22">
        <v>6.9145991100000002</v>
      </c>
      <c r="X82" s="21">
        <v>11390700</v>
      </c>
      <c r="Y82" s="22">
        <v>6.9145991100000002</v>
      </c>
      <c r="Z82" s="19">
        <f t="shared" si="6"/>
        <v>81</v>
      </c>
      <c r="AA82" s="19">
        <f t="shared" si="4"/>
        <v>110</v>
      </c>
      <c r="AB82" s="19">
        <f t="shared" si="5"/>
        <v>17</v>
      </c>
    </row>
    <row r="83" spans="1:28" hidden="1" x14ac:dyDescent="0.3">
      <c r="A83" s="4">
        <v>1051</v>
      </c>
      <c r="B83" s="7" t="s">
        <v>27</v>
      </c>
      <c r="C83" s="1" t="s">
        <v>33</v>
      </c>
      <c r="D83" s="1" t="s">
        <v>73</v>
      </c>
      <c r="E83" s="1" t="s">
        <v>261</v>
      </c>
      <c r="F83" s="7"/>
      <c r="G83" s="7" t="s">
        <v>584</v>
      </c>
      <c r="H83" s="29">
        <v>0</v>
      </c>
      <c r="I83" s="29">
        <v>5.2560000000000002E-6</v>
      </c>
      <c r="J83" s="30">
        <v>36.317664880000002</v>
      </c>
      <c r="K83" s="30">
        <v>20.823751359999999</v>
      </c>
      <c r="L83" s="23">
        <v>5.9544647999999999E-2</v>
      </c>
      <c r="M83" s="23">
        <v>5.4684113999999999E-2</v>
      </c>
      <c r="N83" s="23">
        <v>0</v>
      </c>
      <c r="O83" s="24">
        <v>0</v>
      </c>
      <c r="P83" s="24">
        <v>12.79229144</v>
      </c>
      <c r="Q83" s="25">
        <v>0</v>
      </c>
      <c r="R83" s="25">
        <v>0</v>
      </c>
      <c r="S83" s="25">
        <v>7.6768491999999994E-2</v>
      </c>
      <c r="T83" s="26"/>
      <c r="U83" s="27">
        <v>7.7977963240000001</v>
      </c>
      <c r="V83" s="20">
        <v>114002000</v>
      </c>
      <c r="W83" s="22">
        <v>0.68400522100000005</v>
      </c>
      <c r="X83" s="21">
        <v>114002000</v>
      </c>
      <c r="Y83" s="22">
        <v>0.68400522100000005</v>
      </c>
      <c r="Z83" s="19">
        <f t="shared" si="6"/>
        <v>82</v>
      </c>
      <c r="AA83" s="19">
        <f t="shared" si="4"/>
        <v>313</v>
      </c>
      <c r="AB83" s="19">
        <f t="shared" si="5"/>
        <v>40</v>
      </c>
    </row>
    <row r="84" spans="1:28" ht="28.8" hidden="1" x14ac:dyDescent="0.3">
      <c r="A84" s="4">
        <v>1614</v>
      </c>
      <c r="B84" s="7" t="s">
        <v>26</v>
      </c>
      <c r="C84" s="1" t="s">
        <v>32</v>
      </c>
      <c r="D84" s="1" t="s">
        <v>74</v>
      </c>
      <c r="E84" s="1" t="s">
        <v>262</v>
      </c>
      <c r="F84" s="7"/>
      <c r="G84" s="7" t="s">
        <v>584</v>
      </c>
      <c r="H84" s="29">
        <v>36.398268960000003</v>
      </c>
      <c r="I84" s="29">
        <v>29.25323599</v>
      </c>
      <c r="J84" s="30">
        <v>0</v>
      </c>
      <c r="K84" s="30">
        <v>0</v>
      </c>
      <c r="L84" s="23">
        <v>2.242226729</v>
      </c>
      <c r="M84" s="23">
        <v>2.261562836</v>
      </c>
      <c r="N84" s="23">
        <v>0.21636039100000001</v>
      </c>
      <c r="O84" s="24">
        <v>0.184699169</v>
      </c>
      <c r="P84" s="24">
        <v>7.4804492790000001</v>
      </c>
      <c r="Q84" s="25">
        <v>2.7093763439999998</v>
      </c>
      <c r="R84" s="25">
        <v>0</v>
      </c>
      <c r="S84" s="25">
        <v>5.7838583789999998</v>
      </c>
      <c r="T84" s="26">
        <v>14.517266706999999</v>
      </c>
      <c r="U84" s="27">
        <v>7.7755566309999997</v>
      </c>
      <c r="V84" s="20">
        <v>38628000</v>
      </c>
      <c r="W84" s="22">
        <v>2.0129327510000001</v>
      </c>
      <c r="X84" s="21">
        <v>38628000</v>
      </c>
      <c r="Y84" s="22">
        <v>2.0129327510000001</v>
      </c>
      <c r="Z84" s="19">
        <f t="shared" si="6"/>
        <v>83</v>
      </c>
      <c r="AA84" s="19">
        <f t="shared" si="4"/>
        <v>227</v>
      </c>
      <c r="AB84" s="19">
        <f t="shared" si="5"/>
        <v>53</v>
      </c>
    </row>
    <row r="85" spans="1:28" ht="28.8" hidden="1" x14ac:dyDescent="0.3">
      <c r="A85" s="4">
        <v>1058</v>
      </c>
      <c r="B85" s="7" t="s">
        <v>26</v>
      </c>
      <c r="C85" s="1" t="s">
        <v>32</v>
      </c>
      <c r="D85" s="1" t="s">
        <v>74</v>
      </c>
      <c r="E85" s="1" t="s">
        <v>263</v>
      </c>
      <c r="F85" s="7"/>
      <c r="G85" s="7" t="s">
        <v>584</v>
      </c>
      <c r="H85" s="29">
        <v>39.989429450000003</v>
      </c>
      <c r="I85" s="29">
        <v>32.175483530000001</v>
      </c>
      <c r="J85" s="30">
        <v>0</v>
      </c>
      <c r="K85" s="30">
        <v>0</v>
      </c>
      <c r="L85" s="23">
        <v>7.5719953000000007E-2</v>
      </c>
      <c r="M85" s="23">
        <v>7.6399244000000005E-2</v>
      </c>
      <c r="N85" s="23">
        <v>0.21636133799999999</v>
      </c>
      <c r="O85" s="24">
        <v>0.18469997699999999</v>
      </c>
      <c r="P85" s="24">
        <v>7.338662716</v>
      </c>
      <c r="Q85" s="25">
        <v>2.7093763439999998</v>
      </c>
      <c r="R85" s="25">
        <v>0</v>
      </c>
      <c r="S85" s="25">
        <v>0.91771983199999996</v>
      </c>
      <c r="T85" s="26">
        <v>14.517284445</v>
      </c>
      <c r="U85" s="27">
        <v>7.6280950299999999</v>
      </c>
      <c r="V85" s="20">
        <v>37784000</v>
      </c>
      <c r="W85" s="22">
        <v>2.0188691059999999</v>
      </c>
      <c r="X85" s="21">
        <v>37784000</v>
      </c>
      <c r="Y85" s="22">
        <v>2.0188691059999999</v>
      </c>
      <c r="Z85" s="19">
        <f t="shared" si="6"/>
        <v>84</v>
      </c>
      <c r="AA85" s="19">
        <f t="shared" si="4"/>
        <v>226</v>
      </c>
      <c r="AB85" s="19">
        <f t="shared" si="5"/>
        <v>52</v>
      </c>
    </row>
    <row r="86" spans="1:28" hidden="1" x14ac:dyDescent="0.3">
      <c r="A86" s="4">
        <v>1279</v>
      </c>
      <c r="B86" s="7" t="s">
        <v>25</v>
      </c>
      <c r="C86" s="1" t="s">
        <v>29</v>
      </c>
      <c r="D86" s="1" t="s">
        <v>52</v>
      </c>
      <c r="E86" s="1" t="s">
        <v>264</v>
      </c>
      <c r="F86" s="7" t="s">
        <v>584</v>
      </c>
      <c r="G86" s="7" t="s">
        <v>584</v>
      </c>
      <c r="H86" s="29">
        <v>2.955891721</v>
      </c>
      <c r="I86" s="29">
        <v>4.4571965240000004</v>
      </c>
      <c r="J86" s="30">
        <v>0</v>
      </c>
      <c r="K86" s="30">
        <v>0</v>
      </c>
      <c r="L86" s="23">
        <v>0</v>
      </c>
      <c r="M86" s="23">
        <v>0</v>
      </c>
      <c r="N86" s="23">
        <v>1.3199721310000001</v>
      </c>
      <c r="O86" s="24">
        <v>1.1268132500000001</v>
      </c>
      <c r="P86" s="24">
        <v>6.5823819229999998</v>
      </c>
      <c r="Q86" s="25">
        <v>0</v>
      </c>
      <c r="R86" s="25">
        <v>0</v>
      </c>
      <c r="S86" s="25">
        <v>2.5090524959999998</v>
      </c>
      <c r="T86" s="26">
        <v>27.249731885999999</v>
      </c>
      <c r="U86" s="27">
        <v>7.5680406800000002</v>
      </c>
      <c r="V86" s="20">
        <v>70023030</v>
      </c>
      <c r="W86" s="22">
        <v>1.0807930880000001</v>
      </c>
      <c r="X86" s="21">
        <v>20000030</v>
      </c>
      <c r="Y86" s="22">
        <v>3.7840146639999999</v>
      </c>
      <c r="Z86" s="19">
        <f t="shared" si="6"/>
        <v>85</v>
      </c>
      <c r="AA86" s="19">
        <f t="shared" si="4"/>
        <v>153</v>
      </c>
      <c r="AB86" s="19">
        <f t="shared" si="5"/>
        <v>26</v>
      </c>
    </row>
    <row r="87" spans="1:28" ht="28.8" hidden="1" x14ac:dyDescent="0.3">
      <c r="A87" s="4">
        <v>1080</v>
      </c>
      <c r="B87" s="7" t="s">
        <v>26</v>
      </c>
      <c r="C87" s="1" t="s">
        <v>35</v>
      </c>
      <c r="D87" s="1" t="s">
        <v>63</v>
      </c>
      <c r="E87" s="1" t="s">
        <v>265</v>
      </c>
      <c r="F87" s="7" t="s">
        <v>584</v>
      </c>
      <c r="G87" s="7" t="s">
        <v>584</v>
      </c>
      <c r="H87" s="29">
        <v>0.36707284699999998</v>
      </c>
      <c r="I87" s="29">
        <v>0.229237683</v>
      </c>
      <c r="J87" s="30">
        <v>3.164672935</v>
      </c>
      <c r="K87" s="30">
        <v>1.0234579850000001</v>
      </c>
      <c r="L87" s="23">
        <v>8.4508624000000004E-2</v>
      </c>
      <c r="M87" s="23">
        <v>8.9348873999999995E-2</v>
      </c>
      <c r="N87" s="23">
        <v>1.272017223</v>
      </c>
      <c r="O87" s="24">
        <v>1.0858758509999999</v>
      </c>
      <c r="P87" s="24">
        <v>12.21443979</v>
      </c>
      <c r="Q87" s="25">
        <v>0.26531548199999999</v>
      </c>
      <c r="R87" s="25">
        <v>0.282533649</v>
      </c>
      <c r="S87" s="25">
        <v>0.13721187600000001</v>
      </c>
      <c r="T87" s="26">
        <v>60.644367647999999</v>
      </c>
      <c r="U87" s="27">
        <v>7.3223612060000001</v>
      </c>
      <c r="V87" s="20">
        <v>8640870</v>
      </c>
      <c r="W87" s="22">
        <v>8.474101804</v>
      </c>
      <c r="X87" s="21">
        <v>8640870</v>
      </c>
      <c r="Y87" s="22">
        <v>8.474101804</v>
      </c>
      <c r="Z87" s="19">
        <f t="shared" si="6"/>
        <v>86</v>
      </c>
      <c r="AA87" s="19">
        <f t="shared" si="4"/>
        <v>92</v>
      </c>
      <c r="AB87" s="19">
        <f t="shared" si="5"/>
        <v>4</v>
      </c>
    </row>
    <row r="88" spans="1:28" ht="28.8" hidden="1" x14ac:dyDescent="0.3">
      <c r="A88" s="4">
        <v>1013</v>
      </c>
      <c r="B88" s="7" t="s">
        <v>26</v>
      </c>
      <c r="C88" s="1" t="s">
        <v>32</v>
      </c>
      <c r="D88" s="1" t="s">
        <v>61</v>
      </c>
      <c r="E88" s="1" t="s">
        <v>266</v>
      </c>
      <c r="F88" s="7" t="s">
        <v>584</v>
      </c>
      <c r="G88" s="7" t="s">
        <v>584</v>
      </c>
      <c r="H88" s="29">
        <v>2.1712499999999999E-2</v>
      </c>
      <c r="I88" s="29">
        <v>0</v>
      </c>
      <c r="J88" s="30">
        <v>16.203734019999999</v>
      </c>
      <c r="K88" s="30">
        <v>7.4805663569999998</v>
      </c>
      <c r="L88" s="23">
        <v>0.213528893</v>
      </c>
      <c r="M88" s="23">
        <v>0.21362571299999999</v>
      </c>
      <c r="N88" s="23">
        <v>2.2572091999999998E-2</v>
      </c>
      <c r="O88" s="24">
        <v>2.5691990000000001E-2</v>
      </c>
      <c r="P88" s="24">
        <v>10.125559539999999</v>
      </c>
      <c r="Q88" s="25">
        <v>7.0485176220000003</v>
      </c>
      <c r="R88" s="25">
        <v>0</v>
      </c>
      <c r="S88" s="25">
        <v>0.25664798900000002</v>
      </c>
      <c r="T88" s="26">
        <v>34.295747007999999</v>
      </c>
      <c r="U88" s="27">
        <v>7.2071230110000002</v>
      </c>
      <c r="V88" s="20">
        <v>4060830</v>
      </c>
      <c r="W88" s="22">
        <v>17.747906239999999</v>
      </c>
      <c r="X88" s="21">
        <v>4060830</v>
      </c>
      <c r="Y88" s="22">
        <v>17.747906239999999</v>
      </c>
      <c r="Z88" s="19">
        <f t="shared" si="6"/>
        <v>87</v>
      </c>
      <c r="AA88" s="19">
        <f t="shared" si="4"/>
        <v>52</v>
      </c>
      <c r="AB88" s="19">
        <f t="shared" si="5"/>
        <v>9</v>
      </c>
    </row>
    <row r="89" spans="1:28" ht="28.8" hidden="1" x14ac:dyDescent="0.3">
      <c r="A89" s="4">
        <v>1656</v>
      </c>
      <c r="B89" s="7" t="s">
        <v>28</v>
      </c>
      <c r="C89" s="1" t="s">
        <v>34</v>
      </c>
      <c r="D89" s="1" t="s">
        <v>75</v>
      </c>
      <c r="E89" s="1" t="s">
        <v>267</v>
      </c>
      <c r="F89" s="7" t="s">
        <v>584</v>
      </c>
      <c r="G89" s="7"/>
      <c r="H89" s="29">
        <v>11.58762001</v>
      </c>
      <c r="I89" s="29">
        <v>6.5207467000000005E-2</v>
      </c>
      <c r="J89" s="30">
        <v>0.12171819</v>
      </c>
      <c r="K89" s="30">
        <v>5.0121625000000003E-2</v>
      </c>
      <c r="L89" s="23">
        <v>3.2339167000000002E-2</v>
      </c>
      <c r="M89" s="23">
        <v>3.0433492999999999E-2</v>
      </c>
      <c r="N89" s="23">
        <v>0</v>
      </c>
      <c r="O89" s="24">
        <v>14.07364304</v>
      </c>
      <c r="P89" s="24">
        <v>12.15848718</v>
      </c>
      <c r="Q89" s="25">
        <v>2.0018453209999998</v>
      </c>
      <c r="R89" s="25">
        <v>69.351287400000004</v>
      </c>
      <c r="S89" s="25">
        <v>9.8932380000000004E-3</v>
      </c>
      <c r="T89" s="26"/>
      <c r="U89" s="27">
        <v>7.1995175490000003</v>
      </c>
      <c r="V89" s="20">
        <v>997481</v>
      </c>
      <c r="W89" s="22">
        <v>72.176989329999998</v>
      </c>
      <c r="X89" s="21">
        <v>997481</v>
      </c>
      <c r="Y89" s="22">
        <v>72.176989329999998</v>
      </c>
      <c r="Z89" s="19">
        <f t="shared" si="6"/>
        <v>88</v>
      </c>
      <c r="AA89" s="19">
        <f t="shared" si="4"/>
        <v>12</v>
      </c>
      <c r="AB89" s="19">
        <f t="shared" si="5"/>
        <v>1</v>
      </c>
    </row>
    <row r="90" spans="1:28" hidden="1" x14ac:dyDescent="0.3">
      <c r="A90" s="4">
        <v>1218</v>
      </c>
      <c r="B90" s="7" t="s">
        <v>25</v>
      </c>
      <c r="C90" s="1" t="s">
        <v>29</v>
      </c>
      <c r="D90" s="1" t="s">
        <v>42</v>
      </c>
      <c r="E90" s="1" t="s">
        <v>268</v>
      </c>
      <c r="F90" s="7" t="s">
        <v>584</v>
      </c>
      <c r="G90" s="7" t="s">
        <v>584</v>
      </c>
      <c r="H90" s="29">
        <v>6.6495659040000001</v>
      </c>
      <c r="I90" s="29">
        <v>10.366288669999999</v>
      </c>
      <c r="J90" s="30">
        <v>20.911436609999999</v>
      </c>
      <c r="K90" s="30">
        <v>0.24317813699999999</v>
      </c>
      <c r="L90" s="23">
        <v>9.9353212850000006</v>
      </c>
      <c r="M90" s="23">
        <v>9.5716871650000002</v>
      </c>
      <c r="N90" s="23">
        <v>0</v>
      </c>
      <c r="O90" s="24">
        <v>0</v>
      </c>
      <c r="P90" s="24">
        <v>11.62700897</v>
      </c>
      <c r="Q90" s="25">
        <v>0</v>
      </c>
      <c r="R90" s="25">
        <v>0</v>
      </c>
      <c r="S90" s="25">
        <v>2.7102693499999999</v>
      </c>
      <c r="T90" s="26">
        <v>3.9638829221999998</v>
      </c>
      <c r="U90" s="27">
        <v>6.9399919050000003</v>
      </c>
      <c r="V90" s="20">
        <v>36164900</v>
      </c>
      <c r="W90" s="22">
        <v>1.9189855090000001</v>
      </c>
      <c r="X90" s="21">
        <v>9564900</v>
      </c>
      <c r="Y90" s="22">
        <v>7.255686839</v>
      </c>
      <c r="Z90" s="19">
        <f t="shared" si="6"/>
        <v>89</v>
      </c>
      <c r="AA90" s="19">
        <f t="shared" si="4"/>
        <v>104</v>
      </c>
      <c r="AB90" s="19">
        <f t="shared" si="5"/>
        <v>15</v>
      </c>
    </row>
    <row r="91" spans="1:28" hidden="1" x14ac:dyDescent="0.3">
      <c r="A91" s="4">
        <v>1298</v>
      </c>
      <c r="B91" s="7" t="s">
        <v>25</v>
      </c>
      <c r="C91" s="1" t="s">
        <v>29</v>
      </c>
      <c r="D91" s="1" t="s">
        <v>40</v>
      </c>
      <c r="E91" s="1" t="s">
        <v>269</v>
      </c>
      <c r="F91" s="7" t="s">
        <v>584</v>
      </c>
      <c r="G91" s="7" t="s">
        <v>584</v>
      </c>
      <c r="H91" s="29">
        <v>3.6584041159999998</v>
      </c>
      <c r="I91" s="29">
        <v>5.4753690910000001</v>
      </c>
      <c r="J91" s="30">
        <v>0</v>
      </c>
      <c r="K91" s="30">
        <v>0</v>
      </c>
      <c r="L91" s="23">
        <v>0.76480088999999996</v>
      </c>
      <c r="M91" s="23">
        <v>0.77652924599999995</v>
      </c>
      <c r="N91" s="23">
        <v>0.50652448400000005</v>
      </c>
      <c r="O91" s="24">
        <v>0.69184309200000005</v>
      </c>
      <c r="P91" s="24">
        <v>9.9255884460000008</v>
      </c>
      <c r="Q91" s="25">
        <v>6.8325848999999994E-2</v>
      </c>
      <c r="R91" s="25">
        <v>0</v>
      </c>
      <c r="S91" s="25">
        <v>100</v>
      </c>
      <c r="T91" s="26">
        <v>15.561771043</v>
      </c>
      <c r="U91" s="27">
        <v>6.8076982240000001</v>
      </c>
      <c r="V91" s="20">
        <v>72144800</v>
      </c>
      <c r="W91" s="22">
        <v>0.94361592599999999</v>
      </c>
      <c r="X91" s="21">
        <v>72144800</v>
      </c>
      <c r="Y91" s="22">
        <v>0.94361592599999999</v>
      </c>
      <c r="Z91" s="19">
        <f t="shared" si="6"/>
        <v>90</v>
      </c>
      <c r="AA91" s="19">
        <f t="shared" si="4"/>
        <v>286</v>
      </c>
      <c r="AB91" s="19">
        <f t="shared" si="5"/>
        <v>45</v>
      </c>
    </row>
    <row r="92" spans="1:28" hidden="1" x14ac:dyDescent="0.3">
      <c r="A92" s="4">
        <v>1054</v>
      </c>
      <c r="B92" s="7" t="s">
        <v>28</v>
      </c>
      <c r="C92" s="1" t="s">
        <v>36</v>
      </c>
      <c r="D92" s="1" t="s">
        <v>76</v>
      </c>
      <c r="E92" s="1" t="s">
        <v>270</v>
      </c>
      <c r="F92" s="7"/>
      <c r="G92" s="7" t="s">
        <v>584</v>
      </c>
      <c r="H92" s="29">
        <v>0</v>
      </c>
      <c r="I92" s="29">
        <v>3.4792359000000002E-2</v>
      </c>
      <c r="J92" s="30">
        <v>3.164672935</v>
      </c>
      <c r="K92" s="30">
        <v>19.04371746</v>
      </c>
      <c r="L92" s="23">
        <v>0</v>
      </c>
      <c r="M92" s="23">
        <v>0</v>
      </c>
      <c r="N92" s="23">
        <v>0</v>
      </c>
      <c r="O92" s="24">
        <v>0</v>
      </c>
      <c r="P92" s="24">
        <v>10.44665668</v>
      </c>
      <c r="Q92" s="25">
        <v>12.878446390000001</v>
      </c>
      <c r="R92" s="25">
        <v>0</v>
      </c>
      <c r="S92" s="25">
        <v>5.69781E-4</v>
      </c>
      <c r="T92" s="26"/>
      <c r="U92" s="27">
        <v>6.5598446389999996</v>
      </c>
      <c r="V92" s="20">
        <v>7514630</v>
      </c>
      <c r="W92" s="22">
        <v>8.7294313080000006</v>
      </c>
      <c r="X92" s="21">
        <v>7514630</v>
      </c>
      <c r="Y92" s="22">
        <v>8.7294313080000006</v>
      </c>
      <c r="Z92" s="19">
        <f t="shared" si="6"/>
        <v>91</v>
      </c>
      <c r="AA92" s="19">
        <f t="shared" si="4"/>
        <v>89</v>
      </c>
      <c r="AB92" s="19">
        <f t="shared" si="5"/>
        <v>5</v>
      </c>
    </row>
    <row r="93" spans="1:28" ht="28.8" hidden="1" x14ac:dyDescent="0.3">
      <c r="A93" s="4">
        <v>1495</v>
      </c>
      <c r="B93" s="7" t="s">
        <v>28</v>
      </c>
      <c r="C93" s="1" t="s">
        <v>36</v>
      </c>
      <c r="D93" s="1" t="s">
        <v>77</v>
      </c>
      <c r="E93" s="1" t="s">
        <v>271</v>
      </c>
      <c r="F93" s="7" t="s">
        <v>584</v>
      </c>
      <c r="G93" s="7" t="s">
        <v>584</v>
      </c>
      <c r="H93" s="29">
        <v>3.9424437999999999E-2</v>
      </c>
      <c r="I93" s="29">
        <v>2.4286700000000001E-9</v>
      </c>
      <c r="J93" s="30">
        <v>15.09305554</v>
      </c>
      <c r="K93" s="30">
        <v>18.133860630000001</v>
      </c>
      <c r="L93" s="23">
        <v>2.485222E-3</v>
      </c>
      <c r="M93" s="23">
        <v>2.495957E-3</v>
      </c>
      <c r="N93" s="23">
        <v>8.1970482999999997E-2</v>
      </c>
      <c r="O93" s="24">
        <v>9.3300380000000002E-2</v>
      </c>
      <c r="P93" s="24">
        <v>9.2227404699999997</v>
      </c>
      <c r="Q93" s="25">
        <v>4.9159117109999997</v>
      </c>
      <c r="R93" s="25">
        <v>5.9836867000000002E-2</v>
      </c>
      <c r="S93" s="25">
        <v>0.124863133</v>
      </c>
      <c r="T93" s="26"/>
      <c r="U93" s="27">
        <v>6.4998388120000001</v>
      </c>
      <c r="V93" s="20">
        <v>11546300</v>
      </c>
      <c r="W93" s="22">
        <v>5.6293694189999997</v>
      </c>
      <c r="X93" s="21">
        <v>11546300</v>
      </c>
      <c r="Y93" s="22">
        <v>5.6293694189999997</v>
      </c>
      <c r="Z93" s="19">
        <f t="shared" si="6"/>
        <v>92</v>
      </c>
      <c r="AA93" s="19">
        <f t="shared" si="4"/>
        <v>130</v>
      </c>
      <c r="AB93" s="19">
        <f t="shared" si="5"/>
        <v>7</v>
      </c>
    </row>
    <row r="94" spans="1:28" ht="28.8" hidden="1" x14ac:dyDescent="0.3">
      <c r="A94" s="4">
        <v>1301</v>
      </c>
      <c r="B94" s="7" t="s">
        <v>26</v>
      </c>
      <c r="C94" s="1" t="s">
        <v>33</v>
      </c>
      <c r="D94" s="1" t="s">
        <v>78</v>
      </c>
      <c r="E94" s="1" t="s">
        <v>272</v>
      </c>
      <c r="F94" s="7" t="s">
        <v>584</v>
      </c>
      <c r="G94" s="7"/>
      <c r="H94" s="29">
        <v>0.31570639299999997</v>
      </c>
      <c r="I94" s="29">
        <v>0.32466572399999999</v>
      </c>
      <c r="J94" s="30">
        <v>3.2413340289999999</v>
      </c>
      <c r="K94" s="30">
        <v>0</v>
      </c>
      <c r="L94" s="23">
        <v>0</v>
      </c>
      <c r="M94" s="23">
        <v>0</v>
      </c>
      <c r="N94" s="23">
        <v>1.094017094</v>
      </c>
      <c r="O94" s="24">
        <v>5.058363012</v>
      </c>
      <c r="P94" s="24">
        <v>11.20623151</v>
      </c>
      <c r="Q94" s="25">
        <v>0.47809459799999998</v>
      </c>
      <c r="R94" s="25">
        <v>100</v>
      </c>
      <c r="S94" s="25">
        <v>0</v>
      </c>
      <c r="T94" s="26">
        <v>7.0898521842999997</v>
      </c>
      <c r="U94" s="27">
        <v>6.3305818660000002</v>
      </c>
      <c r="V94" s="20">
        <v>618000</v>
      </c>
      <c r="W94" s="22">
        <v>102.4365998</v>
      </c>
      <c r="X94" s="21">
        <v>618000</v>
      </c>
      <c r="Y94" s="22">
        <v>102.4365998</v>
      </c>
      <c r="Z94" s="19">
        <f t="shared" si="6"/>
        <v>93</v>
      </c>
      <c r="AA94" s="19">
        <f t="shared" si="4"/>
        <v>5</v>
      </c>
      <c r="AB94" s="19">
        <f t="shared" si="5"/>
        <v>1</v>
      </c>
    </row>
    <row r="95" spans="1:28" hidden="1" x14ac:dyDescent="0.3">
      <c r="A95" s="4">
        <v>1440</v>
      </c>
      <c r="B95" s="7" t="s">
        <v>25</v>
      </c>
      <c r="C95" s="1" t="s">
        <v>30</v>
      </c>
      <c r="D95" s="1" t="s">
        <v>49</v>
      </c>
      <c r="E95" s="1" t="s">
        <v>273</v>
      </c>
      <c r="F95" s="7" t="s">
        <v>584</v>
      </c>
      <c r="G95" s="7" t="s">
        <v>584</v>
      </c>
      <c r="H95" s="29">
        <v>0.29158351999999998</v>
      </c>
      <c r="I95" s="29">
        <v>0</v>
      </c>
      <c r="J95" s="30">
        <v>43.681615370000003</v>
      </c>
      <c r="K95" s="30">
        <v>2.9494542859999999</v>
      </c>
      <c r="L95" s="23">
        <v>0</v>
      </c>
      <c r="M95" s="23">
        <v>0</v>
      </c>
      <c r="N95" s="23">
        <v>1.010424123</v>
      </c>
      <c r="O95" s="24">
        <v>0.86256312800000001</v>
      </c>
      <c r="P95" s="24">
        <v>10.10921136</v>
      </c>
      <c r="Q95" s="25">
        <v>0.93171611799999998</v>
      </c>
      <c r="R95" s="25">
        <v>0</v>
      </c>
      <c r="S95" s="25">
        <v>0</v>
      </c>
      <c r="T95" s="26">
        <v>22.342034847000001</v>
      </c>
      <c r="U95" s="27">
        <v>6.3066429350000002</v>
      </c>
      <c r="V95" s="20">
        <v>822000</v>
      </c>
      <c r="W95" s="22">
        <v>76.723150050000001</v>
      </c>
      <c r="X95" s="21">
        <v>822000</v>
      </c>
      <c r="Y95" s="22">
        <v>76.723150050000001</v>
      </c>
      <c r="Z95" s="19">
        <f t="shared" si="6"/>
        <v>94</v>
      </c>
      <c r="AA95" s="19">
        <f t="shared" si="4"/>
        <v>11</v>
      </c>
      <c r="AB95" s="19">
        <f t="shared" si="5"/>
        <v>4</v>
      </c>
    </row>
    <row r="96" spans="1:28" ht="28.8" hidden="1" x14ac:dyDescent="0.3">
      <c r="A96" s="4">
        <v>1714</v>
      </c>
      <c r="B96" s="7" t="s">
        <v>27</v>
      </c>
      <c r="C96" s="1" t="s">
        <v>32</v>
      </c>
      <c r="D96" s="1" t="s">
        <v>80</v>
      </c>
      <c r="E96" s="1" t="s">
        <v>275</v>
      </c>
      <c r="F96" s="7" t="s">
        <v>584</v>
      </c>
      <c r="G96" s="7" t="s">
        <v>584</v>
      </c>
      <c r="H96" s="29">
        <v>29.853985789999999</v>
      </c>
      <c r="I96" s="29">
        <v>26.435161829999998</v>
      </c>
      <c r="J96" s="30">
        <v>2.2569993639999999</v>
      </c>
      <c r="K96" s="30">
        <v>2.346164E-3</v>
      </c>
      <c r="L96" s="23">
        <v>1.390796175</v>
      </c>
      <c r="M96" s="23">
        <v>1.408783568</v>
      </c>
      <c r="N96" s="23">
        <v>1.4358974360000001</v>
      </c>
      <c r="O96" s="24">
        <v>4.57536114</v>
      </c>
      <c r="P96" s="24">
        <v>4.1710113949999998</v>
      </c>
      <c r="Q96" s="25">
        <v>6.2768401430000003</v>
      </c>
      <c r="R96" s="25">
        <v>0.4779313</v>
      </c>
      <c r="S96" s="25">
        <v>1.5605699000000001E-2</v>
      </c>
      <c r="T96" s="26"/>
      <c r="U96" s="27">
        <v>6.2584792370000004</v>
      </c>
      <c r="V96" s="20">
        <v>15720054</v>
      </c>
      <c r="W96" s="22">
        <v>3.9812072129999998</v>
      </c>
      <c r="X96" s="21">
        <v>15520054</v>
      </c>
      <c r="Y96" s="22">
        <v>4.0325112509999999</v>
      </c>
      <c r="Z96" s="19">
        <f t="shared" si="6"/>
        <v>95</v>
      </c>
      <c r="AA96" s="19">
        <f t="shared" si="4"/>
        <v>147</v>
      </c>
      <c r="AB96" s="19">
        <f t="shared" si="5"/>
        <v>30</v>
      </c>
    </row>
    <row r="97" spans="1:28" ht="28.8" hidden="1" x14ac:dyDescent="0.3">
      <c r="A97" s="4">
        <v>1486</v>
      </c>
      <c r="B97" s="7" t="s">
        <v>27</v>
      </c>
      <c r="C97" s="1" t="s">
        <v>32</v>
      </c>
      <c r="D97" s="1" t="s">
        <v>79</v>
      </c>
      <c r="E97" s="1" t="s">
        <v>274</v>
      </c>
      <c r="F97" s="7" t="s">
        <v>584</v>
      </c>
      <c r="G97" s="7"/>
      <c r="H97" s="29">
        <v>29.853985789999999</v>
      </c>
      <c r="I97" s="29">
        <v>26.435161829999998</v>
      </c>
      <c r="J97" s="30">
        <v>2.2569993639999999</v>
      </c>
      <c r="K97" s="30">
        <v>2.346164E-3</v>
      </c>
      <c r="L97" s="23">
        <v>1.390796175</v>
      </c>
      <c r="M97" s="23">
        <v>1.408783568</v>
      </c>
      <c r="N97" s="23">
        <v>1.4358974360000001</v>
      </c>
      <c r="O97" s="24">
        <v>4.57536114</v>
      </c>
      <c r="P97" s="24">
        <v>4.1710113949999998</v>
      </c>
      <c r="Q97" s="25">
        <v>6.2768401430000003</v>
      </c>
      <c r="R97" s="25">
        <v>0.4779313</v>
      </c>
      <c r="S97" s="25">
        <v>1.5605699000000001E-2</v>
      </c>
      <c r="T97" s="26"/>
      <c r="U97" s="27">
        <v>6.2584792370000004</v>
      </c>
      <c r="V97" s="20">
        <v>17414110</v>
      </c>
      <c r="W97" s="22">
        <v>3.5939127740000001</v>
      </c>
      <c r="X97" s="21">
        <v>17214110</v>
      </c>
      <c r="Y97" s="22">
        <v>3.6356682029999998</v>
      </c>
      <c r="Z97" s="19">
        <f t="shared" si="6"/>
        <v>95</v>
      </c>
      <c r="AA97" s="19">
        <f t="shared" si="4"/>
        <v>155</v>
      </c>
      <c r="AB97" s="19">
        <f t="shared" si="5"/>
        <v>32</v>
      </c>
    </row>
    <row r="98" spans="1:28" hidden="1" x14ac:dyDescent="0.3">
      <c r="A98" s="4">
        <v>1471</v>
      </c>
      <c r="B98" s="7" t="s">
        <v>27</v>
      </c>
      <c r="C98" s="1" t="s">
        <v>34</v>
      </c>
      <c r="D98" s="1" t="s">
        <v>65</v>
      </c>
      <c r="E98" s="1" t="s">
        <v>276</v>
      </c>
      <c r="F98" s="7" t="s">
        <v>584</v>
      </c>
      <c r="G98" s="7" t="s">
        <v>584</v>
      </c>
      <c r="H98" s="29">
        <v>4.2589025510000003</v>
      </c>
      <c r="I98" s="29">
        <v>6.4446414489999997</v>
      </c>
      <c r="J98" s="30">
        <v>16.888398840000001</v>
      </c>
      <c r="K98" s="30">
        <v>5.5383866319999999</v>
      </c>
      <c r="L98" s="23">
        <v>0</v>
      </c>
      <c r="M98" s="23">
        <v>0</v>
      </c>
      <c r="N98" s="23">
        <v>0.27826766000000003</v>
      </c>
      <c r="O98" s="24">
        <v>0.31672960300000003</v>
      </c>
      <c r="P98" s="24">
        <v>8.410288993</v>
      </c>
      <c r="Q98" s="25">
        <v>13.53206743</v>
      </c>
      <c r="R98" s="25">
        <v>0.40411419700000001</v>
      </c>
      <c r="S98" s="25">
        <v>0.12957142299999999</v>
      </c>
      <c r="T98" s="26"/>
      <c r="U98" s="27">
        <v>6.1128726919999998</v>
      </c>
      <c r="V98" s="20">
        <v>28346100</v>
      </c>
      <c r="W98" s="22">
        <v>2.1565127799999999</v>
      </c>
      <c r="X98" s="21">
        <v>28346100</v>
      </c>
      <c r="Y98" s="22">
        <v>2.1565127799999999</v>
      </c>
      <c r="Z98" s="19">
        <f t="shared" si="6"/>
        <v>97</v>
      </c>
      <c r="AA98" s="19">
        <f t="shared" si="4"/>
        <v>212</v>
      </c>
      <c r="AB98" s="19">
        <f t="shared" si="5"/>
        <v>26</v>
      </c>
    </row>
    <row r="99" spans="1:28" ht="28.8" hidden="1" x14ac:dyDescent="0.3">
      <c r="A99" s="4">
        <v>1322</v>
      </c>
      <c r="B99" s="7" t="s">
        <v>26</v>
      </c>
      <c r="C99" s="1" t="s">
        <v>32</v>
      </c>
      <c r="D99" s="1" t="s">
        <v>74</v>
      </c>
      <c r="E99" s="1" t="s">
        <v>277</v>
      </c>
      <c r="F99" s="7" t="s">
        <v>584</v>
      </c>
      <c r="G99" s="7" t="s">
        <v>584</v>
      </c>
      <c r="H99" s="29">
        <v>6.2709405460000003</v>
      </c>
      <c r="I99" s="29">
        <v>2.0896848119999998</v>
      </c>
      <c r="J99" s="30">
        <v>8.5620659339999996</v>
      </c>
      <c r="K99" s="30">
        <v>3.9026647999999997E-2</v>
      </c>
      <c r="L99" s="23">
        <v>0</v>
      </c>
      <c r="M99" s="23">
        <v>0</v>
      </c>
      <c r="N99" s="23">
        <v>21.730684910000001</v>
      </c>
      <c r="O99" s="24">
        <v>11.130427579999999</v>
      </c>
      <c r="P99" s="24">
        <v>10.17786244</v>
      </c>
      <c r="Q99" s="25">
        <v>0</v>
      </c>
      <c r="R99" s="25">
        <v>9.1031278560000004</v>
      </c>
      <c r="S99" s="25">
        <v>0</v>
      </c>
      <c r="T99" s="26">
        <v>20.966724367000001</v>
      </c>
      <c r="U99" s="27">
        <v>6.0999024579999999</v>
      </c>
      <c r="V99" s="20">
        <v>1367000</v>
      </c>
      <c r="W99" s="22">
        <v>44.622549069999998</v>
      </c>
      <c r="X99" s="21">
        <v>1367000</v>
      </c>
      <c r="Y99" s="22">
        <v>44.622549069999998</v>
      </c>
      <c r="Z99" s="19">
        <f t="shared" si="6"/>
        <v>98</v>
      </c>
      <c r="AA99" s="19">
        <f t="shared" si="4"/>
        <v>21</v>
      </c>
      <c r="AB99" s="19">
        <f t="shared" si="5"/>
        <v>2</v>
      </c>
    </row>
    <row r="100" spans="1:28" hidden="1" x14ac:dyDescent="0.3">
      <c r="A100" s="4">
        <v>1244</v>
      </c>
      <c r="B100" s="7" t="s">
        <v>25</v>
      </c>
      <c r="C100" s="1" t="s">
        <v>29</v>
      </c>
      <c r="D100" s="1" t="s">
        <v>42</v>
      </c>
      <c r="E100" s="1" t="s">
        <v>278</v>
      </c>
      <c r="F100" s="7" t="s">
        <v>584</v>
      </c>
      <c r="G100" s="7" t="s">
        <v>584</v>
      </c>
      <c r="H100" s="29">
        <v>2.6835043409999999</v>
      </c>
      <c r="I100" s="29">
        <v>9.5491511689999999</v>
      </c>
      <c r="J100" s="30">
        <v>2.2718380539999998</v>
      </c>
      <c r="K100" s="30">
        <v>0</v>
      </c>
      <c r="L100" s="23">
        <v>0</v>
      </c>
      <c r="M100" s="23">
        <v>0</v>
      </c>
      <c r="N100" s="23">
        <v>9.2991452989999992</v>
      </c>
      <c r="O100" s="24">
        <v>1.587669905</v>
      </c>
      <c r="P100" s="24">
        <v>10.4178839</v>
      </c>
      <c r="Q100" s="25">
        <v>0</v>
      </c>
      <c r="R100" s="25">
        <v>49.493645919999999</v>
      </c>
      <c r="S100" s="25">
        <v>0</v>
      </c>
      <c r="T100" s="26">
        <v>8.2255180788000004</v>
      </c>
      <c r="U100" s="27">
        <v>5.8852315170000002</v>
      </c>
      <c r="V100" s="20">
        <v>7200000</v>
      </c>
      <c r="W100" s="22">
        <v>8.1739326620000003</v>
      </c>
      <c r="X100" s="21">
        <v>7200000</v>
      </c>
      <c r="Y100" s="22">
        <v>8.1739326620000003</v>
      </c>
      <c r="Z100" s="19">
        <f t="shared" si="6"/>
        <v>99</v>
      </c>
      <c r="AA100" s="19">
        <f t="shared" si="4"/>
        <v>96</v>
      </c>
      <c r="AB100" s="19">
        <f t="shared" si="5"/>
        <v>13</v>
      </c>
    </row>
    <row r="101" spans="1:28" hidden="1" x14ac:dyDescent="0.3">
      <c r="A101" s="4">
        <v>1089</v>
      </c>
      <c r="B101" s="7" t="s">
        <v>25</v>
      </c>
      <c r="C101" s="1" t="s">
        <v>30</v>
      </c>
      <c r="D101" s="1" t="s">
        <v>81</v>
      </c>
      <c r="E101" s="1" t="s">
        <v>279</v>
      </c>
      <c r="F101" s="7" t="s">
        <v>584</v>
      </c>
      <c r="G101" s="7" t="s">
        <v>584</v>
      </c>
      <c r="H101" s="29">
        <v>1.194997989</v>
      </c>
      <c r="I101" s="29">
        <v>5.1597401349999998</v>
      </c>
      <c r="J101" s="30">
        <v>11.823795779999999</v>
      </c>
      <c r="K101" s="30">
        <v>1.5982107999999998E-2</v>
      </c>
      <c r="L101" s="23">
        <v>1.3239416129999999</v>
      </c>
      <c r="M101" s="23">
        <v>1.3390965130000001</v>
      </c>
      <c r="N101" s="23">
        <v>4.1410255109999996</v>
      </c>
      <c r="O101" s="24">
        <v>4.5955600089999997</v>
      </c>
      <c r="P101" s="24">
        <v>9.4466238069999999</v>
      </c>
      <c r="Q101" s="25">
        <v>4.3138736900000003</v>
      </c>
      <c r="R101" s="25">
        <v>0.51464322200000001</v>
      </c>
      <c r="S101" s="25">
        <v>3.3352721760000001</v>
      </c>
      <c r="T101" s="26">
        <v>14.847065733999999</v>
      </c>
      <c r="U101" s="27">
        <v>5.8488066329999997</v>
      </c>
      <c r="V101" s="20">
        <v>60434510</v>
      </c>
      <c r="W101" s="22">
        <v>0.96779251300000002</v>
      </c>
      <c r="X101" s="21">
        <v>58579510</v>
      </c>
      <c r="Y101" s="22">
        <v>0.99843898200000003</v>
      </c>
      <c r="Z101" s="19">
        <f t="shared" si="6"/>
        <v>100</v>
      </c>
      <c r="AA101" s="19">
        <f t="shared" si="4"/>
        <v>281</v>
      </c>
      <c r="AB101" s="19">
        <f t="shared" si="5"/>
        <v>32</v>
      </c>
    </row>
    <row r="102" spans="1:28" hidden="1" x14ac:dyDescent="0.3">
      <c r="A102" s="4">
        <v>1117</v>
      </c>
      <c r="B102" s="7" t="s">
        <v>25</v>
      </c>
      <c r="C102" s="1" t="s">
        <v>29</v>
      </c>
      <c r="D102" s="1" t="s">
        <v>41</v>
      </c>
      <c r="E102" s="1" t="s">
        <v>280</v>
      </c>
      <c r="F102" s="7" t="s">
        <v>584</v>
      </c>
      <c r="G102" s="7" t="s">
        <v>584</v>
      </c>
      <c r="H102" s="29">
        <v>0.31923702599999998</v>
      </c>
      <c r="I102" s="29">
        <v>0.36912600600000001</v>
      </c>
      <c r="J102" s="30">
        <v>1.0172204540000001</v>
      </c>
      <c r="K102" s="30">
        <v>5.3005308000000001E-2</v>
      </c>
      <c r="L102" s="23">
        <v>4.7499938999999998E-2</v>
      </c>
      <c r="M102" s="23">
        <v>4.7950048000000002E-2</v>
      </c>
      <c r="N102" s="23">
        <v>0.25155093899999997</v>
      </c>
      <c r="O102" s="24">
        <v>0.30063612200000001</v>
      </c>
      <c r="P102" s="24">
        <v>9.6812757470000008</v>
      </c>
      <c r="Q102" s="25">
        <v>7.2828468879999999</v>
      </c>
      <c r="R102" s="25">
        <v>0</v>
      </c>
      <c r="S102" s="25">
        <v>1.9701800629999999</v>
      </c>
      <c r="T102" s="26">
        <v>24.196858637999998</v>
      </c>
      <c r="U102" s="27">
        <v>5.7715518790000004</v>
      </c>
      <c r="V102" s="20">
        <v>92589500</v>
      </c>
      <c r="W102" s="22">
        <v>0.62334842300000004</v>
      </c>
      <c r="X102" s="21">
        <v>82589500</v>
      </c>
      <c r="Y102" s="22">
        <v>0.69882392800000004</v>
      </c>
      <c r="Z102" s="19">
        <f t="shared" si="6"/>
        <v>101</v>
      </c>
      <c r="AA102" s="19">
        <f t="shared" si="4"/>
        <v>310</v>
      </c>
      <c r="AB102" s="19">
        <f t="shared" si="5"/>
        <v>50</v>
      </c>
    </row>
    <row r="103" spans="1:28" hidden="1" x14ac:dyDescent="0.3">
      <c r="A103" s="4">
        <v>1046</v>
      </c>
      <c r="B103" s="7" t="s">
        <v>25</v>
      </c>
      <c r="C103" s="1" t="s">
        <v>29</v>
      </c>
      <c r="D103" s="1" t="s">
        <v>82</v>
      </c>
      <c r="E103" s="1" t="s">
        <v>281</v>
      </c>
      <c r="F103" s="7" t="s">
        <v>584</v>
      </c>
      <c r="G103" s="7" t="s">
        <v>584</v>
      </c>
      <c r="H103" s="29">
        <v>0.55918067800000004</v>
      </c>
      <c r="I103" s="29">
        <v>0</v>
      </c>
      <c r="J103" s="30">
        <v>0</v>
      </c>
      <c r="K103" s="30">
        <v>0</v>
      </c>
      <c r="L103" s="23">
        <v>0</v>
      </c>
      <c r="M103" s="23">
        <v>0</v>
      </c>
      <c r="N103" s="23">
        <v>1.5501826599999999</v>
      </c>
      <c r="O103" s="24">
        <v>1.3233357889999999</v>
      </c>
      <c r="P103" s="24">
        <v>9.1944967759999994</v>
      </c>
      <c r="Q103" s="25">
        <v>25.981569480000001</v>
      </c>
      <c r="R103" s="25">
        <v>0</v>
      </c>
      <c r="S103" s="25">
        <v>0</v>
      </c>
      <c r="T103" s="26">
        <v>20.806458469999999</v>
      </c>
      <c r="U103" s="27">
        <v>5.6389515389999998</v>
      </c>
      <c r="V103" s="20">
        <v>15192900</v>
      </c>
      <c r="W103" s="22">
        <v>3.7115702330000002</v>
      </c>
      <c r="X103" s="21">
        <v>14822900</v>
      </c>
      <c r="Y103" s="22">
        <v>3.8042161380000001</v>
      </c>
      <c r="Z103" s="19">
        <f t="shared" si="6"/>
        <v>102</v>
      </c>
      <c r="AA103" s="19">
        <f t="shared" si="4"/>
        <v>152</v>
      </c>
      <c r="AB103" s="19">
        <f t="shared" si="5"/>
        <v>25</v>
      </c>
    </row>
    <row r="104" spans="1:28" ht="28.8" hidden="1" x14ac:dyDescent="0.3">
      <c r="A104" s="4">
        <v>1118</v>
      </c>
      <c r="B104" s="7" t="s">
        <v>25</v>
      </c>
      <c r="C104" s="1" t="s">
        <v>29</v>
      </c>
      <c r="D104" s="1" t="s">
        <v>41</v>
      </c>
      <c r="E104" s="1" t="s">
        <v>282</v>
      </c>
      <c r="F104" s="7" t="s">
        <v>584</v>
      </c>
      <c r="G104" s="7" t="s">
        <v>584</v>
      </c>
      <c r="H104" s="29">
        <v>0.91511047199999995</v>
      </c>
      <c r="I104" s="29">
        <v>1.2304200199999999</v>
      </c>
      <c r="J104" s="30">
        <v>0</v>
      </c>
      <c r="K104" s="30">
        <v>0</v>
      </c>
      <c r="L104" s="23">
        <v>0.31965391799999998</v>
      </c>
      <c r="M104" s="23">
        <v>0.32087074300000001</v>
      </c>
      <c r="N104" s="23">
        <v>0.282166101</v>
      </c>
      <c r="O104" s="24">
        <v>0.32116688300000001</v>
      </c>
      <c r="P104" s="24">
        <v>8.6189557479999994</v>
      </c>
      <c r="Q104" s="25">
        <v>3.0548445540000002</v>
      </c>
      <c r="R104" s="25">
        <v>0</v>
      </c>
      <c r="S104" s="25">
        <v>2.6021622039999999</v>
      </c>
      <c r="T104" s="26">
        <v>22.207981685</v>
      </c>
      <c r="U104" s="27">
        <v>5.535873746</v>
      </c>
      <c r="V104" s="20">
        <v>169854100</v>
      </c>
      <c r="W104" s="22">
        <v>0.325919348</v>
      </c>
      <c r="X104" s="21">
        <v>90648400</v>
      </c>
      <c r="Y104" s="22">
        <v>0.61069734799999997</v>
      </c>
      <c r="Z104" s="19">
        <f t="shared" si="6"/>
        <v>103</v>
      </c>
      <c r="AA104" s="19">
        <f t="shared" si="4"/>
        <v>322</v>
      </c>
      <c r="AB104" s="19">
        <f t="shared" si="5"/>
        <v>53</v>
      </c>
    </row>
    <row r="105" spans="1:28" ht="28.8" hidden="1" x14ac:dyDescent="0.3">
      <c r="A105" s="4">
        <v>1201</v>
      </c>
      <c r="B105" s="7" t="s">
        <v>25</v>
      </c>
      <c r="C105" s="1" t="s">
        <v>29</v>
      </c>
      <c r="D105" s="1" t="s">
        <v>42</v>
      </c>
      <c r="E105" s="1" t="s">
        <v>283</v>
      </c>
      <c r="F105" s="7"/>
      <c r="G105" s="7" t="s">
        <v>584</v>
      </c>
      <c r="H105" s="29">
        <v>0.78426156400000002</v>
      </c>
      <c r="I105" s="29">
        <v>12.50375524</v>
      </c>
      <c r="J105" s="30">
        <v>8.7637096660000005</v>
      </c>
      <c r="K105" s="30">
        <v>0.81323521099999996</v>
      </c>
      <c r="L105" s="23">
        <v>1.9110582519999999</v>
      </c>
      <c r="M105" s="23">
        <v>1.9462838579999999</v>
      </c>
      <c r="N105" s="23">
        <v>1.274495443</v>
      </c>
      <c r="O105" s="24">
        <v>1.4506552260000001</v>
      </c>
      <c r="P105" s="24">
        <v>9.0735295899999997</v>
      </c>
      <c r="Q105" s="25">
        <v>0</v>
      </c>
      <c r="R105" s="25">
        <v>0.47041915400000001</v>
      </c>
      <c r="S105" s="25">
        <v>0.94882455300000001</v>
      </c>
      <c r="T105" s="26">
        <v>7.3962905479999996</v>
      </c>
      <c r="U105" s="27">
        <v>5.5175058119999996</v>
      </c>
      <c r="V105" s="20">
        <v>30973500</v>
      </c>
      <c r="W105" s="22">
        <v>1.7813633630000001</v>
      </c>
      <c r="X105" s="21">
        <v>11809500</v>
      </c>
      <c r="Y105" s="22">
        <v>4.6720909539999997</v>
      </c>
      <c r="Z105" s="19">
        <f t="shared" si="6"/>
        <v>104</v>
      </c>
      <c r="AA105" s="19">
        <f t="shared" si="4"/>
        <v>138</v>
      </c>
      <c r="AB105" s="19">
        <f t="shared" si="5"/>
        <v>22</v>
      </c>
    </row>
    <row r="106" spans="1:28" ht="28.8" hidden="1" x14ac:dyDescent="0.3">
      <c r="A106" s="4">
        <v>1213</v>
      </c>
      <c r="B106" s="7" t="s">
        <v>25</v>
      </c>
      <c r="C106" s="1" t="s">
        <v>29</v>
      </c>
      <c r="D106" s="1" t="s">
        <v>42</v>
      </c>
      <c r="E106" s="1" t="s">
        <v>284</v>
      </c>
      <c r="F106" s="7" t="s">
        <v>584</v>
      </c>
      <c r="G106" s="7" t="s">
        <v>584</v>
      </c>
      <c r="H106" s="29">
        <v>0.81816138299999996</v>
      </c>
      <c r="I106" s="29">
        <v>1.0150965169999999</v>
      </c>
      <c r="J106" s="30">
        <v>0</v>
      </c>
      <c r="K106" s="30">
        <v>0</v>
      </c>
      <c r="L106" s="23">
        <v>0.23860957799999999</v>
      </c>
      <c r="M106" s="23">
        <v>0.242114671</v>
      </c>
      <c r="N106" s="23">
        <v>0.34725821000000001</v>
      </c>
      <c r="O106" s="24">
        <v>0.39525597400000001</v>
      </c>
      <c r="P106" s="24">
        <v>9.1723974479999999</v>
      </c>
      <c r="Q106" s="25">
        <v>41.662617949999998</v>
      </c>
      <c r="R106" s="25">
        <v>0</v>
      </c>
      <c r="S106" s="25">
        <v>21.599981840000002</v>
      </c>
      <c r="T106" s="26">
        <v>15.374729028000001</v>
      </c>
      <c r="U106" s="27">
        <v>5.4708459100000004</v>
      </c>
      <c r="V106" s="20">
        <v>16587200</v>
      </c>
      <c r="W106" s="22">
        <v>3.2982335229999999</v>
      </c>
      <c r="X106" s="21">
        <v>16587200</v>
      </c>
      <c r="Y106" s="22">
        <v>3.2982335229999999</v>
      </c>
      <c r="Z106" s="19">
        <f t="shared" si="6"/>
        <v>105</v>
      </c>
      <c r="AA106" s="19">
        <f t="shared" si="4"/>
        <v>171</v>
      </c>
      <c r="AB106" s="19">
        <f t="shared" si="5"/>
        <v>31</v>
      </c>
    </row>
    <row r="107" spans="1:28" ht="28.8" hidden="1" x14ac:dyDescent="0.3">
      <c r="A107" s="4">
        <v>1043</v>
      </c>
      <c r="B107" s="7" t="s">
        <v>25</v>
      </c>
      <c r="C107" s="1" t="s">
        <v>30</v>
      </c>
      <c r="D107" s="1" t="s">
        <v>83</v>
      </c>
      <c r="E107" s="1" t="s">
        <v>285</v>
      </c>
      <c r="F107" s="7" t="s">
        <v>584</v>
      </c>
      <c r="G107" s="7" t="s">
        <v>584</v>
      </c>
      <c r="H107" s="29">
        <v>15.056659509999999</v>
      </c>
      <c r="I107" s="29">
        <v>7.5901463539999998</v>
      </c>
      <c r="J107" s="30">
        <v>0.319510248</v>
      </c>
      <c r="K107" s="30">
        <v>0.39878865400000002</v>
      </c>
      <c r="L107" s="23">
        <v>0</v>
      </c>
      <c r="M107" s="23">
        <v>0</v>
      </c>
      <c r="N107" s="23">
        <v>0</v>
      </c>
      <c r="O107" s="24">
        <v>0</v>
      </c>
      <c r="P107" s="24">
        <v>5.5379106419999999</v>
      </c>
      <c r="Q107" s="25">
        <v>0</v>
      </c>
      <c r="R107" s="25">
        <v>1.1925265410000001</v>
      </c>
      <c r="S107" s="25">
        <v>3.3997936999999999E-2</v>
      </c>
      <c r="T107" s="26">
        <v>0</v>
      </c>
      <c r="U107" s="27">
        <v>5.4026495690000003</v>
      </c>
      <c r="V107" s="20">
        <v>2460000</v>
      </c>
      <c r="W107" s="22">
        <v>21.961990119999999</v>
      </c>
      <c r="X107" s="21">
        <v>2460000</v>
      </c>
      <c r="Y107" s="22">
        <v>21.961990119999999</v>
      </c>
      <c r="Z107" s="19">
        <f t="shared" si="6"/>
        <v>106</v>
      </c>
      <c r="AA107" s="19">
        <f t="shared" si="4"/>
        <v>43</v>
      </c>
      <c r="AB107" s="19">
        <f t="shared" si="5"/>
        <v>13</v>
      </c>
    </row>
    <row r="108" spans="1:28" ht="28.8" hidden="1" x14ac:dyDescent="0.3">
      <c r="A108" s="4">
        <v>1429</v>
      </c>
      <c r="B108" s="7" t="s">
        <v>27</v>
      </c>
      <c r="C108" s="1" t="s">
        <v>33</v>
      </c>
      <c r="D108" s="1" t="s">
        <v>84</v>
      </c>
      <c r="E108" s="1" t="s">
        <v>286</v>
      </c>
      <c r="F108" s="7" t="s">
        <v>584</v>
      </c>
      <c r="G108" s="7" t="s">
        <v>584</v>
      </c>
      <c r="H108" s="29">
        <v>21.697140350000002</v>
      </c>
      <c r="I108" s="29">
        <v>15.62633426</v>
      </c>
      <c r="J108" s="30">
        <v>0</v>
      </c>
      <c r="K108" s="30">
        <v>0</v>
      </c>
      <c r="L108" s="23">
        <v>0</v>
      </c>
      <c r="M108" s="23">
        <v>0</v>
      </c>
      <c r="N108" s="23">
        <v>0.486227195</v>
      </c>
      <c r="O108" s="24">
        <v>0.45658234399999997</v>
      </c>
      <c r="P108" s="24">
        <v>8.8417161170000007</v>
      </c>
      <c r="Q108" s="25">
        <v>10.936169680000001</v>
      </c>
      <c r="R108" s="25">
        <v>0</v>
      </c>
      <c r="S108" s="25">
        <v>6.4573329380000004</v>
      </c>
      <c r="T108" s="26"/>
      <c r="U108" s="27">
        <v>5.2517789769999998</v>
      </c>
      <c r="V108" s="20">
        <v>24075800</v>
      </c>
      <c r="W108" s="22">
        <v>2.1813518040000002</v>
      </c>
      <c r="X108" s="21">
        <v>24075800</v>
      </c>
      <c r="Y108" s="22">
        <v>2.1813518040000002</v>
      </c>
      <c r="Z108" s="19">
        <f t="shared" si="6"/>
        <v>107</v>
      </c>
      <c r="AA108" s="19">
        <f t="shared" si="4"/>
        <v>207</v>
      </c>
      <c r="AB108" s="19">
        <f t="shared" si="5"/>
        <v>28</v>
      </c>
    </row>
    <row r="109" spans="1:28" ht="28.8" hidden="1" x14ac:dyDescent="0.3">
      <c r="A109" s="4">
        <v>1483</v>
      </c>
      <c r="B109" s="7" t="s">
        <v>27</v>
      </c>
      <c r="C109" s="1" t="s">
        <v>36</v>
      </c>
      <c r="D109" s="1" t="s">
        <v>85</v>
      </c>
      <c r="E109" s="1" t="s">
        <v>287</v>
      </c>
      <c r="F109" s="7" t="s">
        <v>584</v>
      </c>
      <c r="G109" s="7" t="s">
        <v>584</v>
      </c>
      <c r="H109" s="29">
        <v>11.291956190000001</v>
      </c>
      <c r="I109" s="29">
        <v>8.6122346709999995</v>
      </c>
      <c r="J109" s="30">
        <v>1.734484205</v>
      </c>
      <c r="K109" s="30">
        <v>0.25697466200000002</v>
      </c>
      <c r="L109" s="23">
        <v>1.0106975549999999</v>
      </c>
      <c r="M109" s="23">
        <v>1.0283046309999999</v>
      </c>
      <c r="N109" s="23">
        <v>5.448087846</v>
      </c>
      <c r="O109" s="24">
        <v>5.1159226550000003</v>
      </c>
      <c r="P109" s="24">
        <v>8.6852958989999998</v>
      </c>
      <c r="Q109" s="25">
        <v>14.805945210000001</v>
      </c>
      <c r="R109" s="25">
        <v>1.08482075</v>
      </c>
      <c r="S109" s="25">
        <v>0.188057154</v>
      </c>
      <c r="T109" s="26"/>
      <c r="U109" s="27">
        <v>5.1917675340000002</v>
      </c>
      <c r="V109" s="20">
        <v>42104380</v>
      </c>
      <c r="W109" s="22">
        <v>1.233070653</v>
      </c>
      <c r="X109" s="21">
        <v>24105300</v>
      </c>
      <c r="Y109" s="22">
        <v>2.153786733</v>
      </c>
      <c r="Z109" s="19">
        <f t="shared" si="6"/>
        <v>108</v>
      </c>
      <c r="AA109" s="19">
        <f t="shared" si="4"/>
        <v>213</v>
      </c>
      <c r="AB109" s="19">
        <f t="shared" si="5"/>
        <v>12</v>
      </c>
    </row>
    <row r="110" spans="1:28" hidden="1" x14ac:dyDescent="0.3">
      <c r="A110" s="4">
        <v>1270</v>
      </c>
      <c r="B110" s="7" t="s">
        <v>27</v>
      </c>
      <c r="C110" s="1" t="s">
        <v>34</v>
      </c>
      <c r="D110" s="1" t="s">
        <v>86</v>
      </c>
      <c r="E110" s="1" t="s">
        <v>288</v>
      </c>
      <c r="F110" s="7" t="s">
        <v>584</v>
      </c>
      <c r="G110" s="7" t="s">
        <v>584</v>
      </c>
      <c r="H110" s="29">
        <v>7.4936566429999996</v>
      </c>
      <c r="I110" s="29">
        <v>9.6280366599999994</v>
      </c>
      <c r="J110" s="30">
        <v>2.2310421499999999</v>
      </c>
      <c r="K110" s="30">
        <v>0.169517848</v>
      </c>
      <c r="L110" s="23">
        <v>0.137078172</v>
      </c>
      <c r="M110" s="23">
        <v>9.7382996999999999E-2</v>
      </c>
      <c r="N110" s="23">
        <v>0.22417221700000001</v>
      </c>
      <c r="O110" s="24">
        <v>0.19136784600000001</v>
      </c>
      <c r="P110" s="24">
        <v>7.8384555770000004</v>
      </c>
      <c r="Q110" s="25">
        <v>19.66292353</v>
      </c>
      <c r="R110" s="25">
        <v>0</v>
      </c>
      <c r="S110" s="25">
        <v>0.82546565000000005</v>
      </c>
      <c r="T110" s="26"/>
      <c r="U110" s="27">
        <v>5.0130394669999996</v>
      </c>
      <c r="V110" s="20">
        <v>11911912</v>
      </c>
      <c r="W110" s="22">
        <v>4.2084255380000002</v>
      </c>
      <c r="X110" s="21">
        <v>11626912</v>
      </c>
      <c r="Y110" s="22">
        <v>4.311582875</v>
      </c>
      <c r="Z110" s="19">
        <f t="shared" si="6"/>
        <v>109</v>
      </c>
      <c r="AA110" s="19">
        <f t="shared" si="4"/>
        <v>142</v>
      </c>
      <c r="AB110" s="19">
        <f t="shared" si="5"/>
        <v>18</v>
      </c>
    </row>
    <row r="111" spans="1:28" hidden="1" x14ac:dyDescent="0.3">
      <c r="A111" s="4">
        <v>1502</v>
      </c>
      <c r="B111" s="7" t="s">
        <v>25</v>
      </c>
      <c r="C111" s="1" t="s">
        <v>30</v>
      </c>
      <c r="D111" s="1" t="s">
        <v>87</v>
      </c>
      <c r="E111" s="1" t="s">
        <v>289</v>
      </c>
      <c r="F111" s="7" t="s">
        <v>584</v>
      </c>
      <c r="G111" s="7" t="s">
        <v>584</v>
      </c>
      <c r="H111" s="29">
        <v>5.8707811479999998</v>
      </c>
      <c r="I111" s="29">
        <v>5.2908060880000001</v>
      </c>
      <c r="J111" s="30">
        <v>1.551884563</v>
      </c>
      <c r="K111" s="30">
        <v>7.220654E-2</v>
      </c>
      <c r="L111" s="23">
        <v>0</v>
      </c>
      <c r="M111" s="23">
        <v>0</v>
      </c>
      <c r="N111" s="23">
        <v>2.1792351000000001E-2</v>
      </c>
      <c r="O111" s="24">
        <v>2.4804473E-2</v>
      </c>
      <c r="P111" s="24">
        <v>6.9007441539999999</v>
      </c>
      <c r="Q111" s="25">
        <v>3.0837307539999999</v>
      </c>
      <c r="R111" s="25">
        <v>0</v>
      </c>
      <c r="S111" s="25">
        <v>2.4356685929999999</v>
      </c>
      <c r="T111" s="26">
        <v>9.9183558563999998</v>
      </c>
      <c r="U111" s="27">
        <v>4.9994303870000003</v>
      </c>
      <c r="V111" s="20">
        <v>17745432</v>
      </c>
      <c r="W111" s="22">
        <v>2.8173055389999999</v>
      </c>
      <c r="X111" s="21">
        <v>17740000</v>
      </c>
      <c r="Y111" s="22">
        <v>2.8181682000000001</v>
      </c>
      <c r="Z111" s="19">
        <f t="shared" si="6"/>
        <v>110</v>
      </c>
      <c r="AA111" s="19">
        <f t="shared" si="4"/>
        <v>187</v>
      </c>
      <c r="AB111" s="19">
        <f t="shared" si="5"/>
        <v>25</v>
      </c>
    </row>
    <row r="112" spans="1:28" hidden="1" x14ac:dyDescent="0.3">
      <c r="A112" s="4">
        <v>1378</v>
      </c>
      <c r="B112" s="7" t="s">
        <v>27</v>
      </c>
      <c r="C112" s="1" t="s">
        <v>35</v>
      </c>
      <c r="D112" s="1" t="s">
        <v>88</v>
      </c>
      <c r="E112" s="1" t="s">
        <v>290</v>
      </c>
      <c r="F112" s="7"/>
      <c r="G112" s="7" t="s">
        <v>584</v>
      </c>
      <c r="H112" s="29">
        <v>0</v>
      </c>
      <c r="I112" s="29">
        <v>8.0995399999999999E-4</v>
      </c>
      <c r="J112" s="30">
        <v>3.834122979</v>
      </c>
      <c r="K112" s="30">
        <v>1.108447285</v>
      </c>
      <c r="L112" s="23">
        <v>0.37937019700000002</v>
      </c>
      <c r="M112" s="23">
        <v>0.38675169100000001</v>
      </c>
      <c r="N112" s="23">
        <v>0</v>
      </c>
      <c r="O112" s="24">
        <v>0</v>
      </c>
      <c r="P112" s="24">
        <v>8.2864545580000009</v>
      </c>
      <c r="Q112" s="25">
        <v>25.775408800000001</v>
      </c>
      <c r="R112" s="25">
        <v>0.28341811099999997</v>
      </c>
      <c r="S112" s="25">
        <v>7.3413273000000001E-2</v>
      </c>
      <c r="T112" s="26"/>
      <c r="U112" s="27">
        <v>4.9926007600000002</v>
      </c>
      <c r="V112" s="20">
        <v>15200000</v>
      </c>
      <c r="W112" s="22">
        <v>3.2846057630000001</v>
      </c>
      <c r="X112" s="21">
        <v>14100000</v>
      </c>
      <c r="Y112" s="22">
        <v>3.5408516030000001</v>
      </c>
      <c r="Z112" s="19">
        <f t="shared" si="6"/>
        <v>111</v>
      </c>
      <c r="AA112" s="19">
        <f t="shared" si="4"/>
        <v>157</v>
      </c>
      <c r="AB112" s="19">
        <f t="shared" si="5"/>
        <v>14</v>
      </c>
    </row>
    <row r="113" spans="1:28" hidden="1" x14ac:dyDescent="0.3">
      <c r="A113" s="4">
        <v>1275</v>
      </c>
      <c r="B113" s="7" t="s">
        <v>27</v>
      </c>
      <c r="C113" s="1" t="s">
        <v>34</v>
      </c>
      <c r="D113" s="1" t="s">
        <v>89</v>
      </c>
      <c r="E113" s="1" t="s">
        <v>291</v>
      </c>
      <c r="F113" s="7" t="s">
        <v>584</v>
      </c>
      <c r="G113" s="7" t="s">
        <v>584</v>
      </c>
      <c r="H113" s="29">
        <v>3.5516969000000002E-2</v>
      </c>
      <c r="I113" s="29">
        <v>8.2515527000000005E-2</v>
      </c>
      <c r="J113" s="30">
        <v>0.119457563</v>
      </c>
      <c r="K113" s="30">
        <v>1.9894300000000001E-4</v>
      </c>
      <c r="L113" s="23">
        <v>9.3420870000000007E-3</v>
      </c>
      <c r="M113" s="23">
        <v>9.3299980000000008E-3</v>
      </c>
      <c r="N113" s="23">
        <v>0.123076923</v>
      </c>
      <c r="O113" s="24">
        <v>7.9731381719999996</v>
      </c>
      <c r="P113" s="24">
        <v>8.1457564189999996</v>
      </c>
      <c r="Q113" s="25">
        <v>25.081833400000001</v>
      </c>
      <c r="R113" s="25">
        <v>1.3088575730000001</v>
      </c>
      <c r="S113" s="25">
        <v>3.2460568489999999</v>
      </c>
      <c r="T113" s="26"/>
      <c r="U113" s="27">
        <v>4.8277966210000001</v>
      </c>
      <c r="V113" s="20">
        <v>1789041</v>
      </c>
      <c r="W113" s="22">
        <v>26.98538838</v>
      </c>
      <c r="X113" s="21">
        <v>1189041</v>
      </c>
      <c r="Y113" s="22">
        <v>40.602440289999997</v>
      </c>
      <c r="Z113" s="19">
        <f t="shared" si="6"/>
        <v>112</v>
      </c>
      <c r="AA113" s="19">
        <f t="shared" si="4"/>
        <v>24</v>
      </c>
      <c r="AB113" s="19">
        <f t="shared" si="5"/>
        <v>4</v>
      </c>
    </row>
    <row r="114" spans="1:28" hidden="1" x14ac:dyDescent="0.3">
      <c r="A114" s="4">
        <v>1167</v>
      </c>
      <c r="B114" s="7" t="s">
        <v>27</v>
      </c>
      <c r="C114" s="1" t="s">
        <v>35</v>
      </c>
      <c r="D114" s="1" t="s">
        <v>90</v>
      </c>
      <c r="E114" s="1" t="s">
        <v>292</v>
      </c>
      <c r="F114" s="7"/>
      <c r="G114" s="7" t="s">
        <v>584</v>
      </c>
      <c r="H114" s="29">
        <v>17.64009471</v>
      </c>
      <c r="I114" s="29">
        <v>22.885812380000001</v>
      </c>
      <c r="J114" s="30">
        <v>9.2775785030000009</v>
      </c>
      <c r="K114" s="30">
        <v>0.56187131599999995</v>
      </c>
      <c r="L114" s="23">
        <v>1.6661212000000002E-2</v>
      </c>
      <c r="M114" s="23">
        <v>1.8081812999999999E-2</v>
      </c>
      <c r="N114" s="23">
        <v>0</v>
      </c>
      <c r="O114" s="24">
        <v>0</v>
      </c>
      <c r="P114" s="24">
        <v>6.6801484999999996</v>
      </c>
      <c r="Q114" s="25">
        <v>0.114458219</v>
      </c>
      <c r="R114" s="25">
        <v>0</v>
      </c>
      <c r="S114" s="25">
        <v>2.1336653120000002</v>
      </c>
      <c r="T114" s="26"/>
      <c r="U114" s="27">
        <v>4.7306369549999996</v>
      </c>
      <c r="V114" s="20">
        <v>5400000</v>
      </c>
      <c r="W114" s="22">
        <v>8.7604388059999998</v>
      </c>
      <c r="X114" s="21">
        <v>5400000</v>
      </c>
      <c r="Y114" s="22">
        <v>8.7604388059999998</v>
      </c>
      <c r="Z114" s="19">
        <f t="shared" si="6"/>
        <v>113</v>
      </c>
      <c r="AA114" s="19">
        <f t="shared" si="4"/>
        <v>86</v>
      </c>
      <c r="AB114" s="19">
        <f t="shared" si="5"/>
        <v>3</v>
      </c>
    </row>
    <row r="115" spans="1:28" hidden="1" x14ac:dyDescent="0.3">
      <c r="A115" s="4">
        <v>1277</v>
      </c>
      <c r="B115" s="7" t="s">
        <v>25</v>
      </c>
      <c r="C115" s="1" t="s">
        <v>29</v>
      </c>
      <c r="D115" s="1" t="s">
        <v>52</v>
      </c>
      <c r="E115" s="1" t="s">
        <v>293</v>
      </c>
      <c r="F115" s="7" t="s">
        <v>584</v>
      </c>
      <c r="G115" s="7" t="s">
        <v>584</v>
      </c>
      <c r="H115" s="29">
        <v>0.409485708</v>
      </c>
      <c r="I115" s="29">
        <v>0</v>
      </c>
      <c r="J115" s="30">
        <v>0</v>
      </c>
      <c r="K115" s="30">
        <v>0</v>
      </c>
      <c r="L115" s="23">
        <v>0.113838406</v>
      </c>
      <c r="M115" s="23">
        <v>0.11001032299999999</v>
      </c>
      <c r="N115" s="23">
        <v>0.85139428399999995</v>
      </c>
      <c r="O115" s="24">
        <v>0.96907334999999994</v>
      </c>
      <c r="P115" s="24">
        <v>6.4591110189999998</v>
      </c>
      <c r="Q115" s="25">
        <v>0</v>
      </c>
      <c r="R115" s="25">
        <v>0</v>
      </c>
      <c r="S115" s="25">
        <v>0</v>
      </c>
      <c r="T115" s="26">
        <v>21.012598585999999</v>
      </c>
      <c r="U115" s="27">
        <v>4.7051508149999997</v>
      </c>
      <c r="V115" s="20">
        <v>7162783</v>
      </c>
      <c r="W115" s="22">
        <v>6.5688864440000003</v>
      </c>
      <c r="X115" s="21">
        <v>5044545</v>
      </c>
      <c r="Y115" s="22">
        <v>9.3272055550000008</v>
      </c>
      <c r="Z115" s="19">
        <f t="shared" si="6"/>
        <v>114</v>
      </c>
      <c r="AA115" s="19">
        <f t="shared" si="4"/>
        <v>82</v>
      </c>
      <c r="AB115" s="19">
        <f t="shared" si="5"/>
        <v>12</v>
      </c>
    </row>
    <row r="116" spans="1:28" ht="43.2" hidden="1" x14ac:dyDescent="0.3">
      <c r="A116" s="4">
        <v>1332</v>
      </c>
      <c r="B116" s="7" t="s">
        <v>28</v>
      </c>
      <c r="C116" s="1" t="s">
        <v>33</v>
      </c>
      <c r="D116" s="1" t="s">
        <v>91</v>
      </c>
      <c r="E116" s="1" t="s">
        <v>294</v>
      </c>
      <c r="F116" s="7" t="s">
        <v>584</v>
      </c>
      <c r="G116" s="7" t="s">
        <v>584</v>
      </c>
      <c r="H116" s="29">
        <v>0</v>
      </c>
      <c r="I116" s="29">
        <v>0</v>
      </c>
      <c r="J116" s="30">
        <v>0.63902049599999999</v>
      </c>
      <c r="K116" s="30">
        <v>1.452688489</v>
      </c>
      <c r="L116" s="23">
        <v>0</v>
      </c>
      <c r="M116" s="23">
        <v>0</v>
      </c>
      <c r="N116" s="23">
        <v>0</v>
      </c>
      <c r="O116" s="24">
        <v>0</v>
      </c>
      <c r="P116" s="24">
        <v>6.780217672</v>
      </c>
      <c r="Q116" s="25">
        <v>18.895717959999999</v>
      </c>
      <c r="R116" s="25">
        <v>0</v>
      </c>
      <c r="S116" s="25">
        <v>0</v>
      </c>
      <c r="T116" s="26"/>
      <c r="U116" s="27">
        <v>4.6208680019999999</v>
      </c>
      <c r="V116" s="20">
        <v>4936472</v>
      </c>
      <c r="W116" s="22">
        <v>9.3606689190000001</v>
      </c>
      <c r="X116" s="21">
        <v>4926472</v>
      </c>
      <c r="Y116" s="22">
        <v>9.3796696750000006</v>
      </c>
      <c r="Z116" s="19">
        <f t="shared" si="6"/>
        <v>115</v>
      </c>
      <c r="AA116" s="19">
        <f t="shared" si="4"/>
        <v>81</v>
      </c>
      <c r="AB116" s="19">
        <f t="shared" si="5"/>
        <v>15</v>
      </c>
    </row>
    <row r="117" spans="1:28" ht="28.8" hidden="1" x14ac:dyDescent="0.3">
      <c r="A117" s="4">
        <v>1404</v>
      </c>
      <c r="B117" s="7" t="s">
        <v>27</v>
      </c>
      <c r="C117" s="1" t="s">
        <v>35</v>
      </c>
      <c r="D117" s="1" t="s">
        <v>92</v>
      </c>
      <c r="E117" s="1" t="s">
        <v>295</v>
      </c>
      <c r="F117" s="7" t="s">
        <v>584</v>
      </c>
      <c r="G117" s="7" t="s">
        <v>584</v>
      </c>
      <c r="H117" s="29">
        <v>2.8599132470000002</v>
      </c>
      <c r="I117" s="29">
        <v>5.7747450090000001</v>
      </c>
      <c r="J117" s="30">
        <v>8.7637096660000005</v>
      </c>
      <c r="K117" s="30">
        <v>15.673632899999999</v>
      </c>
      <c r="L117" s="23">
        <v>2.7770674990000002</v>
      </c>
      <c r="M117" s="23">
        <v>2.7939581420000001</v>
      </c>
      <c r="N117" s="23">
        <v>0</v>
      </c>
      <c r="O117" s="24">
        <v>0</v>
      </c>
      <c r="P117" s="24">
        <v>6.3198780250000004</v>
      </c>
      <c r="Q117" s="25">
        <v>0.118313158</v>
      </c>
      <c r="R117" s="25">
        <v>0</v>
      </c>
      <c r="S117" s="25">
        <v>1.5999447999999999E-2</v>
      </c>
      <c r="T117" s="26"/>
      <c r="U117" s="27">
        <v>4.5930660699999999</v>
      </c>
      <c r="V117" s="20">
        <v>5800000</v>
      </c>
      <c r="W117" s="22">
        <v>7.9190794310000001</v>
      </c>
      <c r="X117" s="21">
        <v>4750000</v>
      </c>
      <c r="Y117" s="22">
        <v>9.6696127779999994</v>
      </c>
      <c r="Z117" s="19">
        <f t="shared" si="6"/>
        <v>116</v>
      </c>
      <c r="AA117" s="19">
        <f t="shared" si="4"/>
        <v>80</v>
      </c>
      <c r="AB117" s="19">
        <f t="shared" si="5"/>
        <v>2</v>
      </c>
    </row>
    <row r="118" spans="1:28" hidden="1" x14ac:dyDescent="0.3">
      <c r="A118" s="4">
        <v>1371</v>
      </c>
      <c r="B118" s="7" t="s">
        <v>28</v>
      </c>
      <c r="C118" s="1" t="s">
        <v>36</v>
      </c>
      <c r="D118" s="1" t="s">
        <v>93</v>
      </c>
      <c r="E118" s="1" t="s">
        <v>296</v>
      </c>
      <c r="F118" s="7"/>
      <c r="G118" s="7" t="s">
        <v>584</v>
      </c>
      <c r="H118" s="29">
        <v>0.104208367</v>
      </c>
      <c r="I118" s="29">
        <v>0</v>
      </c>
      <c r="J118" s="30">
        <v>6.9835811400000001</v>
      </c>
      <c r="K118" s="30">
        <v>20.660626990000001</v>
      </c>
      <c r="L118" s="23">
        <v>0</v>
      </c>
      <c r="M118" s="23">
        <v>0</v>
      </c>
      <c r="N118" s="23">
        <v>0.216667898</v>
      </c>
      <c r="O118" s="24">
        <v>0.24661556900000001</v>
      </c>
      <c r="P118" s="24">
        <v>8.0997108860000004</v>
      </c>
      <c r="Q118" s="25">
        <v>0</v>
      </c>
      <c r="R118" s="25">
        <v>0</v>
      </c>
      <c r="S118" s="25">
        <v>0</v>
      </c>
      <c r="T118" s="26"/>
      <c r="U118" s="27">
        <v>4.5756579979999996</v>
      </c>
      <c r="V118" s="20">
        <v>500588</v>
      </c>
      <c r="W118" s="22">
        <v>91.405666890000006</v>
      </c>
      <c r="X118" s="21">
        <v>500588</v>
      </c>
      <c r="Y118" s="22">
        <v>91.405666890000006</v>
      </c>
      <c r="Z118" s="19">
        <f t="shared" si="6"/>
        <v>117</v>
      </c>
      <c r="AA118" s="19">
        <f t="shared" si="4"/>
        <v>7</v>
      </c>
      <c r="AB118" s="19">
        <f t="shared" si="5"/>
        <v>1</v>
      </c>
    </row>
    <row r="119" spans="1:28" ht="43.2" hidden="1" x14ac:dyDescent="0.3">
      <c r="A119" s="4">
        <v>1163</v>
      </c>
      <c r="B119" s="7" t="s">
        <v>26</v>
      </c>
      <c r="C119" s="1" t="s">
        <v>32</v>
      </c>
      <c r="D119" s="1" t="s">
        <v>48</v>
      </c>
      <c r="E119" s="1" t="s">
        <v>297</v>
      </c>
      <c r="F119" s="7" t="s">
        <v>584</v>
      </c>
      <c r="G119" s="7"/>
      <c r="H119" s="29">
        <v>0</v>
      </c>
      <c r="I119" s="29">
        <v>0</v>
      </c>
      <c r="J119" s="30">
        <v>7.1813731980000002</v>
      </c>
      <c r="K119" s="30">
        <v>0.28893787100000001</v>
      </c>
      <c r="L119" s="23">
        <v>0</v>
      </c>
      <c r="M119" s="23">
        <v>0</v>
      </c>
      <c r="N119" s="23">
        <v>0</v>
      </c>
      <c r="O119" s="24">
        <v>0</v>
      </c>
      <c r="P119" s="24">
        <v>6.9307253639999997</v>
      </c>
      <c r="Q119" s="25">
        <v>4.7085942259999998</v>
      </c>
      <c r="R119" s="25">
        <v>0</v>
      </c>
      <c r="S119" s="25">
        <v>1.3598780029999999</v>
      </c>
      <c r="T119" s="26">
        <v>27.623598326</v>
      </c>
      <c r="U119" s="27">
        <v>4.4753536350000003</v>
      </c>
      <c r="V119" s="20">
        <v>7665610</v>
      </c>
      <c r="W119" s="22">
        <v>5.8382224440000003</v>
      </c>
      <c r="X119" s="21">
        <v>7665610</v>
      </c>
      <c r="Y119" s="22">
        <v>5.8382224440000003</v>
      </c>
      <c r="Z119" s="19">
        <f t="shared" si="6"/>
        <v>118</v>
      </c>
      <c r="AA119" s="19">
        <f t="shared" si="4"/>
        <v>126</v>
      </c>
      <c r="AB119" s="19">
        <f t="shared" si="5"/>
        <v>23</v>
      </c>
    </row>
    <row r="120" spans="1:28" hidden="1" x14ac:dyDescent="0.3">
      <c r="A120" s="4">
        <v>1203</v>
      </c>
      <c r="B120" s="7" t="s">
        <v>25</v>
      </c>
      <c r="C120" s="1" t="s">
        <v>30</v>
      </c>
      <c r="D120" s="1" t="s">
        <v>94</v>
      </c>
      <c r="E120" s="1" t="s">
        <v>298</v>
      </c>
      <c r="F120" s="7"/>
      <c r="G120" s="7" t="s">
        <v>584</v>
      </c>
      <c r="H120" s="29">
        <v>1.2132500049999999</v>
      </c>
      <c r="I120" s="29">
        <v>4.1012675170000001</v>
      </c>
      <c r="J120" s="30">
        <v>0.81246891700000001</v>
      </c>
      <c r="K120" s="30">
        <v>0.74290662200000002</v>
      </c>
      <c r="L120" s="23">
        <v>0</v>
      </c>
      <c r="M120" s="23">
        <v>0</v>
      </c>
      <c r="N120" s="23">
        <v>4.2042742039999998</v>
      </c>
      <c r="O120" s="24">
        <v>2.1534235920000002</v>
      </c>
      <c r="P120" s="24">
        <v>5.6694716060000001</v>
      </c>
      <c r="Q120" s="25">
        <v>0</v>
      </c>
      <c r="R120" s="25">
        <v>0</v>
      </c>
      <c r="S120" s="25">
        <v>0.10592521000000001</v>
      </c>
      <c r="T120" s="26">
        <v>13.186408756000001</v>
      </c>
      <c r="U120" s="27">
        <v>4.3902648199999996</v>
      </c>
      <c r="V120" s="20">
        <v>1210000</v>
      </c>
      <c r="W120" s="22">
        <v>36.28318033</v>
      </c>
      <c r="X120" s="21">
        <v>1210000</v>
      </c>
      <c r="Y120" s="22">
        <v>36.28318033</v>
      </c>
      <c r="Z120" s="19">
        <f t="shared" si="6"/>
        <v>119</v>
      </c>
      <c r="AA120" s="19">
        <f t="shared" si="4"/>
        <v>26</v>
      </c>
      <c r="AB120" s="19">
        <f t="shared" si="5"/>
        <v>9</v>
      </c>
    </row>
    <row r="121" spans="1:28" hidden="1" x14ac:dyDescent="0.3">
      <c r="A121" s="4">
        <v>1113</v>
      </c>
      <c r="B121" s="7" t="s">
        <v>27</v>
      </c>
      <c r="C121" s="1" t="s">
        <v>34</v>
      </c>
      <c r="D121" s="1" t="s">
        <v>95</v>
      </c>
      <c r="E121" s="1" t="s">
        <v>299</v>
      </c>
      <c r="F121" s="7" t="s">
        <v>584</v>
      </c>
      <c r="G121" s="7" t="s">
        <v>584</v>
      </c>
      <c r="H121" s="29">
        <v>10.646084180000001</v>
      </c>
      <c r="I121" s="29">
        <v>14.232047400000001</v>
      </c>
      <c r="J121" s="30">
        <v>0.81388850099999999</v>
      </c>
      <c r="K121" s="30">
        <v>1.1777070000000001E-3</v>
      </c>
      <c r="L121" s="23">
        <v>0.69539808800000003</v>
      </c>
      <c r="M121" s="23">
        <v>0.70439178400000002</v>
      </c>
      <c r="N121" s="23">
        <v>0.96024249399999995</v>
      </c>
      <c r="O121" s="24">
        <v>9.1501922619999991</v>
      </c>
      <c r="P121" s="24">
        <v>5.2567617699999998</v>
      </c>
      <c r="Q121" s="25">
        <v>9.3493058340000008</v>
      </c>
      <c r="R121" s="25">
        <v>0.51105294499999998</v>
      </c>
      <c r="S121" s="25">
        <v>0</v>
      </c>
      <c r="T121" s="26"/>
      <c r="U121" s="27">
        <v>4.3035807960000003</v>
      </c>
      <c r="V121" s="20">
        <v>8764970</v>
      </c>
      <c r="W121" s="22">
        <v>4.9099777820000003</v>
      </c>
      <c r="X121" s="21">
        <v>6807590</v>
      </c>
      <c r="Y121" s="22">
        <v>6.3217391120000004</v>
      </c>
      <c r="Z121" s="19">
        <f t="shared" si="6"/>
        <v>120</v>
      </c>
      <c r="AA121" s="19">
        <f t="shared" si="4"/>
        <v>118</v>
      </c>
      <c r="AB121" s="19">
        <f t="shared" si="5"/>
        <v>16</v>
      </c>
    </row>
    <row r="122" spans="1:28" ht="28.8" hidden="1" x14ac:dyDescent="0.3">
      <c r="A122" s="4">
        <v>1075</v>
      </c>
      <c r="B122" s="7" t="s">
        <v>26</v>
      </c>
      <c r="C122" s="1" t="s">
        <v>32</v>
      </c>
      <c r="D122" s="1" t="s">
        <v>60</v>
      </c>
      <c r="E122" s="1" t="s">
        <v>300</v>
      </c>
      <c r="F122" s="7" t="s">
        <v>584</v>
      </c>
      <c r="G122" s="7" t="s">
        <v>584</v>
      </c>
      <c r="H122" s="29">
        <v>16.386612299999999</v>
      </c>
      <c r="I122" s="29">
        <v>5.9176830489999999</v>
      </c>
      <c r="J122" s="30">
        <v>3.0429547000000001E-2</v>
      </c>
      <c r="K122" s="30">
        <v>0.19624744299999999</v>
      </c>
      <c r="L122" s="23">
        <v>1.307678586</v>
      </c>
      <c r="M122" s="23">
        <v>1.326217588</v>
      </c>
      <c r="N122" s="23">
        <v>0.37662944199999998</v>
      </c>
      <c r="O122" s="24">
        <v>0.25721212500000001</v>
      </c>
      <c r="P122" s="24">
        <v>7.0588834800000004</v>
      </c>
      <c r="Q122" s="25">
        <v>12.535383100000001</v>
      </c>
      <c r="R122" s="25">
        <v>0.59705372700000003</v>
      </c>
      <c r="S122" s="25">
        <v>3.4792900000000002E-4</v>
      </c>
      <c r="T122" s="26">
        <v>3.7031717043999999</v>
      </c>
      <c r="U122" s="27">
        <v>4.2410479780000001</v>
      </c>
      <c r="V122" s="20">
        <v>20000000</v>
      </c>
      <c r="W122" s="22">
        <v>2.1205239890000001</v>
      </c>
      <c r="X122" s="21">
        <v>20000000</v>
      </c>
      <c r="Y122" s="22">
        <v>2.1205239890000001</v>
      </c>
      <c r="Z122" s="19">
        <f t="shared" si="6"/>
        <v>121</v>
      </c>
      <c r="AA122" s="19">
        <f t="shared" si="4"/>
        <v>218</v>
      </c>
      <c r="AB122" s="19">
        <f t="shared" si="5"/>
        <v>51</v>
      </c>
    </row>
    <row r="123" spans="1:28" hidden="1" x14ac:dyDescent="0.3">
      <c r="A123" s="4">
        <v>1230</v>
      </c>
      <c r="B123" s="7" t="s">
        <v>25</v>
      </c>
      <c r="C123" s="1" t="s">
        <v>29</v>
      </c>
      <c r="D123" s="1" t="s">
        <v>42</v>
      </c>
      <c r="E123" s="1" t="s">
        <v>301</v>
      </c>
      <c r="F123" s="7" t="s">
        <v>584</v>
      </c>
      <c r="G123" s="7" t="s">
        <v>584</v>
      </c>
      <c r="H123" s="29">
        <v>1.065509077</v>
      </c>
      <c r="I123" s="29">
        <v>2.7985927099999999</v>
      </c>
      <c r="J123" s="30">
        <v>4.2214885039999999</v>
      </c>
      <c r="K123" s="30">
        <v>6.2519419999999999E-3</v>
      </c>
      <c r="L123" s="23">
        <v>4.7324755109999996</v>
      </c>
      <c r="M123" s="23">
        <v>4.7997506860000003</v>
      </c>
      <c r="N123" s="23">
        <v>2.9538461539999998</v>
      </c>
      <c r="O123" s="24">
        <v>2.2063942060000001</v>
      </c>
      <c r="P123" s="24">
        <v>7.0218142019999998</v>
      </c>
      <c r="Q123" s="25">
        <v>0</v>
      </c>
      <c r="R123" s="25">
        <v>0</v>
      </c>
      <c r="S123" s="25">
        <v>0</v>
      </c>
      <c r="T123" s="26">
        <v>10.682960757</v>
      </c>
      <c r="U123" s="27">
        <v>4.2316496859999999</v>
      </c>
      <c r="V123" s="20">
        <v>7604400</v>
      </c>
      <c r="W123" s="22">
        <v>5.5647384229999997</v>
      </c>
      <c r="X123" s="21">
        <v>3633400</v>
      </c>
      <c r="Y123" s="22">
        <v>11.64652856</v>
      </c>
      <c r="Z123" s="19">
        <f t="shared" si="6"/>
        <v>122</v>
      </c>
      <c r="AA123" s="19">
        <f t="shared" si="4"/>
        <v>66</v>
      </c>
      <c r="AB123" s="19">
        <f t="shared" si="5"/>
        <v>9</v>
      </c>
    </row>
    <row r="124" spans="1:28" ht="43.2" hidden="1" x14ac:dyDescent="0.3">
      <c r="A124" s="4">
        <v>1501</v>
      </c>
      <c r="B124" s="7" t="s">
        <v>27</v>
      </c>
      <c r="C124" s="1" t="s">
        <v>33</v>
      </c>
      <c r="D124" s="1" t="s">
        <v>96</v>
      </c>
      <c r="E124" s="1" t="s">
        <v>302</v>
      </c>
      <c r="F124" s="7" t="s">
        <v>584</v>
      </c>
      <c r="G124" s="7"/>
      <c r="H124" s="29">
        <v>7.9123914759999998</v>
      </c>
      <c r="I124" s="29">
        <v>5.7214530950000002</v>
      </c>
      <c r="J124" s="30">
        <v>0</v>
      </c>
      <c r="K124" s="30">
        <v>0</v>
      </c>
      <c r="L124" s="23">
        <v>13.58203814</v>
      </c>
      <c r="M124" s="23">
        <v>14.44369448</v>
      </c>
      <c r="N124" s="23">
        <v>0</v>
      </c>
      <c r="O124" s="24">
        <v>0</v>
      </c>
      <c r="P124" s="24">
        <v>5.9874427639999999</v>
      </c>
      <c r="Q124" s="25">
        <v>0.99826727000000004</v>
      </c>
      <c r="R124" s="25">
        <v>0</v>
      </c>
      <c r="S124" s="25">
        <v>0</v>
      </c>
      <c r="T124" s="26"/>
      <c r="U124" s="27">
        <v>4.2311410169999997</v>
      </c>
      <c r="V124" s="20">
        <v>215376000</v>
      </c>
      <c r="W124" s="22">
        <v>0.19645369100000001</v>
      </c>
      <c r="X124" s="21">
        <v>215376000</v>
      </c>
      <c r="Y124" s="22">
        <v>0.19645369100000001</v>
      </c>
      <c r="Z124" s="19">
        <f t="shared" si="6"/>
        <v>123</v>
      </c>
      <c r="AA124" s="19">
        <f t="shared" si="4"/>
        <v>379</v>
      </c>
      <c r="AB124" s="19">
        <f t="shared" si="5"/>
        <v>46</v>
      </c>
    </row>
    <row r="125" spans="1:28" ht="28.8" hidden="1" x14ac:dyDescent="0.3">
      <c r="A125" s="4">
        <v>1321</v>
      </c>
      <c r="B125" s="7" t="s">
        <v>26</v>
      </c>
      <c r="C125" s="1" t="s">
        <v>32</v>
      </c>
      <c r="D125" s="1" t="s">
        <v>74</v>
      </c>
      <c r="E125" s="1" t="s">
        <v>303</v>
      </c>
      <c r="F125" s="7" t="s">
        <v>584</v>
      </c>
      <c r="G125" s="7" t="s">
        <v>584</v>
      </c>
      <c r="H125" s="29">
        <v>3.7416050520000002</v>
      </c>
      <c r="I125" s="29">
        <v>3.2502209849999999</v>
      </c>
      <c r="J125" s="30">
        <v>6.2076276799999999</v>
      </c>
      <c r="K125" s="30">
        <v>1.337877252</v>
      </c>
      <c r="L125" s="23">
        <v>1.307339137</v>
      </c>
      <c r="M125" s="23">
        <v>1.275446949</v>
      </c>
      <c r="N125" s="23">
        <v>0.94822912500000001</v>
      </c>
      <c r="O125" s="24">
        <v>0.85157948500000002</v>
      </c>
      <c r="P125" s="24">
        <v>6.9697123110000003</v>
      </c>
      <c r="Q125" s="25">
        <v>16.10537862</v>
      </c>
      <c r="R125" s="25">
        <v>0.45109076799999998</v>
      </c>
      <c r="S125" s="25">
        <v>0.179942036</v>
      </c>
      <c r="T125" s="26">
        <v>2.6486077971999999</v>
      </c>
      <c r="U125" s="27">
        <v>4.2000342359999996</v>
      </c>
      <c r="V125" s="20">
        <v>30008000</v>
      </c>
      <c r="W125" s="22">
        <v>1.399638175</v>
      </c>
      <c r="X125" s="21">
        <v>12387000</v>
      </c>
      <c r="Y125" s="22">
        <v>3.3906791279999999</v>
      </c>
      <c r="Z125" s="19">
        <f t="shared" si="6"/>
        <v>124</v>
      </c>
      <c r="AA125" s="19">
        <f t="shared" si="4"/>
        <v>168</v>
      </c>
      <c r="AB125" s="19">
        <f t="shared" si="5"/>
        <v>35</v>
      </c>
    </row>
    <row r="126" spans="1:28" ht="28.8" hidden="1" x14ac:dyDescent="0.3">
      <c r="A126" s="4">
        <v>1680</v>
      </c>
      <c r="B126" s="7" t="s">
        <v>25</v>
      </c>
      <c r="C126" s="1" t="s">
        <v>29</v>
      </c>
      <c r="D126" s="1" t="s">
        <v>42</v>
      </c>
      <c r="E126" s="1" t="s">
        <v>304</v>
      </c>
      <c r="F126" s="7" t="s">
        <v>584</v>
      </c>
      <c r="G126" s="7" t="s">
        <v>584</v>
      </c>
      <c r="H126" s="29">
        <v>3.1506800109999999</v>
      </c>
      <c r="I126" s="29">
        <v>4.7986380799999999</v>
      </c>
      <c r="J126" s="30">
        <v>0</v>
      </c>
      <c r="K126" s="30">
        <v>0</v>
      </c>
      <c r="L126" s="23">
        <v>0.39726181599999999</v>
      </c>
      <c r="M126" s="23">
        <v>0.40317346100000001</v>
      </c>
      <c r="N126" s="23">
        <v>0.17134207000000001</v>
      </c>
      <c r="O126" s="24">
        <v>0.19502483900000001</v>
      </c>
      <c r="P126" s="24">
        <v>6.8729244390000002</v>
      </c>
      <c r="Q126" s="25">
        <v>2.2208629420000001</v>
      </c>
      <c r="R126" s="25">
        <v>0</v>
      </c>
      <c r="S126" s="25">
        <v>1.171370888</v>
      </c>
      <c r="T126" s="26">
        <v>9.5930195601000001</v>
      </c>
      <c r="U126" s="27">
        <v>4.1919265729999999</v>
      </c>
      <c r="V126" s="20">
        <v>41291800</v>
      </c>
      <c r="W126" s="22">
        <v>1.0151958919999999</v>
      </c>
      <c r="X126" s="21">
        <v>21017800</v>
      </c>
      <c r="Y126" s="22">
        <v>1.9944649640000001</v>
      </c>
      <c r="Z126" s="19">
        <f t="shared" si="6"/>
        <v>125</v>
      </c>
      <c r="AA126" s="19">
        <f t="shared" si="4"/>
        <v>228</v>
      </c>
      <c r="AB126" s="19">
        <f t="shared" si="5"/>
        <v>37</v>
      </c>
    </row>
    <row r="127" spans="1:28" ht="28.8" hidden="1" x14ac:dyDescent="0.3">
      <c r="A127" s="4">
        <v>1532</v>
      </c>
      <c r="B127" s="7" t="s">
        <v>25</v>
      </c>
      <c r="C127" s="1" t="s">
        <v>29</v>
      </c>
      <c r="D127" s="1" t="s">
        <v>40</v>
      </c>
      <c r="E127" s="1" t="s">
        <v>305</v>
      </c>
      <c r="F127" s="7" t="s">
        <v>584</v>
      </c>
      <c r="G127" s="7" t="s">
        <v>584</v>
      </c>
      <c r="H127" s="29">
        <v>1.154733666</v>
      </c>
      <c r="I127" s="29">
        <v>1.5380250259999999</v>
      </c>
      <c r="J127" s="30">
        <v>0</v>
      </c>
      <c r="K127" s="30">
        <v>0</v>
      </c>
      <c r="L127" s="23">
        <v>11.374854729999999</v>
      </c>
      <c r="M127" s="23">
        <v>11.5341267</v>
      </c>
      <c r="N127" s="23">
        <v>0.58269416699999999</v>
      </c>
      <c r="O127" s="24">
        <v>0.59691033699999996</v>
      </c>
      <c r="P127" s="24">
        <v>7.0340206920000004</v>
      </c>
      <c r="Q127" s="25">
        <v>0</v>
      </c>
      <c r="R127" s="25">
        <v>0</v>
      </c>
      <c r="S127" s="25">
        <v>0</v>
      </c>
      <c r="T127" s="26">
        <v>9.0021626901000005</v>
      </c>
      <c r="U127" s="27">
        <v>4.1750913470000004</v>
      </c>
      <c r="V127" s="20">
        <v>35962000</v>
      </c>
      <c r="W127" s="22">
        <v>1.1609730680000001</v>
      </c>
      <c r="X127" s="21">
        <v>35962000</v>
      </c>
      <c r="Y127" s="22">
        <v>1.1609730680000001</v>
      </c>
      <c r="Z127" s="19">
        <f t="shared" si="6"/>
        <v>126</v>
      </c>
      <c r="AA127" s="19">
        <f t="shared" si="4"/>
        <v>272</v>
      </c>
      <c r="AB127" s="19">
        <f t="shared" si="5"/>
        <v>42</v>
      </c>
    </row>
    <row r="128" spans="1:28" hidden="1" x14ac:dyDescent="0.3">
      <c r="A128" s="4">
        <v>1283</v>
      </c>
      <c r="B128" s="7" t="s">
        <v>28</v>
      </c>
      <c r="C128" s="1" t="s">
        <v>36</v>
      </c>
      <c r="D128" s="1" t="s">
        <v>97</v>
      </c>
      <c r="E128" s="1" t="s">
        <v>306</v>
      </c>
      <c r="F128" s="7" t="s">
        <v>584</v>
      </c>
      <c r="G128" s="7" t="s">
        <v>584</v>
      </c>
      <c r="H128" s="29">
        <v>0</v>
      </c>
      <c r="I128" s="29">
        <v>0</v>
      </c>
      <c r="J128" s="30">
        <v>17.770855709999999</v>
      </c>
      <c r="K128" s="30">
        <v>7.334974195</v>
      </c>
      <c r="L128" s="23">
        <v>0.14681272300000001</v>
      </c>
      <c r="M128" s="23">
        <v>0.15318622400000001</v>
      </c>
      <c r="N128" s="23">
        <v>0</v>
      </c>
      <c r="O128" s="24">
        <v>0</v>
      </c>
      <c r="P128" s="24">
        <v>7.0267231839999997</v>
      </c>
      <c r="Q128" s="25">
        <v>0</v>
      </c>
      <c r="R128" s="25">
        <v>0.420128218</v>
      </c>
      <c r="S128" s="25">
        <v>2.9103766999999999E-2</v>
      </c>
      <c r="T128" s="26"/>
      <c r="U128" s="27">
        <v>4.166465616</v>
      </c>
      <c r="V128" s="20">
        <v>23651910</v>
      </c>
      <c r="W128" s="22">
        <v>1.76157681</v>
      </c>
      <c r="X128" s="21">
        <v>22518131</v>
      </c>
      <c r="Y128" s="22">
        <v>1.8502715059999999</v>
      </c>
      <c r="Z128" s="19">
        <f t="shared" si="6"/>
        <v>127</v>
      </c>
      <c r="AA128" s="19">
        <f t="shared" si="4"/>
        <v>237</v>
      </c>
      <c r="AB128" s="19">
        <f t="shared" si="5"/>
        <v>14</v>
      </c>
    </row>
    <row r="129" spans="1:28" ht="28.8" hidden="1" x14ac:dyDescent="0.3">
      <c r="A129" s="4">
        <v>1445</v>
      </c>
      <c r="B129" s="7" t="s">
        <v>28</v>
      </c>
      <c r="C129" s="1" t="s">
        <v>34</v>
      </c>
      <c r="D129" s="1" t="s">
        <v>98</v>
      </c>
      <c r="E129" s="1" t="s">
        <v>307</v>
      </c>
      <c r="F129" s="7" t="s">
        <v>584</v>
      </c>
      <c r="G129" s="7" t="s">
        <v>584</v>
      </c>
      <c r="H129" s="29">
        <v>0</v>
      </c>
      <c r="I129" s="29">
        <v>0.51539218600000003</v>
      </c>
      <c r="J129" s="30">
        <v>1.065034161</v>
      </c>
      <c r="K129" s="30">
        <v>24.020144599999998</v>
      </c>
      <c r="L129" s="23">
        <v>0</v>
      </c>
      <c r="M129" s="23">
        <v>0</v>
      </c>
      <c r="N129" s="23">
        <v>0</v>
      </c>
      <c r="O129" s="24">
        <v>4.3777659999999999E-3</v>
      </c>
      <c r="P129" s="24">
        <v>6.6602975669999998</v>
      </c>
      <c r="Q129" s="25">
        <v>0</v>
      </c>
      <c r="R129" s="25">
        <v>2.0962219000000001E-2</v>
      </c>
      <c r="S129" s="25">
        <v>0</v>
      </c>
      <c r="T129" s="26"/>
      <c r="U129" s="27">
        <v>4.1232475449999999</v>
      </c>
      <c r="V129" s="20">
        <v>12979400</v>
      </c>
      <c r="W129" s="22">
        <v>3.1767628280000002</v>
      </c>
      <c r="X129" s="21">
        <v>12979400</v>
      </c>
      <c r="Y129" s="22">
        <v>3.1767628280000002</v>
      </c>
      <c r="Z129" s="19">
        <f t="shared" si="6"/>
        <v>128</v>
      </c>
      <c r="AA129" s="19">
        <f t="shared" si="4"/>
        <v>173</v>
      </c>
      <c r="AB129" s="19">
        <f t="shared" si="5"/>
        <v>20</v>
      </c>
    </row>
    <row r="130" spans="1:28" ht="28.8" hidden="1" x14ac:dyDescent="0.3">
      <c r="A130" s="4">
        <v>1403</v>
      </c>
      <c r="B130" s="7" t="s">
        <v>27</v>
      </c>
      <c r="C130" s="1" t="s">
        <v>35</v>
      </c>
      <c r="D130" s="1" t="s">
        <v>92</v>
      </c>
      <c r="E130" s="1" t="s">
        <v>308</v>
      </c>
      <c r="F130" s="7" t="s">
        <v>584</v>
      </c>
      <c r="G130" s="7" t="s">
        <v>584</v>
      </c>
      <c r="H130" s="29">
        <v>2.7685472839999998</v>
      </c>
      <c r="I130" s="29">
        <v>2.9706695980000002</v>
      </c>
      <c r="J130" s="30">
        <v>5.6142515050000004</v>
      </c>
      <c r="K130" s="30">
        <v>22.154861050000001</v>
      </c>
      <c r="L130" s="23">
        <v>0</v>
      </c>
      <c r="M130" s="23">
        <v>0</v>
      </c>
      <c r="N130" s="23">
        <v>0</v>
      </c>
      <c r="O130" s="24">
        <v>0</v>
      </c>
      <c r="P130" s="24">
        <v>4.3023813390000001</v>
      </c>
      <c r="Q130" s="25">
        <v>0</v>
      </c>
      <c r="R130" s="25">
        <v>0</v>
      </c>
      <c r="S130" s="25">
        <v>3.092965E-3</v>
      </c>
      <c r="T130" s="26"/>
      <c r="U130" s="27">
        <v>4.1168540509999998</v>
      </c>
      <c r="V130" s="20">
        <v>4000000</v>
      </c>
      <c r="W130" s="22">
        <v>10.29213513</v>
      </c>
      <c r="X130" s="21">
        <v>4000000</v>
      </c>
      <c r="Y130" s="22">
        <v>10.29213513</v>
      </c>
      <c r="Z130" s="19">
        <f t="shared" si="6"/>
        <v>129</v>
      </c>
      <c r="AA130" s="19">
        <f t="shared" ref="AA130:AA193" si="7">_xlfn.RANK.EQ(Y130,$Y$2:$Y$405,0)</f>
        <v>75</v>
      </c>
      <c r="AB130" s="19">
        <f t="shared" ref="AB130:AB193" si="8">($Y$2:$Y$405=Y130) + SUMPRODUCT(($C$2:$C$405=C130)*($Y$2:$Y$405&gt;Y130))</f>
        <v>1</v>
      </c>
    </row>
    <row r="131" spans="1:28" ht="28.8" x14ac:dyDescent="0.3">
      <c r="A131" s="38">
        <v>1104</v>
      </c>
      <c r="B131" s="39" t="s">
        <v>25</v>
      </c>
      <c r="C131" s="40" t="s">
        <v>31</v>
      </c>
      <c r="D131" s="40" t="s">
        <v>43</v>
      </c>
      <c r="E131" s="40" t="s">
        <v>186</v>
      </c>
      <c r="F131" s="39" t="s">
        <v>584</v>
      </c>
      <c r="G131" s="39"/>
      <c r="H131" s="29">
        <v>10.90591981</v>
      </c>
      <c r="I131" s="29">
        <v>37.69251706</v>
      </c>
      <c r="J131" s="30">
        <v>51.008176579999997</v>
      </c>
      <c r="K131" s="30">
        <v>0</v>
      </c>
      <c r="L131" s="23">
        <v>62.109397389999998</v>
      </c>
      <c r="M131" s="23">
        <v>62.362432040000002</v>
      </c>
      <c r="N131" s="23">
        <v>37.79227461</v>
      </c>
      <c r="O131" s="24">
        <v>65.864977909999993</v>
      </c>
      <c r="P131" s="24">
        <v>55.126443010000003</v>
      </c>
      <c r="Q131" s="25">
        <v>66.298932109999996</v>
      </c>
      <c r="R131" s="25">
        <v>94.702227440000001</v>
      </c>
      <c r="S131" s="25">
        <v>0</v>
      </c>
      <c r="T131" s="26">
        <v>9.4553276107999995</v>
      </c>
      <c r="U131" s="41">
        <v>32.956170899999996</v>
      </c>
      <c r="V131" s="42">
        <v>59759770</v>
      </c>
      <c r="W131" s="43">
        <v>5.5147753909999997</v>
      </c>
      <c r="X131" s="42">
        <v>22047320</v>
      </c>
      <c r="Y131" s="43">
        <v>14.94792605</v>
      </c>
      <c r="Z131" s="44">
        <f t="shared" si="6"/>
        <v>7</v>
      </c>
      <c r="AA131" s="44">
        <f t="shared" si="7"/>
        <v>58</v>
      </c>
      <c r="AB131" s="44">
        <f t="shared" si="8"/>
        <v>6</v>
      </c>
    </row>
    <row r="132" spans="1:28" ht="28.8" hidden="1" x14ac:dyDescent="0.3">
      <c r="A132" s="4">
        <v>1014</v>
      </c>
      <c r="B132" s="7" t="s">
        <v>26</v>
      </c>
      <c r="C132" s="1" t="s">
        <v>32</v>
      </c>
      <c r="D132" s="1" t="s">
        <v>61</v>
      </c>
      <c r="E132" s="1" t="s">
        <v>310</v>
      </c>
      <c r="F132" s="7" t="s">
        <v>584</v>
      </c>
      <c r="G132" s="7" t="s">
        <v>584</v>
      </c>
      <c r="H132" s="29">
        <v>1.7166535119999999</v>
      </c>
      <c r="I132" s="29">
        <v>2.6673245149999998</v>
      </c>
      <c r="J132" s="30">
        <v>0</v>
      </c>
      <c r="K132" s="30">
        <v>0</v>
      </c>
      <c r="L132" s="23">
        <v>0</v>
      </c>
      <c r="M132" s="23">
        <v>0</v>
      </c>
      <c r="N132" s="23">
        <v>5.9487179489999997</v>
      </c>
      <c r="O132" s="24">
        <v>2.0312835539999998</v>
      </c>
      <c r="P132" s="24">
        <v>7.0504446759999997</v>
      </c>
      <c r="Q132" s="25">
        <v>13.7828233</v>
      </c>
      <c r="R132" s="25">
        <v>0</v>
      </c>
      <c r="S132" s="25">
        <v>0</v>
      </c>
      <c r="T132" s="26">
        <v>12.486510472999999</v>
      </c>
      <c r="U132" s="27">
        <v>3.9829105039999999</v>
      </c>
      <c r="V132" s="20">
        <v>1911080</v>
      </c>
      <c r="W132" s="22">
        <v>20.84115005</v>
      </c>
      <c r="X132" s="21">
        <v>1911080</v>
      </c>
      <c r="Y132" s="22">
        <v>20.84115005</v>
      </c>
      <c r="Z132" s="19">
        <f t="shared" si="6"/>
        <v>131</v>
      </c>
      <c r="AA132" s="19">
        <f t="shared" si="7"/>
        <v>45</v>
      </c>
      <c r="AB132" s="19">
        <f t="shared" si="8"/>
        <v>7</v>
      </c>
    </row>
    <row r="133" spans="1:28" ht="28.8" hidden="1" x14ac:dyDescent="0.3">
      <c r="A133" s="4">
        <v>1017</v>
      </c>
      <c r="B133" s="7" t="s">
        <v>26</v>
      </c>
      <c r="C133" s="1" t="s">
        <v>32</v>
      </c>
      <c r="D133" s="1" t="s">
        <v>61</v>
      </c>
      <c r="E133" s="1" t="s">
        <v>311</v>
      </c>
      <c r="F133" s="7" t="s">
        <v>584</v>
      </c>
      <c r="G133" s="7" t="s">
        <v>584</v>
      </c>
      <c r="H133" s="29">
        <v>0.27689651700000001</v>
      </c>
      <c r="I133" s="29">
        <v>1.0662472039999999</v>
      </c>
      <c r="J133" s="30">
        <v>8.7637096660000005</v>
      </c>
      <c r="K133" s="30">
        <v>1.8376966260000001</v>
      </c>
      <c r="L133" s="23">
        <v>0.45409850200000001</v>
      </c>
      <c r="M133" s="23">
        <v>0.46253892000000002</v>
      </c>
      <c r="N133" s="23">
        <v>0.95952926500000002</v>
      </c>
      <c r="O133" s="24">
        <v>0.65529279799999995</v>
      </c>
      <c r="P133" s="24">
        <v>6.2189224449999996</v>
      </c>
      <c r="Q133" s="25">
        <v>6.0482170320000002</v>
      </c>
      <c r="R133" s="25">
        <v>0.56011892500000005</v>
      </c>
      <c r="S133" s="25">
        <v>0.58825026899999999</v>
      </c>
      <c r="T133" s="26">
        <v>15.308266488999999</v>
      </c>
      <c r="U133" s="27">
        <v>3.946352815</v>
      </c>
      <c r="V133" s="20">
        <v>52742080</v>
      </c>
      <c r="W133" s="22">
        <v>0.74823609800000002</v>
      </c>
      <c r="X133" s="21">
        <v>44849700</v>
      </c>
      <c r="Y133" s="22">
        <v>0.87990617900000001</v>
      </c>
      <c r="Z133" s="19">
        <f t="shared" si="6"/>
        <v>132</v>
      </c>
      <c r="AA133" s="19">
        <f t="shared" si="7"/>
        <v>289</v>
      </c>
      <c r="AB133" s="19">
        <f t="shared" si="8"/>
        <v>65</v>
      </c>
    </row>
    <row r="134" spans="1:28" ht="28.8" hidden="1" x14ac:dyDescent="0.3">
      <c r="A134" s="4">
        <v>1606</v>
      </c>
      <c r="B134" s="7" t="s">
        <v>28</v>
      </c>
      <c r="C134" s="1" t="s">
        <v>37</v>
      </c>
      <c r="D134" s="1" t="s">
        <v>99</v>
      </c>
      <c r="E134" s="1" t="s">
        <v>312</v>
      </c>
      <c r="F134" s="7" t="s">
        <v>584</v>
      </c>
      <c r="G134" s="7"/>
      <c r="H134" s="29">
        <v>1.4897395419999999</v>
      </c>
      <c r="I134" s="29">
        <v>1.937911532</v>
      </c>
      <c r="J134" s="30">
        <v>22.043243279999999</v>
      </c>
      <c r="K134" s="30">
        <v>0.67151486500000002</v>
      </c>
      <c r="L134" s="23">
        <v>3.8583498000000001E-2</v>
      </c>
      <c r="M134" s="23">
        <v>3.7689103000000002E-2</v>
      </c>
      <c r="N134" s="23">
        <v>0</v>
      </c>
      <c r="O134" s="24">
        <v>7.8799793000000007E-2</v>
      </c>
      <c r="P134" s="24">
        <v>2.3411320290000002</v>
      </c>
      <c r="Q134" s="25">
        <v>0</v>
      </c>
      <c r="R134" s="25">
        <v>0</v>
      </c>
      <c r="S134" s="25">
        <v>3.1878178359999998</v>
      </c>
      <c r="T134" s="26"/>
      <c r="U134" s="27">
        <v>3.9273433020000001</v>
      </c>
      <c r="V134" s="20">
        <v>155871000</v>
      </c>
      <c r="W134" s="22">
        <v>0.25196112799999998</v>
      </c>
      <c r="X134" s="21">
        <v>155871000</v>
      </c>
      <c r="Y134" s="22">
        <v>0.25196112799999998</v>
      </c>
      <c r="Z134" s="19">
        <f t="shared" si="6"/>
        <v>133</v>
      </c>
      <c r="AA134" s="19">
        <f t="shared" si="7"/>
        <v>368</v>
      </c>
      <c r="AB134" s="19">
        <f t="shared" si="8"/>
        <v>30</v>
      </c>
    </row>
    <row r="135" spans="1:28" ht="28.8" hidden="1" x14ac:dyDescent="0.3">
      <c r="A135" s="4">
        <v>1269</v>
      </c>
      <c r="B135" s="7" t="s">
        <v>28</v>
      </c>
      <c r="C135" s="1" t="s">
        <v>34</v>
      </c>
      <c r="D135" s="1" t="s">
        <v>89</v>
      </c>
      <c r="E135" s="1" t="s">
        <v>313</v>
      </c>
      <c r="F135" s="7" t="s">
        <v>584</v>
      </c>
      <c r="G135" s="7" t="s">
        <v>584</v>
      </c>
      <c r="H135" s="29">
        <v>0.230878374</v>
      </c>
      <c r="I135" s="29">
        <v>0.323380901</v>
      </c>
      <c r="J135" s="30">
        <v>1.412418682</v>
      </c>
      <c r="K135" s="30">
        <v>3.3488010000000002E-3</v>
      </c>
      <c r="L135" s="23">
        <v>6.7126940999999996E-2</v>
      </c>
      <c r="M135" s="23">
        <v>6.6523373999999996E-2</v>
      </c>
      <c r="N135" s="23">
        <v>0.80006263099999997</v>
      </c>
      <c r="O135" s="24">
        <v>12.837086469999999</v>
      </c>
      <c r="P135" s="24">
        <v>6.6099078359999996</v>
      </c>
      <c r="Q135" s="25">
        <v>12.136644690000001</v>
      </c>
      <c r="R135" s="25">
        <v>1.5150762900000001</v>
      </c>
      <c r="S135" s="25">
        <v>0.21074247400000001</v>
      </c>
      <c r="T135" s="26"/>
      <c r="U135" s="27">
        <v>3.9139695049999998</v>
      </c>
      <c r="V135" s="20">
        <v>17308700</v>
      </c>
      <c r="W135" s="22">
        <v>2.2612729460000001</v>
      </c>
      <c r="X135" s="21">
        <v>17308700</v>
      </c>
      <c r="Y135" s="22">
        <v>2.2612729460000001</v>
      </c>
      <c r="Z135" s="19">
        <f t="shared" si="6"/>
        <v>134</v>
      </c>
      <c r="AA135" s="19">
        <f t="shared" si="7"/>
        <v>204</v>
      </c>
      <c r="AB135" s="19">
        <f t="shared" si="8"/>
        <v>24</v>
      </c>
    </row>
    <row r="136" spans="1:28" ht="28.8" hidden="1" x14ac:dyDescent="0.3">
      <c r="A136" s="4">
        <v>1612</v>
      </c>
      <c r="B136" s="7" t="s">
        <v>26</v>
      </c>
      <c r="C136" s="1" t="s">
        <v>32</v>
      </c>
      <c r="D136" s="1" t="s">
        <v>74</v>
      </c>
      <c r="E136" s="1" t="s">
        <v>314</v>
      </c>
      <c r="F136" s="7" t="s">
        <v>584</v>
      </c>
      <c r="G136" s="7" t="s">
        <v>584</v>
      </c>
      <c r="H136" s="29">
        <v>3.7416050520000002</v>
      </c>
      <c r="I136" s="29">
        <v>3.2502209849999999</v>
      </c>
      <c r="J136" s="30">
        <v>3.2863911250000002</v>
      </c>
      <c r="K136" s="30">
        <v>2.0079306130000001</v>
      </c>
      <c r="L136" s="23">
        <v>1.3747445030000001</v>
      </c>
      <c r="M136" s="23">
        <v>1.3403243439999999</v>
      </c>
      <c r="N136" s="23">
        <v>0.94822912500000001</v>
      </c>
      <c r="O136" s="24">
        <v>1.0134733789999999</v>
      </c>
      <c r="P136" s="24">
        <v>6.3602029150000003</v>
      </c>
      <c r="Q136" s="25">
        <v>16.10537862</v>
      </c>
      <c r="R136" s="25">
        <v>0.45109076799999998</v>
      </c>
      <c r="S136" s="25">
        <v>0</v>
      </c>
      <c r="T136" s="26">
        <v>1.9455801516</v>
      </c>
      <c r="U136" s="27">
        <v>3.8883893700000001</v>
      </c>
      <c r="V136" s="20">
        <v>11425000</v>
      </c>
      <c r="W136" s="22">
        <v>3.4034042630000001</v>
      </c>
      <c r="X136" s="21">
        <v>3567000</v>
      </c>
      <c r="Y136" s="22">
        <v>10.90100749</v>
      </c>
      <c r="Z136" s="19">
        <f t="shared" ref="Z136:Z199" si="9">_xlfn.RANK.EQ(U136,$U$2:$U$405,0)</f>
        <v>135</v>
      </c>
      <c r="AA136" s="19">
        <f t="shared" si="7"/>
        <v>71</v>
      </c>
      <c r="AB136" s="19">
        <f t="shared" si="8"/>
        <v>13</v>
      </c>
    </row>
    <row r="137" spans="1:28" ht="28.8" hidden="1" x14ac:dyDescent="0.3">
      <c r="A137" s="4">
        <v>1643</v>
      </c>
      <c r="B137" s="7" t="s">
        <v>28</v>
      </c>
      <c r="C137" s="1" t="s">
        <v>34</v>
      </c>
      <c r="D137" s="1" t="s">
        <v>75</v>
      </c>
      <c r="E137" s="1" t="s">
        <v>315</v>
      </c>
      <c r="F137" s="7" t="s">
        <v>584</v>
      </c>
      <c r="G137" s="7"/>
      <c r="H137" s="29">
        <v>10.565060819999999</v>
      </c>
      <c r="I137" s="29">
        <v>0.32198040300000003</v>
      </c>
      <c r="J137" s="30">
        <v>1.1715375770000001</v>
      </c>
      <c r="K137" s="30">
        <v>0.814331044</v>
      </c>
      <c r="L137" s="23">
        <v>0.204699031</v>
      </c>
      <c r="M137" s="23">
        <v>0.20271002499999999</v>
      </c>
      <c r="N137" s="23">
        <v>0</v>
      </c>
      <c r="O137" s="24">
        <v>15.196102310000001</v>
      </c>
      <c r="P137" s="24">
        <v>4.7206640819999999</v>
      </c>
      <c r="Q137" s="25">
        <v>0</v>
      </c>
      <c r="R137" s="25">
        <v>28.080929080000001</v>
      </c>
      <c r="S137" s="25">
        <v>0</v>
      </c>
      <c r="T137" s="26"/>
      <c r="U137" s="27">
        <v>3.8282399229999999</v>
      </c>
      <c r="V137" s="20">
        <v>3437420</v>
      </c>
      <c r="W137" s="22">
        <v>11.136957150000001</v>
      </c>
      <c r="X137" s="21">
        <v>3437420</v>
      </c>
      <c r="Y137" s="22">
        <v>11.136957150000001</v>
      </c>
      <c r="Z137" s="19">
        <f t="shared" si="9"/>
        <v>136</v>
      </c>
      <c r="AA137" s="19">
        <f t="shared" si="7"/>
        <v>70</v>
      </c>
      <c r="AB137" s="19">
        <f t="shared" si="8"/>
        <v>10</v>
      </c>
    </row>
    <row r="138" spans="1:28" hidden="1" x14ac:dyDescent="0.3">
      <c r="A138" s="4">
        <v>1473</v>
      </c>
      <c r="B138" s="7" t="s">
        <v>27</v>
      </c>
      <c r="C138" s="1" t="s">
        <v>34</v>
      </c>
      <c r="D138" s="1" t="s">
        <v>65</v>
      </c>
      <c r="E138" s="1" t="s">
        <v>316</v>
      </c>
      <c r="F138" s="7" t="s">
        <v>584</v>
      </c>
      <c r="G138" s="7" t="s">
        <v>584</v>
      </c>
      <c r="H138" s="29">
        <v>5.2969408000000003E-2</v>
      </c>
      <c r="I138" s="29">
        <v>0.31661398099999999</v>
      </c>
      <c r="J138" s="30">
        <v>6.2989163220000002</v>
      </c>
      <c r="K138" s="30">
        <v>6.7746283390000004</v>
      </c>
      <c r="L138" s="23">
        <v>0.25735935399999998</v>
      </c>
      <c r="M138" s="23">
        <v>0.24643678999999999</v>
      </c>
      <c r="N138" s="23">
        <v>0.110132907</v>
      </c>
      <c r="O138" s="24">
        <v>0.12535539300000001</v>
      </c>
      <c r="P138" s="24">
        <v>2.0170226750000002</v>
      </c>
      <c r="Q138" s="25">
        <v>12.42288158</v>
      </c>
      <c r="R138" s="25">
        <v>1.401739471</v>
      </c>
      <c r="S138" s="25">
        <v>0.10145564999999999</v>
      </c>
      <c r="T138" s="26"/>
      <c r="U138" s="27">
        <v>3.7640551210000002</v>
      </c>
      <c r="V138" s="20">
        <v>11239132</v>
      </c>
      <c r="W138" s="22">
        <v>3.3490621169999999</v>
      </c>
      <c r="X138" s="21">
        <v>10726952</v>
      </c>
      <c r="Y138" s="22">
        <v>3.5089698560000002</v>
      </c>
      <c r="Z138" s="19">
        <f t="shared" si="9"/>
        <v>137</v>
      </c>
      <c r="AA138" s="19">
        <f t="shared" si="7"/>
        <v>160</v>
      </c>
      <c r="AB138" s="19">
        <f t="shared" si="8"/>
        <v>19</v>
      </c>
    </row>
    <row r="139" spans="1:28" ht="28.8" hidden="1" x14ac:dyDescent="0.3">
      <c r="A139" s="4">
        <v>1439</v>
      </c>
      <c r="B139" s="7" t="s">
        <v>26</v>
      </c>
      <c r="C139" s="1" t="s">
        <v>32</v>
      </c>
      <c r="D139" s="1" t="s">
        <v>100</v>
      </c>
      <c r="E139" s="1" t="s">
        <v>317</v>
      </c>
      <c r="F139" s="7"/>
      <c r="G139" s="7" t="s">
        <v>584</v>
      </c>
      <c r="H139" s="29">
        <v>0</v>
      </c>
      <c r="I139" s="29">
        <v>0</v>
      </c>
      <c r="J139" s="30">
        <v>9.8591733739999992</v>
      </c>
      <c r="K139" s="30">
        <v>23.74573277</v>
      </c>
      <c r="L139" s="23">
        <v>0</v>
      </c>
      <c r="M139" s="23">
        <v>0</v>
      </c>
      <c r="N139" s="23">
        <v>0</v>
      </c>
      <c r="O139" s="24">
        <v>0</v>
      </c>
      <c r="P139" s="24">
        <v>6.1178769319999997</v>
      </c>
      <c r="Q139" s="25">
        <v>0.35711347799999998</v>
      </c>
      <c r="R139" s="25">
        <v>0</v>
      </c>
      <c r="S139" s="25">
        <v>1.7538E-3</v>
      </c>
      <c r="T139" s="26">
        <v>0.15064468248999999</v>
      </c>
      <c r="U139" s="27">
        <v>3.7243726979999998</v>
      </c>
      <c r="V139" s="20">
        <v>3580769</v>
      </c>
      <c r="W139" s="22">
        <v>10.4010415</v>
      </c>
      <c r="X139" s="21">
        <v>3313060</v>
      </c>
      <c r="Y139" s="22">
        <v>11.24148883</v>
      </c>
      <c r="Z139" s="19">
        <f t="shared" si="9"/>
        <v>138</v>
      </c>
      <c r="AA139" s="19">
        <f t="shared" si="7"/>
        <v>67</v>
      </c>
      <c r="AB139" s="19">
        <f t="shared" si="8"/>
        <v>12</v>
      </c>
    </row>
    <row r="140" spans="1:28" ht="43.2" hidden="1" x14ac:dyDescent="0.3">
      <c r="A140" s="4">
        <v>1002</v>
      </c>
      <c r="B140" s="7" t="s">
        <v>26</v>
      </c>
      <c r="C140" s="1" t="s">
        <v>33</v>
      </c>
      <c r="D140" s="1" t="s">
        <v>64</v>
      </c>
      <c r="E140" s="1" t="s">
        <v>318</v>
      </c>
      <c r="F140" s="7" t="s">
        <v>584</v>
      </c>
      <c r="G140" s="7"/>
      <c r="H140" s="29">
        <v>10.823473140000001</v>
      </c>
      <c r="I140" s="29">
        <v>1.1554064749999999</v>
      </c>
      <c r="J140" s="30">
        <v>2.1300683220000001</v>
      </c>
      <c r="K140" s="30">
        <v>0.40273549800000003</v>
      </c>
      <c r="L140" s="23">
        <v>3.4055930700000001</v>
      </c>
      <c r="M140" s="23">
        <v>3.1553362979999999</v>
      </c>
      <c r="N140" s="23">
        <v>0</v>
      </c>
      <c r="O140" s="24">
        <v>12.06337276</v>
      </c>
      <c r="P140" s="24">
        <v>6.1027334360000003</v>
      </c>
      <c r="Q140" s="25">
        <v>0</v>
      </c>
      <c r="R140" s="25">
        <v>22.28441145</v>
      </c>
      <c r="S140" s="25">
        <v>5.6012959000000001E-2</v>
      </c>
      <c r="T140" s="26">
        <v>0</v>
      </c>
      <c r="U140" s="27">
        <v>3.6222244149999998</v>
      </c>
      <c r="V140" s="20">
        <v>21531500</v>
      </c>
      <c r="W140" s="22">
        <v>1.6822907899999999</v>
      </c>
      <c r="X140" s="21">
        <v>21531500</v>
      </c>
      <c r="Y140" s="22">
        <v>1.6822907899999999</v>
      </c>
      <c r="Z140" s="19">
        <f t="shared" si="9"/>
        <v>139</v>
      </c>
      <c r="AA140" s="19">
        <f t="shared" si="7"/>
        <v>243</v>
      </c>
      <c r="AB140" s="19">
        <f t="shared" si="8"/>
        <v>33</v>
      </c>
    </row>
    <row r="141" spans="1:28" ht="28.8" hidden="1" x14ac:dyDescent="0.3">
      <c r="A141" s="4">
        <v>1068</v>
      </c>
      <c r="B141" s="7" t="s">
        <v>28</v>
      </c>
      <c r="C141" s="1" t="s">
        <v>33</v>
      </c>
      <c r="D141" s="1" t="s">
        <v>101</v>
      </c>
      <c r="E141" s="1" t="s">
        <v>319</v>
      </c>
      <c r="F141" s="7" t="s">
        <v>584</v>
      </c>
      <c r="G141" s="7"/>
      <c r="H141" s="29">
        <v>0</v>
      </c>
      <c r="I141" s="29">
        <v>0</v>
      </c>
      <c r="J141" s="30">
        <v>12.806579340000001</v>
      </c>
      <c r="K141" s="30">
        <v>1.6428667960000001</v>
      </c>
      <c r="L141" s="23">
        <v>0</v>
      </c>
      <c r="M141" s="23">
        <v>0</v>
      </c>
      <c r="N141" s="23">
        <v>0</v>
      </c>
      <c r="O141" s="24">
        <v>0</v>
      </c>
      <c r="P141" s="24">
        <v>5.647500172</v>
      </c>
      <c r="Q141" s="25">
        <v>0</v>
      </c>
      <c r="R141" s="25">
        <v>16.654818429999999</v>
      </c>
      <c r="S141" s="25">
        <v>2.5304349E-2</v>
      </c>
      <c r="T141" s="26"/>
      <c r="U141" s="27">
        <v>3.6174005230000001</v>
      </c>
      <c r="V141" s="20">
        <v>11506900</v>
      </c>
      <c r="W141" s="22">
        <v>3.143679465</v>
      </c>
      <c r="X141" s="21">
        <v>11506900</v>
      </c>
      <c r="Y141" s="22">
        <v>3.143679465</v>
      </c>
      <c r="Z141" s="19">
        <f t="shared" si="9"/>
        <v>140</v>
      </c>
      <c r="AA141" s="19">
        <f t="shared" si="7"/>
        <v>175</v>
      </c>
      <c r="AB141" s="19">
        <f t="shared" si="8"/>
        <v>24</v>
      </c>
    </row>
    <row r="142" spans="1:28" ht="28.8" x14ac:dyDescent="0.3">
      <c r="A142" s="38">
        <v>1145</v>
      </c>
      <c r="B142" s="39" t="s">
        <v>25</v>
      </c>
      <c r="C142" s="40" t="s">
        <v>31</v>
      </c>
      <c r="D142" s="40" t="s">
        <v>68</v>
      </c>
      <c r="E142" s="40" t="s">
        <v>244</v>
      </c>
      <c r="F142" s="39" t="s">
        <v>584</v>
      </c>
      <c r="G142" s="39" t="s">
        <v>584</v>
      </c>
      <c r="H142" s="29">
        <v>15.719649990000001</v>
      </c>
      <c r="I142" s="29">
        <v>4.0638060969999996</v>
      </c>
      <c r="J142" s="30">
        <v>2.4556644790000002</v>
      </c>
      <c r="K142" s="30">
        <v>0.35965566599999998</v>
      </c>
      <c r="L142" s="23">
        <v>1.5277672309999999</v>
      </c>
      <c r="M142" s="23">
        <v>1.549150719</v>
      </c>
      <c r="N142" s="23">
        <v>0</v>
      </c>
      <c r="O142" s="24">
        <v>3.1835116399999999</v>
      </c>
      <c r="P142" s="24">
        <v>14.628827769999999</v>
      </c>
      <c r="Q142" s="25">
        <v>0.86664328999999996</v>
      </c>
      <c r="R142" s="25">
        <v>1.6805784479999999</v>
      </c>
      <c r="S142" s="25">
        <v>1.6025176210000001</v>
      </c>
      <c r="T142" s="26">
        <v>16.650454857</v>
      </c>
      <c r="U142" s="41">
        <v>8.9851723959999994</v>
      </c>
      <c r="V142" s="42">
        <v>14495000</v>
      </c>
      <c r="W142" s="43">
        <v>6.1988081380000004</v>
      </c>
      <c r="X142" s="42">
        <v>12745000</v>
      </c>
      <c r="Y142" s="43">
        <v>7.0499587259999998</v>
      </c>
      <c r="Z142" s="44">
        <f t="shared" si="9"/>
        <v>65</v>
      </c>
      <c r="AA142" s="44">
        <f t="shared" si="7"/>
        <v>106</v>
      </c>
      <c r="AB142" s="44">
        <f t="shared" si="8"/>
        <v>7</v>
      </c>
    </row>
    <row r="143" spans="1:28" ht="28.8" hidden="1" x14ac:dyDescent="0.3">
      <c r="A143" s="4">
        <v>1405</v>
      </c>
      <c r="B143" s="7" t="s">
        <v>26</v>
      </c>
      <c r="C143" s="1" t="s">
        <v>35</v>
      </c>
      <c r="D143" s="1" t="s">
        <v>92</v>
      </c>
      <c r="E143" s="1" t="s">
        <v>321</v>
      </c>
      <c r="F143" s="7" t="s">
        <v>584</v>
      </c>
      <c r="G143" s="7" t="s">
        <v>584</v>
      </c>
      <c r="H143" s="29">
        <v>0.65883995299999998</v>
      </c>
      <c r="I143" s="29">
        <v>0.45850522399999999</v>
      </c>
      <c r="J143" s="30">
        <v>11.44150984</v>
      </c>
      <c r="K143" s="30">
        <v>19.74243864</v>
      </c>
      <c r="L143" s="23">
        <v>0</v>
      </c>
      <c r="M143" s="23">
        <v>0</v>
      </c>
      <c r="N143" s="23">
        <v>0.107954051</v>
      </c>
      <c r="O143" s="24">
        <v>0.12287537699999999</v>
      </c>
      <c r="P143" s="24">
        <v>4.8275129960000003</v>
      </c>
      <c r="Q143" s="25">
        <v>0.119033793</v>
      </c>
      <c r="R143" s="25">
        <v>0</v>
      </c>
      <c r="S143" s="25">
        <v>7.7695699999999999E-3</v>
      </c>
      <c r="T143" s="26">
        <v>0.73052883000000002</v>
      </c>
      <c r="U143" s="27">
        <v>3.5427605780000002</v>
      </c>
      <c r="V143" s="20">
        <v>8600000</v>
      </c>
      <c r="W143" s="22">
        <v>4.1194890439999998</v>
      </c>
      <c r="X143" s="21">
        <v>8600000</v>
      </c>
      <c r="Y143" s="22">
        <v>4.1194890439999998</v>
      </c>
      <c r="Z143" s="19">
        <f t="shared" si="9"/>
        <v>142</v>
      </c>
      <c r="AA143" s="19">
        <f t="shared" si="7"/>
        <v>146</v>
      </c>
      <c r="AB143" s="19">
        <f t="shared" si="8"/>
        <v>13</v>
      </c>
    </row>
    <row r="144" spans="1:28" ht="28.8" hidden="1" x14ac:dyDescent="0.3">
      <c r="A144" s="4">
        <v>1227</v>
      </c>
      <c r="B144" s="7" t="s">
        <v>25</v>
      </c>
      <c r="C144" s="1" t="s">
        <v>29</v>
      </c>
      <c r="D144" s="1" t="s">
        <v>42</v>
      </c>
      <c r="E144" s="1" t="s">
        <v>322</v>
      </c>
      <c r="F144" s="7" t="s">
        <v>584</v>
      </c>
      <c r="G144" s="7" t="s">
        <v>584</v>
      </c>
      <c r="H144" s="29">
        <v>1.4108099999999999E-36</v>
      </c>
      <c r="I144" s="29">
        <v>10.320687489999999</v>
      </c>
      <c r="J144" s="30">
        <v>0.74856686699999997</v>
      </c>
      <c r="K144" s="30">
        <v>0.138765111</v>
      </c>
      <c r="L144" s="23">
        <v>0.25813360200000002</v>
      </c>
      <c r="M144" s="23">
        <v>0.26016341300000001</v>
      </c>
      <c r="N144" s="23">
        <v>0</v>
      </c>
      <c r="O144" s="24">
        <v>0</v>
      </c>
      <c r="P144" s="24">
        <v>5.7837762579999996</v>
      </c>
      <c r="Q144" s="25">
        <v>0</v>
      </c>
      <c r="R144" s="25">
        <v>0</v>
      </c>
      <c r="S144" s="25">
        <v>0.58454410199999995</v>
      </c>
      <c r="T144" s="26">
        <v>4.1004280698000004</v>
      </c>
      <c r="U144" s="27">
        <v>3.490494779</v>
      </c>
      <c r="V144" s="20">
        <v>5147160</v>
      </c>
      <c r="W144" s="22">
        <v>6.7813994109999998</v>
      </c>
      <c r="X144" s="21">
        <v>277160</v>
      </c>
      <c r="Y144" s="22">
        <v>125.9378979</v>
      </c>
      <c r="Z144" s="19">
        <f t="shared" si="9"/>
        <v>143</v>
      </c>
      <c r="AA144" s="19">
        <f t="shared" si="7"/>
        <v>4</v>
      </c>
      <c r="AB144" s="19">
        <f t="shared" si="8"/>
        <v>2</v>
      </c>
    </row>
    <row r="145" spans="1:28" hidden="1" x14ac:dyDescent="0.3">
      <c r="A145" s="4">
        <v>1360</v>
      </c>
      <c r="B145" s="7" t="s">
        <v>25</v>
      </c>
      <c r="C145" s="1" t="s">
        <v>30</v>
      </c>
      <c r="D145" s="1" t="s">
        <v>102</v>
      </c>
      <c r="E145" s="1" t="s">
        <v>323</v>
      </c>
      <c r="F145" s="7" t="s">
        <v>584</v>
      </c>
      <c r="G145" s="7" t="s">
        <v>584</v>
      </c>
      <c r="H145" s="29">
        <v>0.16276354400000001</v>
      </c>
      <c r="I145" s="29">
        <v>0.18700609900000001</v>
      </c>
      <c r="J145" s="30">
        <v>8.2159778000000003E-2</v>
      </c>
      <c r="K145" s="30">
        <v>0.17381418800000001</v>
      </c>
      <c r="L145" s="23">
        <v>0</v>
      </c>
      <c r="M145" s="23">
        <v>0</v>
      </c>
      <c r="N145" s="23">
        <v>0.56402437100000002</v>
      </c>
      <c r="O145" s="24">
        <v>0.48148753999999999</v>
      </c>
      <c r="P145" s="24">
        <v>5.7963028650000004</v>
      </c>
      <c r="Q145" s="25">
        <v>5.7532760439999997</v>
      </c>
      <c r="R145" s="25">
        <v>0</v>
      </c>
      <c r="S145" s="25">
        <v>1.6688510000000001E-3</v>
      </c>
      <c r="T145" s="26">
        <v>14.503639912000001</v>
      </c>
      <c r="U145" s="27">
        <v>3.489250722</v>
      </c>
      <c r="V145" s="20">
        <v>1922700</v>
      </c>
      <c r="W145" s="22">
        <v>18.147660699999999</v>
      </c>
      <c r="X145" s="21">
        <v>1922700</v>
      </c>
      <c r="Y145" s="22">
        <v>18.147660699999999</v>
      </c>
      <c r="Z145" s="19">
        <f t="shared" si="9"/>
        <v>144</v>
      </c>
      <c r="AA145" s="19">
        <f t="shared" si="7"/>
        <v>51</v>
      </c>
      <c r="AB145" s="19">
        <f t="shared" si="8"/>
        <v>14</v>
      </c>
    </row>
    <row r="146" spans="1:28" ht="28.8" hidden="1" x14ac:dyDescent="0.3">
      <c r="A146" s="4">
        <v>1162</v>
      </c>
      <c r="B146" s="7" t="s">
        <v>27</v>
      </c>
      <c r="C146" s="1" t="s">
        <v>35</v>
      </c>
      <c r="D146" s="1" t="s">
        <v>88</v>
      </c>
      <c r="E146" s="1" t="s">
        <v>324</v>
      </c>
      <c r="F146" s="7"/>
      <c r="G146" s="7" t="s">
        <v>584</v>
      </c>
      <c r="H146" s="29">
        <v>0.1419858</v>
      </c>
      <c r="I146" s="29">
        <v>8.6691968999999994E-2</v>
      </c>
      <c r="J146" s="30">
        <v>3.164672935</v>
      </c>
      <c r="K146" s="30">
        <v>21.52435616</v>
      </c>
      <c r="L146" s="23">
        <v>0</v>
      </c>
      <c r="M146" s="23">
        <v>0</v>
      </c>
      <c r="N146" s="23">
        <v>0.295213962</v>
      </c>
      <c r="O146" s="24">
        <v>0.33601820900000001</v>
      </c>
      <c r="P146" s="24">
        <v>5.8186540400000002</v>
      </c>
      <c r="Q146" s="25">
        <v>0.15439867099999999</v>
      </c>
      <c r="R146" s="25">
        <v>0</v>
      </c>
      <c r="S146" s="25">
        <v>1.3291939999999999E-3</v>
      </c>
      <c r="T146" s="26"/>
      <c r="U146" s="27">
        <v>3.4490000410000001</v>
      </c>
      <c r="V146" s="20">
        <v>5400000</v>
      </c>
      <c r="W146" s="22">
        <v>6.3870371119999998</v>
      </c>
      <c r="X146" s="21">
        <v>5400000</v>
      </c>
      <c r="Y146" s="22">
        <v>6.3870371119999998</v>
      </c>
      <c r="Z146" s="19">
        <f t="shared" si="9"/>
        <v>145</v>
      </c>
      <c r="AA146" s="19">
        <f t="shared" si="7"/>
        <v>117</v>
      </c>
      <c r="AB146" s="19">
        <f t="shared" si="8"/>
        <v>9</v>
      </c>
    </row>
    <row r="147" spans="1:28" ht="28.8" hidden="1" x14ac:dyDescent="0.3">
      <c r="A147" s="4">
        <v>1753</v>
      </c>
      <c r="B147" s="7" t="s">
        <v>26</v>
      </c>
      <c r="C147" s="1" t="s">
        <v>32</v>
      </c>
      <c r="D147" s="1" t="s">
        <v>60</v>
      </c>
      <c r="E147" s="1" t="s">
        <v>325</v>
      </c>
      <c r="F147" s="7" t="s">
        <v>584</v>
      </c>
      <c r="G147" s="7" t="s">
        <v>584</v>
      </c>
      <c r="H147" s="29">
        <v>0</v>
      </c>
      <c r="I147" s="29">
        <v>0.33884550499999999</v>
      </c>
      <c r="J147" s="30">
        <v>0.66640708900000001</v>
      </c>
      <c r="K147" s="30">
        <v>0.77914396699999999</v>
      </c>
      <c r="L147" s="23">
        <v>3.1317007000000001E-2</v>
      </c>
      <c r="M147" s="23">
        <v>3.1824782000000003E-2</v>
      </c>
      <c r="N147" s="23">
        <v>0</v>
      </c>
      <c r="O147" s="24">
        <v>0.75122469400000003</v>
      </c>
      <c r="P147" s="24">
        <v>4.4098633319999996</v>
      </c>
      <c r="Q147" s="25">
        <v>21.466028600000001</v>
      </c>
      <c r="R147" s="25">
        <v>1.6642456459999999</v>
      </c>
      <c r="S147" s="25">
        <v>2.2840624E-2</v>
      </c>
      <c r="T147" s="26">
        <v>3.5643558371999999</v>
      </c>
      <c r="U147" s="27">
        <v>3.4341541769999999</v>
      </c>
      <c r="V147" s="20">
        <v>13440000</v>
      </c>
      <c r="W147" s="22">
        <v>2.5551742389999998</v>
      </c>
      <c r="X147" s="21">
        <v>13440000</v>
      </c>
      <c r="Y147" s="22">
        <v>2.5551742389999998</v>
      </c>
      <c r="Z147" s="19">
        <f t="shared" si="9"/>
        <v>146</v>
      </c>
      <c r="AA147" s="19">
        <f t="shared" si="7"/>
        <v>195</v>
      </c>
      <c r="AB147" s="19">
        <f t="shared" si="8"/>
        <v>45</v>
      </c>
    </row>
    <row r="148" spans="1:28" ht="28.8" hidden="1" x14ac:dyDescent="0.3">
      <c r="A148" s="4">
        <v>1103</v>
      </c>
      <c r="B148" s="7" t="s">
        <v>27</v>
      </c>
      <c r="C148" s="1" t="s">
        <v>34</v>
      </c>
      <c r="D148" s="1" t="s">
        <v>95</v>
      </c>
      <c r="E148" s="1" t="s">
        <v>326</v>
      </c>
      <c r="F148" s="7" t="s">
        <v>584</v>
      </c>
      <c r="G148" s="7" t="s">
        <v>584</v>
      </c>
      <c r="H148" s="29">
        <v>0.13970338600000001</v>
      </c>
      <c r="I148" s="29">
        <v>0</v>
      </c>
      <c r="J148" s="30">
        <v>7.3030913880000004</v>
      </c>
      <c r="K148" s="30">
        <v>5.5700305639999996</v>
      </c>
      <c r="L148" s="23">
        <v>2.1888720000000001E-3</v>
      </c>
      <c r="M148" s="23">
        <v>2.0971969999999999E-3</v>
      </c>
      <c r="N148" s="23">
        <v>0.48411402399999998</v>
      </c>
      <c r="O148" s="24">
        <v>0.41327091999999999</v>
      </c>
      <c r="P148" s="24">
        <v>5.6439640759999996</v>
      </c>
      <c r="Q148" s="25">
        <v>9.4212320579999993</v>
      </c>
      <c r="R148" s="25">
        <v>0.25021555400000001</v>
      </c>
      <c r="S148" s="25">
        <v>4.2800574000000001E-2</v>
      </c>
      <c r="T148" s="26"/>
      <c r="U148" s="27">
        <v>3.374954255</v>
      </c>
      <c r="V148" s="20">
        <v>2245810</v>
      </c>
      <c r="W148" s="22">
        <v>15.02778176</v>
      </c>
      <c r="X148" s="21">
        <v>2245810</v>
      </c>
      <c r="Y148" s="22">
        <v>15.02778176</v>
      </c>
      <c r="Z148" s="19">
        <f t="shared" si="9"/>
        <v>147</v>
      </c>
      <c r="AA148" s="19">
        <f t="shared" si="7"/>
        <v>57</v>
      </c>
      <c r="AB148" s="19">
        <f t="shared" si="8"/>
        <v>9</v>
      </c>
    </row>
    <row r="149" spans="1:28" ht="28.8" hidden="1" x14ac:dyDescent="0.3">
      <c r="A149" s="4">
        <v>1242</v>
      </c>
      <c r="B149" s="7" t="s">
        <v>26</v>
      </c>
      <c r="C149" s="1" t="s">
        <v>33</v>
      </c>
      <c r="D149" s="1" t="s">
        <v>103</v>
      </c>
      <c r="E149" s="1" t="s">
        <v>327</v>
      </c>
      <c r="F149" s="7"/>
      <c r="G149" s="7" t="s">
        <v>584</v>
      </c>
      <c r="H149" s="29">
        <v>0</v>
      </c>
      <c r="I149" s="29">
        <v>2.7931469920000001</v>
      </c>
      <c r="J149" s="30">
        <v>9.1897233299999996</v>
      </c>
      <c r="K149" s="30">
        <v>3.4502744619999999</v>
      </c>
      <c r="L149" s="23">
        <v>0.300997968</v>
      </c>
      <c r="M149" s="23">
        <v>0.31129061699999999</v>
      </c>
      <c r="N149" s="23">
        <v>0</v>
      </c>
      <c r="O149" s="24">
        <v>0</v>
      </c>
      <c r="P149" s="24">
        <v>5.6114036279999997</v>
      </c>
      <c r="Q149" s="25">
        <v>2.3419234790000001</v>
      </c>
      <c r="R149" s="25">
        <v>0</v>
      </c>
      <c r="S149" s="25">
        <v>0.22695642199999999</v>
      </c>
      <c r="T149" s="26">
        <v>12.216513757</v>
      </c>
      <c r="U149" s="27">
        <v>3.3265306610000001</v>
      </c>
      <c r="V149" s="20">
        <v>20093190</v>
      </c>
      <c r="W149" s="22">
        <v>1.6555512889999999</v>
      </c>
      <c r="X149" s="21">
        <v>13055148</v>
      </c>
      <c r="Y149" s="22">
        <v>2.5480604750000002</v>
      </c>
      <c r="Z149" s="19">
        <f t="shared" si="9"/>
        <v>148</v>
      </c>
      <c r="AA149" s="19">
        <f t="shared" si="7"/>
        <v>196</v>
      </c>
      <c r="AB149" s="19">
        <f t="shared" si="8"/>
        <v>25</v>
      </c>
    </row>
    <row r="150" spans="1:28" ht="28.8" hidden="1" x14ac:dyDescent="0.3">
      <c r="A150" s="4">
        <v>1410</v>
      </c>
      <c r="B150" s="7" t="s">
        <v>26</v>
      </c>
      <c r="C150" s="1" t="s">
        <v>33</v>
      </c>
      <c r="D150" s="1" t="s">
        <v>104</v>
      </c>
      <c r="E150" s="1" t="s">
        <v>328</v>
      </c>
      <c r="F150" s="7"/>
      <c r="G150" s="7" t="s">
        <v>584</v>
      </c>
      <c r="H150" s="29">
        <v>0.148080986</v>
      </c>
      <c r="I150" s="29">
        <v>0</v>
      </c>
      <c r="J150" s="30">
        <v>5.9794060739999999</v>
      </c>
      <c r="K150" s="30">
        <v>2.1262063680000001</v>
      </c>
      <c r="L150" s="23">
        <v>0.46946210500000002</v>
      </c>
      <c r="M150" s="23">
        <v>0.46026165400000002</v>
      </c>
      <c r="N150" s="23">
        <v>0.51314491500000003</v>
      </c>
      <c r="O150" s="24">
        <v>0.26283213500000002</v>
      </c>
      <c r="P150" s="24">
        <v>5.6159832119999997</v>
      </c>
      <c r="Q150" s="25">
        <v>0</v>
      </c>
      <c r="R150" s="25">
        <v>0</v>
      </c>
      <c r="S150" s="25">
        <v>0</v>
      </c>
      <c r="T150" s="26">
        <v>20.902295564999999</v>
      </c>
      <c r="U150" s="27">
        <v>3.3249272859999999</v>
      </c>
      <c r="V150" s="20">
        <v>1116310</v>
      </c>
      <c r="W150" s="22">
        <v>29.784981649999999</v>
      </c>
      <c r="X150" s="21">
        <v>1116310</v>
      </c>
      <c r="Y150" s="22">
        <v>29.784981649999999</v>
      </c>
      <c r="Z150" s="19">
        <f t="shared" si="9"/>
        <v>149</v>
      </c>
      <c r="AA150" s="19">
        <f t="shared" si="7"/>
        <v>34</v>
      </c>
      <c r="AB150" s="19">
        <f t="shared" si="8"/>
        <v>5</v>
      </c>
    </row>
    <row r="151" spans="1:28" ht="28.8" hidden="1" x14ac:dyDescent="0.3">
      <c r="A151" s="4">
        <v>1341</v>
      </c>
      <c r="B151" s="7" t="s">
        <v>26</v>
      </c>
      <c r="C151" s="1" t="s">
        <v>33</v>
      </c>
      <c r="D151" s="1" t="s">
        <v>105</v>
      </c>
      <c r="E151" s="1" t="s">
        <v>329</v>
      </c>
      <c r="F151" s="7" t="s">
        <v>584</v>
      </c>
      <c r="G151" s="7" t="s">
        <v>584</v>
      </c>
      <c r="H151" s="29">
        <v>0.41412956899999998</v>
      </c>
      <c r="I151" s="29">
        <v>3.8630940000000002E-2</v>
      </c>
      <c r="J151" s="30">
        <v>2.282216059</v>
      </c>
      <c r="K151" s="30">
        <v>3.657558436</v>
      </c>
      <c r="L151" s="23">
        <v>5.6978110999999998E-2</v>
      </c>
      <c r="M151" s="23">
        <v>5.4109086000000001E-2</v>
      </c>
      <c r="N151" s="23">
        <v>1.43508284</v>
      </c>
      <c r="O151" s="24">
        <v>0.85755541700000004</v>
      </c>
      <c r="P151" s="24">
        <v>4.9446846500000001</v>
      </c>
      <c r="Q151" s="25">
        <v>9.3784592320000009</v>
      </c>
      <c r="R151" s="25">
        <v>0</v>
      </c>
      <c r="S151" s="25">
        <v>1.7340715999999999E-2</v>
      </c>
      <c r="T151" s="26">
        <v>11.889613074</v>
      </c>
      <c r="U151" s="27">
        <v>3.316122848</v>
      </c>
      <c r="V151" s="20">
        <v>3629870</v>
      </c>
      <c r="W151" s="22">
        <v>9.1356518219999998</v>
      </c>
      <c r="X151" s="21">
        <v>3629870</v>
      </c>
      <c r="Y151" s="22">
        <v>9.1356518219999998</v>
      </c>
      <c r="Z151" s="19">
        <f t="shared" si="9"/>
        <v>150</v>
      </c>
      <c r="AA151" s="19">
        <f t="shared" si="7"/>
        <v>85</v>
      </c>
      <c r="AB151" s="19">
        <f t="shared" si="8"/>
        <v>18</v>
      </c>
    </row>
    <row r="152" spans="1:28" hidden="1" x14ac:dyDescent="0.3">
      <c r="A152" s="4">
        <v>1379</v>
      </c>
      <c r="B152" s="7" t="s">
        <v>27</v>
      </c>
      <c r="C152" s="1" t="s">
        <v>34</v>
      </c>
      <c r="D152" s="1" t="s">
        <v>106</v>
      </c>
      <c r="E152" s="1" t="s">
        <v>330</v>
      </c>
      <c r="F152" s="7" t="s">
        <v>584</v>
      </c>
      <c r="G152" s="7" t="s">
        <v>584</v>
      </c>
      <c r="H152" s="29">
        <v>1.8883435820000001</v>
      </c>
      <c r="I152" s="29">
        <v>2.0871777850000002</v>
      </c>
      <c r="J152" s="30">
        <v>0.36515456899999998</v>
      </c>
      <c r="K152" s="30">
        <v>0.95971825300000002</v>
      </c>
      <c r="L152" s="23">
        <v>0</v>
      </c>
      <c r="M152" s="23">
        <v>0</v>
      </c>
      <c r="N152" s="23">
        <v>0</v>
      </c>
      <c r="O152" s="24">
        <v>0</v>
      </c>
      <c r="P152" s="24">
        <v>5.5676866880000002</v>
      </c>
      <c r="Q152" s="25">
        <v>17.085780119999999</v>
      </c>
      <c r="R152" s="25">
        <v>0</v>
      </c>
      <c r="S152" s="25">
        <v>1.0115358E-2</v>
      </c>
      <c r="T152" s="26"/>
      <c r="U152" s="27">
        <v>3.305530326</v>
      </c>
      <c r="V152" s="20">
        <v>3475108</v>
      </c>
      <c r="W152" s="22">
        <v>9.5120218600000008</v>
      </c>
      <c r="X152" s="21">
        <v>1475108</v>
      </c>
      <c r="Y152" s="22">
        <v>22.408734320000001</v>
      </c>
      <c r="Z152" s="19">
        <f t="shared" si="9"/>
        <v>151</v>
      </c>
      <c r="AA152" s="19">
        <f t="shared" si="7"/>
        <v>42</v>
      </c>
      <c r="AB152" s="19">
        <f t="shared" si="8"/>
        <v>7</v>
      </c>
    </row>
    <row r="153" spans="1:28" ht="28.8" hidden="1" x14ac:dyDescent="0.3">
      <c r="A153" s="4">
        <v>1424</v>
      </c>
      <c r="B153" s="7" t="s">
        <v>26</v>
      </c>
      <c r="C153" s="1" t="s">
        <v>33</v>
      </c>
      <c r="D153" s="1" t="s">
        <v>104</v>
      </c>
      <c r="E153" s="1" t="s">
        <v>331</v>
      </c>
      <c r="F153" s="7" t="s">
        <v>584</v>
      </c>
      <c r="G153" s="7" t="s">
        <v>584</v>
      </c>
      <c r="H153" s="29">
        <v>1.160537801</v>
      </c>
      <c r="I153" s="29">
        <v>6.7607331569999998</v>
      </c>
      <c r="J153" s="30">
        <v>1.7040546569999999</v>
      </c>
      <c r="K153" s="30">
        <v>1.5402881690000001</v>
      </c>
      <c r="L153" s="23">
        <v>2.079701343</v>
      </c>
      <c r="M153" s="23">
        <v>2.0481060549999999</v>
      </c>
      <c r="N153" s="23">
        <v>4.0216106509999996</v>
      </c>
      <c r="O153" s="24">
        <v>3.4012111549999999</v>
      </c>
      <c r="P153" s="24">
        <v>5.4737389089999997</v>
      </c>
      <c r="Q153" s="25">
        <v>3.3910371260000001</v>
      </c>
      <c r="R153" s="25">
        <v>3.3209228309999999</v>
      </c>
      <c r="S153" s="25">
        <v>0</v>
      </c>
      <c r="T153" s="26">
        <v>7.7906925884999998</v>
      </c>
      <c r="U153" s="27">
        <v>3.296548772</v>
      </c>
      <c r="V153" s="20">
        <v>3552250</v>
      </c>
      <c r="W153" s="22">
        <v>9.2801710790000005</v>
      </c>
      <c r="X153" s="21">
        <v>3552250</v>
      </c>
      <c r="Y153" s="22">
        <v>9.2801710790000005</v>
      </c>
      <c r="Z153" s="19">
        <f t="shared" si="9"/>
        <v>152</v>
      </c>
      <c r="AA153" s="19">
        <f t="shared" si="7"/>
        <v>83</v>
      </c>
      <c r="AB153" s="19">
        <f t="shared" si="8"/>
        <v>16</v>
      </c>
    </row>
    <row r="154" spans="1:28" ht="28.8" hidden="1" x14ac:dyDescent="0.3">
      <c r="A154" s="4">
        <v>1243</v>
      </c>
      <c r="B154" s="7" t="s">
        <v>26</v>
      </c>
      <c r="C154" s="1" t="s">
        <v>33</v>
      </c>
      <c r="D154" s="1" t="s">
        <v>103</v>
      </c>
      <c r="E154" s="1" t="s">
        <v>332</v>
      </c>
      <c r="F154" s="7" t="s">
        <v>584</v>
      </c>
      <c r="G154" s="7" t="s">
        <v>584</v>
      </c>
      <c r="H154" s="29">
        <v>0</v>
      </c>
      <c r="I154" s="29">
        <v>0.36863752999999999</v>
      </c>
      <c r="J154" s="30">
        <v>8.2038059929999996</v>
      </c>
      <c r="K154" s="30">
        <v>0.81395737800000001</v>
      </c>
      <c r="L154" s="23">
        <v>0</v>
      </c>
      <c r="M154" s="23">
        <v>0</v>
      </c>
      <c r="N154" s="23">
        <v>0</v>
      </c>
      <c r="O154" s="24">
        <v>0</v>
      </c>
      <c r="P154" s="24">
        <v>5.8338052080000002</v>
      </c>
      <c r="Q154" s="25">
        <v>6.003207561</v>
      </c>
      <c r="R154" s="25">
        <v>0</v>
      </c>
      <c r="S154" s="25">
        <v>0.35163316500000003</v>
      </c>
      <c r="T154" s="26">
        <v>13.400464976</v>
      </c>
      <c r="U154" s="27">
        <v>3.295611144</v>
      </c>
      <c r="V154" s="20">
        <v>663457</v>
      </c>
      <c r="W154" s="22">
        <v>49.67331935</v>
      </c>
      <c r="X154" s="21">
        <v>663457</v>
      </c>
      <c r="Y154" s="22">
        <v>49.67331935</v>
      </c>
      <c r="Z154" s="19">
        <f t="shared" si="9"/>
        <v>153</v>
      </c>
      <c r="AA154" s="19">
        <f t="shared" si="7"/>
        <v>16</v>
      </c>
      <c r="AB154" s="19">
        <f t="shared" si="8"/>
        <v>2</v>
      </c>
    </row>
    <row r="155" spans="1:28" ht="28.8" hidden="1" x14ac:dyDescent="0.3">
      <c r="A155" s="4">
        <v>1245</v>
      </c>
      <c r="B155" s="7" t="s">
        <v>28</v>
      </c>
      <c r="C155" s="1" t="s">
        <v>34</v>
      </c>
      <c r="D155" s="1" t="s">
        <v>107</v>
      </c>
      <c r="E155" s="1" t="s">
        <v>333</v>
      </c>
      <c r="F155" s="7"/>
      <c r="G155" s="7" t="s">
        <v>584</v>
      </c>
      <c r="H155" s="29">
        <v>0</v>
      </c>
      <c r="I155" s="29">
        <v>0.48220997500000001</v>
      </c>
      <c r="J155" s="30">
        <v>0.77595345999999998</v>
      </c>
      <c r="K155" s="30">
        <v>9.9735745659999999</v>
      </c>
      <c r="L155" s="23">
        <v>0</v>
      </c>
      <c r="M155" s="23">
        <v>0</v>
      </c>
      <c r="N155" s="23">
        <v>0</v>
      </c>
      <c r="O155" s="24">
        <v>1.4368762859999999</v>
      </c>
      <c r="P155" s="24">
        <v>5.4361163250000004</v>
      </c>
      <c r="Q155" s="25">
        <v>5.947845966</v>
      </c>
      <c r="R155" s="25">
        <v>0</v>
      </c>
      <c r="S155" s="25">
        <v>4.8171589999999997E-3</v>
      </c>
      <c r="T155" s="26"/>
      <c r="U155" s="27">
        <v>3.2295741869999999</v>
      </c>
      <c r="V155" s="20">
        <v>2440100</v>
      </c>
      <c r="W155" s="22">
        <v>13.235417350000001</v>
      </c>
      <c r="X155" s="21">
        <v>500100</v>
      </c>
      <c r="Y155" s="22">
        <v>64.57856803</v>
      </c>
      <c r="Z155" s="19">
        <f t="shared" si="9"/>
        <v>154</v>
      </c>
      <c r="AA155" s="19">
        <f t="shared" si="7"/>
        <v>13</v>
      </c>
      <c r="AB155" s="19">
        <f t="shared" si="8"/>
        <v>2</v>
      </c>
    </row>
    <row r="156" spans="1:28" ht="28.8" x14ac:dyDescent="0.3">
      <c r="A156" s="4">
        <v>1443</v>
      </c>
      <c r="B156" s="7" t="s">
        <v>28</v>
      </c>
      <c r="C156" s="1" t="s">
        <v>31</v>
      </c>
      <c r="D156" s="1" t="s">
        <v>108</v>
      </c>
      <c r="E156" s="1" t="s">
        <v>353</v>
      </c>
      <c r="F156" s="7" t="s">
        <v>584</v>
      </c>
      <c r="G156" s="7" t="s">
        <v>584</v>
      </c>
      <c r="H156" s="29">
        <v>0.33887847100000001</v>
      </c>
      <c r="I156" s="29">
        <v>5.8059670000000001E-2</v>
      </c>
      <c r="J156" s="30">
        <v>11.578442799999999</v>
      </c>
      <c r="K156" s="30">
        <v>1.7686275300000001</v>
      </c>
      <c r="L156" s="23">
        <v>0.26421550900000002</v>
      </c>
      <c r="M156" s="23">
        <v>0.255330644</v>
      </c>
      <c r="N156" s="23">
        <v>0.21850926900000001</v>
      </c>
      <c r="O156" s="24">
        <v>0.248711452</v>
      </c>
      <c r="P156" s="24">
        <v>4.1238437440000002</v>
      </c>
      <c r="Q156" s="25">
        <v>1.135806316</v>
      </c>
      <c r="R156" s="25">
        <v>0</v>
      </c>
      <c r="S156" s="25">
        <v>0.34044006100000002</v>
      </c>
      <c r="T156" s="26"/>
      <c r="U156" s="27">
        <v>2.540879941</v>
      </c>
      <c r="V156" s="20">
        <v>7226000</v>
      </c>
      <c r="W156" s="22">
        <v>3.51630216</v>
      </c>
      <c r="X156" s="21">
        <v>7226000</v>
      </c>
      <c r="Y156" s="22">
        <v>3.51630216</v>
      </c>
      <c r="Z156" s="19">
        <f t="shared" si="9"/>
        <v>174</v>
      </c>
      <c r="AA156" s="19">
        <f t="shared" si="7"/>
        <v>159</v>
      </c>
      <c r="AB156" s="19">
        <f t="shared" si="8"/>
        <v>8</v>
      </c>
    </row>
    <row r="157" spans="1:28" hidden="1" x14ac:dyDescent="0.3">
      <c r="A157" s="4">
        <v>1303</v>
      </c>
      <c r="B157" s="7" t="s">
        <v>25</v>
      </c>
      <c r="C157" s="1" t="s">
        <v>29</v>
      </c>
      <c r="D157" s="1" t="s">
        <v>40</v>
      </c>
      <c r="E157" s="1" t="s">
        <v>335</v>
      </c>
      <c r="F157" s="7" t="s">
        <v>584</v>
      </c>
      <c r="G157" s="7" t="s">
        <v>584</v>
      </c>
      <c r="H157" s="29">
        <v>2.1023369669999998</v>
      </c>
      <c r="I157" s="29">
        <v>2.9837685490000001</v>
      </c>
      <c r="J157" s="30">
        <v>0</v>
      </c>
      <c r="K157" s="30">
        <v>0</v>
      </c>
      <c r="L157" s="23">
        <v>1.881838962</v>
      </c>
      <c r="M157" s="23">
        <v>1.910642535</v>
      </c>
      <c r="N157" s="23">
        <v>0.37113589699999999</v>
      </c>
      <c r="O157" s="24">
        <v>0.42243401600000002</v>
      </c>
      <c r="P157" s="24">
        <v>4.8511692970000002</v>
      </c>
      <c r="Q157" s="25">
        <v>0</v>
      </c>
      <c r="R157" s="25">
        <v>0</v>
      </c>
      <c r="S157" s="25">
        <v>12.067587339999999</v>
      </c>
      <c r="T157" s="26">
        <v>6.6906665143000001</v>
      </c>
      <c r="U157" s="27">
        <v>3.1046819430000001</v>
      </c>
      <c r="V157" s="20">
        <v>60947500</v>
      </c>
      <c r="W157" s="22">
        <v>0.50940267299999997</v>
      </c>
      <c r="X157" s="21">
        <v>60947500</v>
      </c>
      <c r="Y157" s="22">
        <v>0.50940267299999997</v>
      </c>
      <c r="Z157" s="19">
        <f t="shared" si="9"/>
        <v>156</v>
      </c>
      <c r="AA157" s="19">
        <f t="shared" si="7"/>
        <v>334</v>
      </c>
      <c r="AB157" s="19">
        <f t="shared" si="8"/>
        <v>56</v>
      </c>
    </row>
    <row r="158" spans="1:28" ht="28.8" hidden="1" x14ac:dyDescent="0.3">
      <c r="A158" s="4">
        <v>1071</v>
      </c>
      <c r="B158" s="7" t="s">
        <v>26</v>
      </c>
      <c r="C158" s="1" t="s">
        <v>32</v>
      </c>
      <c r="D158" s="1" t="s">
        <v>109</v>
      </c>
      <c r="E158" s="1" t="s">
        <v>336</v>
      </c>
      <c r="F158" s="7"/>
      <c r="G158" s="7" t="s">
        <v>584</v>
      </c>
      <c r="H158" s="29">
        <v>3.9422815710000001</v>
      </c>
      <c r="I158" s="29">
        <v>5.3397122059999997</v>
      </c>
      <c r="J158" s="30">
        <v>7.4095948040000001</v>
      </c>
      <c r="K158" s="30">
        <v>1.0701551600000001</v>
      </c>
      <c r="L158" s="23">
        <v>3.7143434370000001</v>
      </c>
      <c r="M158" s="23">
        <v>3.6946397709999999</v>
      </c>
      <c r="N158" s="23">
        <v>0.49637258099999998</v>
      </c>
      <c r="O158" s="24">
        <v>0.56498081899999997</v>
      </c>
      <c r="P158" s="24">
        <v>4.4674456249999999</v>
      </c>
      <c r="Q158" s="25">
        <v>1.2813551919999999</v>
      </c>
      <c r="R158" s="25">
        <v>1.077144076</v>
      </c>
      <c r="S158" s="25">
        <v>0.66168286700000001</v>
      </c>
      <c r="T158" s="26">
        <v>3.1751647269999999</v>
      </c>
      <c r="U158" s="27">
        <v>3.1032801590000001</v>
      </c>
      <c r="V158" s="20">
        <v>24184000</v>
      </c>
      <c r="W158" s="22">
        <v>1.2831955669999999</v>
      </c>
      <c r="X158" s="21">
        <v>9829100</v>
      </c>
      <c r="Y158" s="22">
        <v>3.157237345</v>
      </c>
      <c r="Z158" s="19">
        <f t="shared" si="9"/>
        <v>157</v>
      </c>
      <c r="AA158" s="19">
        <f t="shared" si="7"/>
        <v>174</v>
      </c>
      <c r="AB158" s="19">
        <f t="shared" si="8"/>
        <v>38</v>
      </c>
    </row>
    <row r="159" spans="1:28" x14ac:dyDescent="0.3">
      <c r="A159" s="4">
        <v>1110</v>
      </c>
      <c r="B159" s="7" t="s">
        <v>28</v>
      </c>
      <c r="C159" s="1" t="s">
        <v>31</v>
      </c>
      <c r="D159" s="1" t="s">
        <v>166</v>
      </c>
      <c r="E159" s="1" t="s">
        <v>545</v>
      </c>
      <c r="F159" s="7"/>
      <c r="G159" s="7" t="s">
        <v>584</v>
      </c>
      <c r="H159" s="29">
        <v>4.7355959999999999E-3</v>
      </c>
      <c r="I159" s="29">
        <v>7.2589900000000001E-4</v>
      </c>
      <c r="J159" s="30">
        <v>5.2572310999999997E-2</v>
      </c>
      <c r="K159" s="30">
        <v>2.2505999999999999E-4</v>
      </c>
      <c r="L159" s="23">
        <v>0</v>
      </c>
      <c r="M159" s="23">
        <v>0</v>
      </c>
      <c r="N159" s="23">
        <v>1.3128205E-2</v>
      </c>
      <c r="O159" s="24">
        <v>4.2407772189999999</v>
      </c>
      <c r="P159" s="24">
        <v>0.32621551399999998</v>
      </c>
      <c r="Q159" s="25">
        <v>0</v>
      </c>
      <c r="R159" s="25">
        <v>2.086461E-3</v>
      </c>
      <c r="S159" s="25">
        <v>0</v>
      </c>
      <c r="T159" s="26"/>
      <c r="U159" s="27">
        <v>0.23708221500000001</v>
      </c>
      <c r="V159" s="20">
        <v>915000</v>
      </c>
      <c r="W159" s="22">
        <v>2.5910624630000001</v>
      </c>
      <c r="X159" s="21">
        <v>915000</v>
      </c>
      <c r="Y159" s="22">
        <v>2.5910624630000001</v>
      </c>
      <c r="Z159" s="19">
        <f t="shared" si="9"/>
        <v>366</v>
      </c>
      <c r="AA159" s="19">
        <f t="shared" si="7"/>
        <v>194</v>
      </c>
      <c r="AB159" s="19">
        <f t="shared" si="8"/>
        <v>9</v>
      </c>
    </row>
    <row r="160" spans="1:28" ht="28.8" x14ac:dyDescent="0.3">
      <c r="A160" s="4">
        <v>1411</v>
      </c>
      <c r="B160" s="7" t="s">
        <v>28</v>
      </c>
      <c r="C160" s="1" t="s">
        <v>31</v>
      </c>
      <c r="D160" s="1" t="s">
        <v>108</v>
      </c>
      <c r="E160" s="1" t="s">
        <v>334</v>
      </c>
      <c r="F160" s="7"/>
      <c r="G160" s="7" t="s">
        <v>584</v>
      </c>
      <c r="H160" s="29">
        <v>0</v>
      </c>
      <c r="I160" s="29">
        <v>0</v>
      </c>
      <c r="J160" s="30">
        <v>11.6393019</v>
      </c>
      <c r="K160" s="30">
        <v>6.571716758</v>
      </c>
      <c r="L160" s="23">
        <v>4.5917116000000001E-2</v>
      </c>
      <c r="M160" s="23">
        <v>4.4426210000000001E-2</v>
      </c>
      <c r="N160" s="23">
        <v>0</v>
      </c>
      <c r="O160" s="24">
        <v>0</v>
      </c>
      <c r="P160" s="24">
        <v>5.1871470400000002</v>
      </c>
      <c r="Q160" s="25">
        <v>0.53240921100000005</v>
      </c>
      <c r="R160" s="25">
        <v>0</v>
      </c>
      <c r="S160" s="25">
        <v>5.7780130000000002E-3</v>
      </c>
      <c r="T160" s="26"/>
      <c r="U160" s="27">
        <v>3.1086858730000002</v>
      </c>
      <c r="V160" s="20">
        <v>12556000</v>
      </c>
      <c r="W160" s="22">
        <v>2.4758568589999999</v>
      </c>
      <c r="X160" s="21">
        <v>12556000</v>
      </c>
      <c r="Y160" s="22">
        <v>2.4758568589999999</v>
      </c>
      <c r="Z160" s="19">
        <f t="shared" si="9"/>
        <v>155</v>
      </c>
      <c r="AA160" s="19">
        <f t="shared" si="7"/>
        <v>199</v>
      </c>
      <c r="AB160" s="19">
        <f t="shared" si="8"/>
        <v>10</v>
      </c>
    </row>
    <row r="161" spans="1:36" hidden="1" x14ac:dyDescent="0.3">
      <c r="A161" s="4">
        <v>1223</v>
      </c>
      <c r="B161" s="7" t="s">
        <v>25</v>
      </c>
      <c r="C161" s="1" t="s">
        <v>29</v>
      </c>
      <c r="D161" s="1" t="s">
        <v>42</v>
      </c>
      <c r="E161" s="1" t="s">
        <v>339</v>
      </c>
      <c r="F161" s="7" t="s">
        <v>584</v>
      </c>
      <c r="G161" s="7" t="s">
        <v>584</v>
      </c>
      <c r="H161" s="29">
        <v>2.656158596</v>
      </c>
      <c r="I161" s="29">
        <v>7.6275887500000001</v>
      </c>
      <c r="J161" s="30">
        <v>10.04175066</v>
      </c>
      <c r="K161" s="30">
        <v>6.610606464</v>
      </c>
      <c r="L161" s="23">
        <v>0.14082927200000001</v>
      </c>
      <c r="M161" s="23">
        <v>0.14228779499999999</v>
      </c>
      <c r="N161" s="23">
        <v>0</v>
      </c>
      <c r="O161" s="24">
        <v>0</v>
      </c>
      <c r="P161" s="24">
        <v>5.0828524850000001</v>
      </c>
      <c r="Q161" s="25">
        <v>0</v>
      </c>
      <c r="R161" s="25">
        <v>0</v>
      </c>
      <c r="S161" s="25">
        <v>9.0951772E-2</v>
      </c>
      <c r="T161" s="26">
        <v>0.24295279088999999</v>
      </c>
      <c r="U161" s="27">
        <v>3.050738049</v>
      </c>
      <c r="V161" s="20">
        <v>12063063</v>
      </c>
      <c r="W161" s="22">
        <v>2.5289912270000001</v>
      </c>
      <c r="X161" s="21">
        <v>10835063</v>
      </c>
      <c r="Y161" s="22">
        <v>2.8156163460000001</v>
      </c>
      <c r="Z161" s="19">
        <f t="shared" si="9"/>
        <v>160</v>
      </c>
      <c r="AA161" s="19">
        <f t="shared" si="7"/>
        <v>188</v>
      </c>
      <c r="AB161" s="19">
        <f t="shared" si="8"/>
        <v>35</v>
      </c>
    </row>
    <row r="162" spans="1:36" hidden="1" x14ac:dyDescent="0.3">
      <c r="A162" s="4">
        <v>1095</v>
      </c>
      <c r="B162" s="7" t="s">
        <v>27</v>
      </c>
      <c r="C162" s="1" t="s">
        <v>32</v>
      </c>
      <c r="D162" s="1" t="s">
        <v>60</v>
      </c>
      <c r="E162" s="1" t="s">
        <v>340</v>
      </c>
      <c r="F162" s="7" t="s">
        <v>584</v>
      </c>
      <c r="G162" s="7" t="s">
        <v>584</v>
      </c>
      <c r="H162" s="29">
        <v>5.7086577999999999E-2</v>
      </c>
      <c r="I162" s="29">
        <v>7.0132240000000002E-3</v>
      </c>
      <c r="J162" s="30">
        <v>4.7470094019999998</v>
      </c>
      <c r="K162" s="30">
        <v>2.979724708</v>
      </c>
      <c r="L162" s="23">
        <v>6.1138913000000003E-2</v>
      </c>
      <c r="M162" s="23">
        <v>6.1231914999999998E-2</v>
      </c>
      <c r="N162" s="23">
        <v>5.9346621000000002E-2</v>
      </c>
      <c r="O162" s="24">
        <v>0.83278301099999996</v>
      </c>
      <c r="P162" s="24">
        <v>4.3833284949999998</v>
      </c>
      <c r="Q162" s="25">
        <v>10.569385990000001</v>
      </c>
      <c r="R162" s="25">
        <v>1.3431603599999999</v>
      </c>
      <c r="S162" s="25">
        <v>0</v>
      </c>
      <c r="T162" s="26"/>
      <c r="U162" s="27">
        <v>2.8992205050000002</v>
      </c>
      <c r="V162" s="20">
        <v>15000000</v>
      </c>
      <c r="W162" s="22">
        <v>1.93281367</v>
      </c>
      <c r="X162" s="21">
        <v>15000000</v>
      </c>
      <c r="Y162" s="22">
        <v>1.93281367</v>
      </c>
      <c r="Z162" s="19">
        <f t="shared" si="9"/>
        <v>161</v>
      </c>
      <c r="AA162" s="19">
        <f t="shared" si="7"/>
        <v>230</v>
      </c>
      <c r="AB162" s="19">
        <f t="shared" si="8"/>
        <v>54</v>
      </c>
    </row>
    <row r="163" spans="1:36" ht="28.8" hidden="1" x14ac:dyDescent="0.3">
      <c r="A163" s="4">
        <v>1613</v>
      </c>
      <c r="B163" s="7" t="s">
        <v>26</v>
      </c>
      <c r="C163" s="1" t="s">
        <v>32</v>
      </c>
      <c r="D163" s="1" t="s">
        <v>74</v>
      </c>
      <c r="E163" s="1" t="s">
        <v>341</v>
      </c>
      <c r="F163" s="7" t="s">
        <v>584</v>
      </c>
      <c r="G163" s="7" t="s">
        <v>584</v>
      </c>
      <c r="H163" s="29">
        <v>0.19253736299999999</v>
      </c>
      <c r="I163" s="29">
        <v>4.4963809999999998E-3</v>
      </c>
      <c r="J163" s="30">
        <v>2.434363796</v>
      </c>
      <c r="K163" s="30">
        <v>0.79680730700000002</v>
      </c>
      <c r="L163" s="23">
        <v>0</v>
      </c>
      <c r="M163" s="23">
        <v>0</v>
      </c>
      <c r="N163" s="23">
        <v>0.66719956000000002</v>
      </c>
      <c r="O163" s="24">
        <v>0.592237931</v>
      </c>
      <c r="P163" s="24">
        <v>4.8289110529999997</v>
      </c>
      <c r="Q163" s="25">
        <v>16.10537862</v>
      </c>
      <c r="R163" s="25">
        <v>0</v>
      </c>
      <c r="S163" s="25">
        <v>0</v>
      </c>
      <c r="T163" s="26">
        <v>2.9991673602</v>
      </c>
      <c r="U163" s="27">
        <v>2.8748742389999999</v>
      </c>
      <c r="V163" s="20">
        <v>18642000</v>
      </c>
      <c r="W163" s="22">
        <v>1.5421490390000001</v>
      </c>
      <c r="X163" s="21">
        <v>8879000</v>
      </c>
      <c r="Y163" s="22">
        <v>3.2378356109999999</v>
      </c>
      <c r="Z163" s="19">
        <f t="shared" si="9"/>
        <v>162</v>
      </c>
      <c r="AA163" s="19">
        <f t="shared" si="7"/>
        <v>172</v>
      </c>
      <c r="AB163" s="19">
        <f t="shared" si="8"/>
        <v>37</v>
      </c>
    </row>
    <row r="164" spans="1:36" hidden="1" x14ac:dyDescent="0.3">
      <c r="A164" s="4">
        <v>1370</v>
      </c>
      <c r="B164" s="7" t="s">
        <v>28</v>
      </c>
      <c r="C164" s="1" t="s">
        <v>36</v>
      </c>
      <c r="D164" s="1" t="s">
        <v>93</v>
      </c>
      <c r="E164" s="1" t="s">
        <v>342</v>
      </c>
      <c r="F164" s="7" t="s">
        <v>584</v>
      </c>
      <c r="G164" s="7" t="s">
        <v>584</v>
      </c>
      <c r="H164" s="29">
        <v>0</v>
      </c>
      <c r="I164" s="29">
        <v>0</v>
      </c>
      <c r="J164" s="30">
        <v>5.8881174319999996</v>
      </c>
      <c r="K164" s="30">
        <v>11.63064138</v>
      </c>
      <c r="L164" s="23">
        <v>0</v>
      </c>
      <c r="M164" s="23">
        <v>0</v>
      </c>
      <c r="N164" s="23">
        <v>0</v>
      </c>
      <c r="O164" s="24">
        <v>0</v>
      </c>
      <c r="P164" s="24">
        <v>4.8254176949999996</v>
      </c>
      <c r="Q164" s="25">
        <v>0</v>
      </c>
      <c r="R164" s="25">
        <v>0</v>
      </c>
      <c r="S164" s="25">
        <v>1.3724251E-2</v>
      </c>
      <c r="T164" s="26"/>
      <c r="U164" s="27">
        <v>2.8700454039999999</v>
      </c>
      <c r="V164" s="20">
        <v>7491440</v>
      </c>
      <c r="W164" s="22">
        <v>3.8310997680000001</v>
      </c>
      <c r="X164" s="21">
        <v>7491440</v>
      </c>
      <c r="Y164" s="22">
        <v>3.8310997680000001</v>
      </c>
      <c r="Z164" s="19">
        <f t="shared" si="9"/>
        <v>163</v>
      </c>
      <c r="AA164" s="19">
        <f t="shared" si="7"/>
        <v>151</v>
      </c>
      <c r="AB164" s="19">
        <f t="shared" si="8"/>
        <v>8</v>
      </c>
    </row>
    <row r="165" spans="1:36" hidden="1" x14ac:dyDescent="0.3">
      <c r="A165" s="4">
        <v>1232</v>
      </c>
      <c r="B165" s="7" t="s">
        <v>26</v>
      </c>
      <c r="C165" s="1" t="s">
        <v>33</v>
      </c>
      <c r="D165" s="1" t="s">
        <v>104</v>
      </c>
      <c r="E165" s="1" t="s">
        <v>343</v>
      </c>
      <c r="F165" s="7" t="s">
        <v>584</v>
      </c>
      <c r="G165" s="7" t="s">
        <v>584</v>
      </c>
      <c r="H165" s="29">
        <v>3.6706626550000001</v>
      </c>
      <c r="I165" s="29">
        <v>1.968672033</v>
      </c>
      <c r="J165" s="30">
        <v>0</v>
      </c>
      <c r="K165" s="30">
        <v>0</v>
      </c>
      <c r="L165" s="23">
        <v>0</v>
      </c>
      <c r="M165" s="23">
        <v>0</v>
      </c>
      <c r="N165" s="23">
        <v>0.10376136900000001</v>
      </c>
      <c r="O165" s="24">
        <v>0.118103185</v>
      </c>
      <c r="P165" s="24">
        <v>4.686575564</v>
      </c>
      <c r="Q165" s="25">
        <v>3.5511694340000002</v>
      </c>
      <c r="R165" s="25">
        <v>0</v>
      </c>
      <c r="S165" s="25">
        <v>4.0918200000000001E-4</v>
      </c>
      <c r="T165" s="26">
        <v>17.717516551999999</v>
      </c>
      <c r="U165" s="27">
        <v>2.8662804620000002</v>
      </c>
      <c r="V165" s="20">
        <v>46017000</v>
      </c>
      <c r="W165" s="22">
        <v>0.62287425600000002</v>
      </c>
      <c r="X165" s="21">
        <v>46017000</v>
      </c>
      <c r="Y165" s="22">
        <v>0.62287425600000002</v>
      </c>
      <c r="Z165" s="19">
        <f t="shared" si="9"/>
        <v>164</v>
      </c>
      <c r="AA165" s="19">
        <f t="shared" si="7"/>
        <v>320</v>
      </c>
      <c r="AB165" s="19">
        <f t="shared" si="8"/>
        <v>41</v>
      </c>
    </row>
    <row r="166" spans="1:36" ht="28.8" hidden="1" x14ac:dyDescent="0.3">
      <c r="A166" s="4">
        <v>1108</v>
      </c>
      <c r="B166" s="7" t="s">
        <v>26</v>
      </c>
      <c r="C166" s="1" t="s">
        <v>32</v>
      </c>
      <c r="D166" s="1" t="s">
        <v>109</v>
      </c>
      <c r="E166" s="1" t="s">
        <v>344</v>
      </c>
      <c r="F166" s="7"/>
      <c r="G166" s="7" t="s">
        <v>584</v>
      </c>
      <c r="H166" s="29">
        <v>0</v>
      </c>
      <c r="I166" s="29">
        <v>2.1202023E-2</v>
      </c>
      <c r="J166" s="30">
        <v>5.3860298990000004</v>
      </c>
      <c r="K166" s="30">
        <v>17.837379599999998</v>
      </c>
      <c r="L166" s="23">
        <v>3.238112E-3</v>
      </c>
      <c r="M166" s="23">
        <v>3.2729500000000002E-3</v>
      </c>
      <c r="N166" s="23">
        <v>0</v>
      </c>
      <c r="O166" s="24">
        <v>0</v>
      </c>
      <c r="P166" s="24">
        <v>3.8411118740000001</v>
      </c>
      <c r="Q166" s="25">
        <v>2.3000078E-2</v>
      </c>
      <c r="R166" s="25">
        <v>0.106143026</v>
      </c>
      <c r="S166" s="25">
        <v>8.9244619999999993E-3</v>
      </c>
      <c r="T166" s="26">
        <v>2.8578370156999999</v>
      </c>
      <c r="U166" s="27">
        <v>2.80978247</v>
      </c>
      <c r="V166" s="20">
        <v>1357200</v>
      </c>
      <c r="W166" s="22">
        <v>20.702788609999999</v>
      </c>
      <c r="X166" s="21">
        <v>1357200</v>
      </c>
      <c r="Y166" s="22">
        <v>20.702788609999999</v>
      </c>
      <c r="Z166" s="19">
        <f t="shared" si="9"/>
        <v>165</v>
      </c>
      <c r="AA166" s="19">
        <f t="shared" si="7"/>
        <v>46</v>
      </c>
      <c r="AB166" s="19">
        <f t="shared" si="8"/>
        <v>8</v>
      </c>
    </row>
    <row r="167" spans="1:36" ht="28.8" hidden="1" x14ac:dyDescent="0.3">
      <c r="A167" s="4">
        <v>1581</v>
      </c>
      <c r="B167" s="7" t="s">
        <v>26</v>
      </c>
      <c r="C167" s="1" t="s">
        <v>32</v>
      </c>
      <c r="D167" s="1" t="s">
        <v>111</v>
      </c>
      <c r="E167" s="1" t="s">
        <v>345</v>
      </c>
      <c r="F167" s="7" t="s">
        <v>584</v>
      </c>
      <c r="G167" s="7" t="s">
        <v>584</v>
      </c>
      <c r="H167" s="29">
        <v>0</v>
      </c>
      <c r="I167" s="29">
        <v>2.90228E-9</v>
      </c>
      <c r="J167" s="30">
        <v>18.638097810000001</v>
      </c>
      <c r="K167" s="30">
        <v>6.1465329540000004</v>
      </c>
      <c r="L167" s="23">
        <v>4.4216059000000002E-2</v>
      </c>
      <c r="M167" s="23">
        <v>4.3456869000000002E-2</v>
      </c>
      <c r="N167" s="23">
        <v>0</v>
      </c>
      <c r="O167" s="24">
        <v>0</v>
      </c>
      <c r="P167" s="24">
        <v>4.7179038599999998</v>
      </c>
      <c r="Q167" s="25">
        <v>0.53240921100000005</v>
      </c>
      <c r="R167" s="25">
        <v>3.1472026E-2</v>
      </c>
      <c r="S167" s="25">
        <v>0</v>
      </c>
      <c r="T167" s="26">
        <v>0.18524490558000001</v>
      </c>
      <c r="U167" s="27">
        <v>2.806835999</v>
      </c>
      <c r="V167" s="20">
        <v>5702200</v>
      </c>
      <c r="W167" s="22">
        <v>4.9223738189999997</v>
      </c>
      <c r="X167" s="21">
        <v>4581400</v>
      </c>
      <c r="Y167" s="22">
        <v>6.1265901229999997</v>
      </c>
      <c r="Z167" s="19">
        <f t="shared" si="9"/>
        <v>166</v>
      </c>
      <c r="AA167" s="19">
        <f t="shared" si="7"/>
        <v>122</v>
      </c>
      <c r="AB167" s="19">
        <f t="shared" si="8"/>
        <v>22</v>
      </c>
    </row>
    <row r="168" spans="1:36" hidden="1" x14ac:dyDescent="0.3">
      <c r="A168" s="4">
        <v>1516</v>
      </c>
      <c r="B168" s="7" t="s">
        <v>26</v>
      </c>
      <c r="C168" s="1" t="s">
        <v>35</v>
      </c>
      <c r="D168" s="1" t="s">
        <v>92</v>
      </c>
      <c r="E168" s="1" t="s">
        <v>346</v>
      </c>
      <c r="F168" s="7" t="s">
        <v>584</v>
      </c>
      <c r="G168" s="7" t="s">
        <v>584</v>
      </c>
      <c r="H168" s="29">
        <v>0.10018508499999999</v>
      </c>
      <c r="I168" s="29">
        <v>9.2281502000000001E-2</v>
      </c>
      <c r="J168" s="30">
        <v>0</v>
      </c>
      <c r="K168" s="30">
        <v>0</v>
      </c>
      <c r="L168" s="23">
        <v>0</v>
      </c>
      <c r="M168" s="23">
        <v>0</v>
      </c>
      <c r="N168" s="23">
        <v>6.4713029000000005E-2</v>
      </c>
      <c r="O168" s="24">
        <v>7.3657614999999996E-2</v>
      </c>
      <c r="P168" s="24">
        <v>4.7235290540000001</v>
      </c>
      <c r="Q168" s="25">
        <v>12.891327260000001</v>
      </c>
      <c r="R168" s="25">
        <v>0</v>
      </c>
      <c r="S168" s="25">
        <v>0</v>
      </c>
      <c r="T168" s="26">
        <v>9.9983030930000005</v>
      </c>
      <c r="U168" s="27">
        <v>2.8043195600000002</v>
      </c>
      <c r="V168" s="20">
        <v>7950000</v>
      </c>
      <c r="W168" s="22">
        <v>3.5274459870000001</v>
      </c>
      <c r="X168" s="21">
        <v>7950000</v>
      </c>
      <c r="Y168" s="22">
        <v>3.5274459870000001</v>
      </c>
      <c r="Z168" s="19">
        <f t="shared" si="9"/>
        <v>167</v>
      </c>
      <c r="AA168" s="19">
        <f t="shared" si="7"/>
        <v>158</v>
      </c>
      <c r="AB168" s="19">
        <f t="shared" si="8"/>
        <v>15</v>
      </c>
    </row>
    <row r="169" spans="1:36" ht="28.8" hidden="1" x14ac:dyDescent="0.3">
      <c r="A169" s="4">
        <v>1231</v>
      </c>
      <c r="B169" s="7" t="s">
        <v>25</v>
      </c>
      <c r="C169" s="1" t="s">
        <v>30</v>
      </c>
      <c r="D169" s="1" t="s">
        <v>66</v>
      </c>
      <c r="E169" s="1" t="s">
        <v>347</v>
      </c>
      <c r="F169" s="7" t="s">
        <v>584</v>
      </c>
      <c r="G169" s="7" t="s">
        <v>584</v>
      </c>
      <c r="H169" s="29">
        <v>0.78444358599999997</v>
      </c>
      <c r="I169" s="29">
        <v>4.16752404</v>
      </c>
      <c r="J169" s="30">
        <v>9.128864235</v>
      </c>
      <c r="K169" s="30">
        <v>1.5403829419999999</v>
      </c>
      <c r="L169" s="23">
        <v>0.94355306900000002</v>
      </c>
      <c r="M169" s="23">
        <v>0.951922873</v>
      </c>
      <c r="N169" s="23">
        <v>1.6309990130000001</v>
      </c>
      <c r="O169" s="24">
        <v>1.856434446</v>
      </c>
      <c r="P169" s="24">
        <v>4.4909170009999997</v>
      </c>
      <c r="Q169" s="25">
        <v>2.7882621840000001</v>
      </c>
      <c r="R169" s="25">
        <v>0</v>
      </c>
      <c r="S169" s="25">
        <v>0</v>
      </c>
      <c r="T169" s="26">
        <v>3.9030602685</v>
      </c>
      <c r="U169" s="27">
        <v>2.7249588199999999</v>
      </c>
      <c r="V169" s="20">
        <v>26897500</v>
      </c>
      <c r="W169" s="22">
        <v>1.013089997</v>
      </c>
      <c r="X169" s="21">
        <v>26897500</v>
      </c>
      <c r="Y169" s="22">
        <v>1.013089997</v>
      </c>
      <c r="Z169" s="19">
        <f t="shared" si="9"/>
        <v>168</v>
      </c>
      <c r="AA169" s="19">
        <f t="shared" si="7"/>
        <v>279</v>
      </c>
      <c r="AB169" s="19">
        <f t="shared" si="8"/>
        <v>31</v>
      </c>
    </row>
    <row r="170" spans="1:36" ht="28.8" hidden="1" x14ac:dyDescent="0.3">
      <c r="A170" s="4">
        <v>1314</v>
      </c>
      <c r="B170" s="7" t="s">
        <v>26</v>
      </c>
      <c r="C170" s="1" t="s">
        <v>32</v>
      </c>
      <c r="D170" s="1" t="s">
        <v>60</v>
      </c>
      <c r="E170" s="1" t="s">
        <v>348</v>
      </c>
      <c r="F170" s="7" t="s">
        <v>584</v>
      </c>
      <c r="G170" s="7" t="s">
        <v>584</v>
      </c>
      <c r="H170" s="29">
        <v>0.57084816199999999</v>
      </c>
      <c r="I170" s="29">
        <v>2.7397670189999999</v>
      </c>
      <c r="J170" s="30">
        <v>7.8690809709999998</v>
      </c>
      <c r="K170" s="30">
        <v>1.9767799580000001</v>
      </c>
      <c r="L170" s="23">
        <v>0.44225593699999999</v>
      </c>
      <c r="M170" s="23">
        <v>0.45021498999999998</v>
      </c>
      <c r="N170" s="23">
        <v>1.5825277170000001</v>
      </c>
      <c r="O170" s="24">
        <v>1.3509476140000001</v>
      </c>
      <c r="P170" s="24">
        <v>4.585029166</v>
      </c>
      <c r="Q170" s="25">
        <v>2.727875601</v>
      </c>
      <c r="R170" s="25">
        <v>0.19102908699999999</v>
      </c>
      <c r="S170" s="25">
        <v>0.386702186</v>
      </c>
      <c r="T170" s="26">
        <v>6.7496703616999998</v>
      </c>
      <c r="U170" s="27">
        <v>2.723077956</v>
      </c>
      <c r="V170" s="20">
        <v>16000000</v>
      </c>
      <c r="W170" s="22">
        <v>1.7019237220000001</v>
      </c>
      <c r="X170" s="21">
        <v>12581000</v>
      </c>
      <c r="Y170" s="22">
        <v>2.1644368140000001</v>
      </c>
      <c r="Z170" s="19">
        <f t="shared" si="9"/>
        <v>169</v>
      </c>
      <c r="AA170" s="19">
        <f t="shared" si="7"/>
        <v>211</v>
      </c>
      <c r="AB170" s="19">
        <f t="shared" si="8"/>
        <v>49</v>
      </c>
    </row>
    <row r="171" spans="1:36" hidden="1" x14ac:dyDescent="0.3">
      <c r="A171" s="4">
        <v>1187</v>
      </c>
      <c r="B171" s="7" t="s">
        <v>25</v>
      </c>
      <c r="C171" s="1" t="s">
        <v>30</v>
      </c>
      <c r="D171" s="1" t="s">
        <v>94</v>
      </c>
      <c r="E171" s="1" t="s">
        <v>349</v>
      </c>
      <c r="F171" s="7" t="s">
        <v>584</v>
      </c>
      <c r="G171" s="7" t="s">
        <v>584</v>
      </c>
      <c r="H171" s="29">
        <v>0.31984542399999999</v>
      </c>
      <c r="I171" s="29">
        <v>3.1293020149999999</v>
      </c>
      <c r="J171" s="30">
        <v>23.065596970000001</v>
      </c>
      <c r="K171" s="30">
        <v>5.616467568</v>
      </c>
      <c r="L171" s="23">
        <v>0.96409925299999999</v>
      </c>
      <c r="M171" s="23">
        <v>0.94382982999999998</v>
      </c>
      <c r="N171" s="23">
        <v>1.1083600739999999</v>
      </c>
      <c r="O171" s="24">
        <v>1.4187383039999999</v>
      </c>
      <c r="P171" s="24">
        <v>4.5064564120000004</v>
      </c>
      <c r="Q171" s="25">
        <v>0</v>
      </c>
      <c r="R171" s="25">
        <v>0.89115148600000005</v>
      </c>
      <c r="S171" s="25">
        <v>0.47336718100000003</v>
      </c>
      <c r="T171" s="26">
        <v>3.7841387843000001</v>
      </c>
      <c r="U171" s="27">
        <v>2.708177096</v>
      </c>
      <c r="V171" s="20">
        <v>28589900</v>
      </c>
      <c r="W171" s="22">
        <v>0.94724958699999995</v>
      </c>
      <c r="X171" s="21">
        <v>28589900</v>
      </c>
      <c r="Y171" s="22">
        <v>0.94724958699999995</v>
      </c>
      <c r="Z171" s="19">
        <f t="shared" si="9"/>
        <v>170</v>
      </c>
      <c r="AA171" s="19">
        <f t="shared" si="7"/>
        <v>285</v>
      </c>
      <c r="AB171" s="19">
        <f t="shared" si="8"/>
        <v>34</v>
      </c>
    </row>
    <row r="172" spans="1:36" ht="28.8" hidden="1" x14ac:dyDescent="0.3">
      <c r="A172" s="4">
        <v>1343</v>
      </c>
      <c r="B172" s="7" t="s">
        <v>26</v>
      </c>
      <c r="C172" s="1" t="s">
        <v>33</v>
      </c>
      <c r="D172" s="1" t="s">
        <v>105</v>
      </c>
      <c r="E172" s="1" t="s">
        <v>350</v>
      </c>
      <c r="F172" s="7" t="s">
        <v>584</v>
      </c>
      <c r="G172" s="7" t="s">
        <v>584</v>
      </c>
      <c r="H172" s="29">
        <v>0.32531228400000001</v>
      </c>
      <c r="I172" s="29">
        <v>0</v>
      </c>
      <c r="J172" s="30">
        <v>4.0319150370000001</v>
      </c>
      <c r="K172" s="30">
        <v>1.352890693</v>
      </c>
      <c r="L172" s="23">
        <v>0.19206627400000001</v>
      </c>
      <c r="M172" s="23">
        <v>0.19798853799999999</v>
      </c>
      <c r="N172" s="23">
        <v>1.12730438</v>
      </c>
      <c r="O172" s="24">
        <v>0.57740378699999995</v>
      </c>
      <c r="P172" s="24">
        <v>4.5008230610000002</v>
      </c>
      <c r="Q172" s="25">
        <v>6.4168637850000003</v>
      </c>
      <c r="R172" s="25">
        <v>0</v>
      </c>
      <c r="S172" s="25">
        <v>0</v>
      </c>
      <c r="T172" s="26">
        <v>9.8874671356999997</v>
      </c>
      <c r="U172" s="27">
        <v>2.670635292</v>
      </c>
      <c r="V172" s="20">
        <v>2610310</v>
      </c>
      <c r="W172" s="22">
        <v>10.231103940000001</v>
      </c>
      <c r="X172" s="21">
        <v>2610310</v>
      </c>
      <c r="Y172" s="22">
        <v>10.231103940000001</v>
      </c>
      <c r="Z172" s="19">
        <f t="shared" si="9"/>
        <v>171</v>
      </c>
      <c r="AA172" s="19">
        <f t="shared" si="7"/>
        <v>76</v>
      </c>
      <c r="AB172" s="19">
        <f t="shared" si="8"/>
        <v>13</v>
      </c>
    </row>
    <row r="173" spans="1:36" hidden="1" x14ac:dyDescent="0.3">
      <c r="A173" s="4">
        <v>1434</v>
      </c>
      <c r="B173" s="7" t="s">
        <v>27</v>
      </c>
      <c r="C173" s="1" t="s">
        <v>34</v>
      </c>
      <c r="D173" s="1" t="s">
        <v>112</v>
      </c>
      <c r="E173" s="1" t="s">
        <v>351</v>
      </c>
      <c r="F173" s="7" t="s">
        <v>584</v>
      </c>
      <c r="G173" s="7" t="s">
        <v>584</v>
      </c>
      <c r="H173" s="29">
        <v>0.27618652300000002</v>
      </c>
      <c r="I173" s="29">
        <v>0</v>
      </c>
      <c r="J173" s="30">
        <v>11.50236894</v>
      </c>
      <c r="K173" s="30">
        <v>7.2463892550000004</v>
      </c>
      <c r="L173" s="23">
        <v>0</v>
      </c>
      <c r="M173" s="23">
        <v>0</v>
      </c>
      <c r="N173" s="23">
        <v>0.57424135399999998</v>
      </c>
      <c r="O173" s="24">
        <v>0.65361255399999996</v>
      </c>
      <c r="P173" s="24">
        <v>3.6496944899999999</v>
      </c>
      <c r="Q173" s="25">
        <v>0.30347325000000003</v>
      </c>
      <c r="R173" s="25">
        <v>0</v>
      </c>
      <c r="S173" s="25">
        <v>0</v>
      </c>
      <c r="T173" s="26"/>
      <c r="U173" s="27">
        <v>2.6537071710000002</v>
      </c>
      <c r="V173" s="20">
        <v>5754500</v>
      </c>
      <c r="W173" s="22">
        <v>4.6115338789999996</v>
      </c>
      <c r="X173" s="21">
        <v>3092000</v>
      </c>
      <c r="Y173" s="22">
        <v>8.5824940840000004</v>
      </c>
      <c r="Z173" s="19">
        <f t="shared" si="9"/>
        <v>172</v>
      </c>
      <c r="AA173" s="19">
        <f t="shared" si="7"/>
        <v>90</v>
      </c>
      <c r="AB173" s="19">
        <f t="shared" si="8"/>
        <v>12</v>
      </c>
    </row>
    <row r="174" spans="1:36" ht="28.8" hidden="1" x14ac:dyDescent="0.3">
      <c r="A174" s="4">
        <v>1442</v>
      </c>
      <c r="B174" s="7" t="s">
        <v>25</v>
      </c>
      <c r="C174" s="1" t="s">
        <v>30</v>
      </c>
      <c r="D174" s="1" t="s">
        <v>81</v>
      </c>
      <c r="E174" s="1" t="s">
        <v>352</v>
      </c>
      <c r="F174" s="7" t="s">
        <v>584</v>
      </c>
      <c r="G174" s="7" t="s">
        <v>584</v>
      </c>
      <c r="H174" s="29">
        <v>0.23553305599999999</v>
      </c>
      <c r="I174" s="29">
        <v>4.0448353999999999E-2</v>
      </c>
      <c r="J174" s="30">
        <v>5.9859251569999996</v>
      </c>
      <c r="K174" s="30">
        <v>1.0390664000000001E-2</v>
      </c>
      <c r="L174" s="23">
        <v>3.2419260999999998E-2</v>
      </c>
      <c r="M174" s="23">
        <v>3.3451754E-2</v>
      </c>
      <c r="N174" s="23">
        <v>0.81619249800000004</v>
      </c>
      <c r="O174" s="24">
        <v>0.905780849</v>
      </c>
      <c r="P174" s="24">
        <v>4.119806767</v>
      </c>
      <c r="Q174" s="25">
        <v>2.8552751930000002</v>
      </c>
      <c r="R174" s="25">
        <v>0</v>
      </c>
      <c r="S174" s="25">
        <v>0.87988739299999996</v>
      </c>
      <c r="T174" s="26">
        <v>10.001345141</v>
      </c>
      <c r="U174" s="27">
        <v>2.586416313</v>
      </c>
      <c r="V174" s="20">
        <v>24628100</v>
      </c>
      <c r="W174" s="22">
        <v>1.050189139</v>
      </c>
      <c r="X174" s="21">
        <v>24628100</v>
      </c>
      <c r="Y174" s="22">
        <v>1.050189139</v>
      </c>
      <c r="Z174" s="19">
        <f t="shared" si="9"/>
        <v>173</v>
      </c>
      <c r="AA174" s="19">
        <f t="shared" si="7"/>
        <v>277</v>
      </c>
      <c r="AB174" s="19">
        <f t="shared" si="8"/>
        <v>30</v>
      </c>
    </row>
    <row r="175" spans="1:36" ht="43.2" customHeight="1" x14ac:dyDescent="0.3">
      <c r="A175" s="45">
        <v>1101</v>
      </c>
      <c r="B175" s="46" t="s">
        <v>25</v>
      </c>
      <c r="C175" s="47" t="s">
        <v>31</v>
      </c>
      <c r="D175" s="47" t="s">
        <v>44</v>
      </c>
      <c r="E175" s="47" t="s">
        <v>189</v>
      </c>
      <c r="F175" s="46" t="s">
        <v>584</v>
      </c>
      <c r="G175" s="46"/>
      <c r="H175" s="29">
        <v>61.062040330000002</v>
      </c>
      <c r="I175" s="29">
        <v>54.798970359999998</v>
      </c>
      <c r="J175" s="30">
        <v>10.74163025</v>
      </c>
      <c r="K175" s="30">
        <v>0.13668164799999999</v>
      </c>
      <c r="L175" s="23">
        <v>18.151327089999999</v>
      </c>
      <c r="M175" s="23">
        <v>18.250277130000001</v>
      </c>
      <c r="N175" s="23">
        <v>0</v>
      </c>
      <c r="O175" s="24">
        <v>0</v>
      </c>
      <c r="P175" s="24">
        <v>25.891759489999998</v>
      </c>
      <c r="Q175" s="25">
        <v>3.2972991980000002</v>
      </c>
      <c r="R175" s="25">
        <v>0</v>
      </c>
      <c r="S175" s="25">
        <v>32.516725059999999</v>
      </c>
      <c r="T175" s="26">
        <v>7.9648771693000002</v>
      </c>
      <c r="U175" s="48">
        <v>31.83346259</v>
      </c>
      <c r="V175" s="49">
        <v>132000000</v>
      </c>
      <c r="W175" s="50">
        <v>2.4116259539999998</v>
      </c>
      <c r="X175" s="49">
        <v>130000000</v>
      </c>
      <c r="Y175" s="50">
        <v>2.448727892</v>
      </c>
      <c r="Z175" s="51">
        <f t="shared" si="9"/>
        <v>10</v>
      </c>
      <c r="AA175" s="51">
        <f t="shared" si="7"/>
        <v>201</v>
      </c>
      <c r="AB175" s="51">
        <f t="shared" si="8"/>
        <v>11</v>
      </c>
      <c r="AC175" s="54" t="s">
        <v>588</v>
      </c>
      <c r="AD175" s="55"/>
      <c r="AE175" s="55"/>
      <c r="AF175" s="55"/>
      <c r="AG175" s="55"/>
      <c r="AH175" s="55"/>
      <c r="AI175" s="55"/>
      <c r="AJ175" s="55"/>
    </row>
    <row r="176" spans="1:36" ht="28.8" hidden="1" x14ac:dyDescent="0.3">
      <c r="A176" s="4">
        <v>1544</v>
      </c>
      <c r="B176" s="7" t="s">
        <v>27</v>
      </c>
      <c r="C176" s="1" t="s">
        <v>33</v>
      </c>
      <c r="D176" s="1" t="s">
        <v>84</v>
      </c>
      <c r="E176" s="1" t="s">
        <v>354</v>
      </c>
      <c r="F176" s="7" t="s">
        <v>584</v>
      </c>
      <c r="G176" s="7" t="s">
        <v>584</v>
      </c>
      <c r="H176" s="29">
        <v>0.67087608499999996</v>
      </c>
      <c r="I176" s="29">
        <v>0.49216800799999999</v>
      </c>
      <c r="J176" s="30">
        <v>0</v>
      </c>
      <c r="K176" s="30">
        <v>0</v>
      </c>
      <c r="L176" s="23">
        <v>0</v>
      </c>
      <c r="M176" s="23">
        <v>0</v>
      </c>
      <c r="N176" s="23">
        <v>0</v>
      </c>
      <c r="O176" s="24">
        <v>0</v>
      </c>
      <c r="P176" s="24">
        <v>4.2737033259999997</v>
      </c>
      <c r="Q176" s="25">
        <v>14.901827669999999</v>
      </c>
      <c r="R176" s="25">
        <v>0</v>
      </c>
      <c r="S176" s="25">
        <v>0</v>
      </c>
      <c r="T176" s="26"/>
      <c r="U176" s="27">
        <v>2.5361876240000001</v>
      </c>
      <c r="V176" s="20">
        <v>11949310</v>
      </c>
      <c r="W176" s="22">
        <v>2.1224552910000001</v>
      </c>
      <c r="X176" s="21">
        <v>11949310</v>
      </c>
      <c r="Y176" s="22">
        <v>2.1224552910000001</v>
      </c>
      <c r="Z176" s="19">
        <f t="shared" si="9"/>
        <v>175</v>
      </c>
      <c r="AA176" s="19">
        <f t="shared" si="7"/>
        <v>216</v>
      </c>
      <c r="AB176" s="19">
        <f t="shared" si="8"/>
        <v>29</v>
      </c>
    </row>
    <row r="177" spans="1:28" ht="28.8" x14ac:dyDescent="0.3">
      <c r="A177" s="31">
        <v>1025</v>
      </c>
      <c r="B177" s="32" t="s">
        <v>28</v>
      </c>
      <c r="C177" s="33" t="s">
        <v>31</v>
      </c>
      <c r="D177" s="33" t="s">
        <v>163</v>
      </c>
      <c r="E177" s="33" t="s">
        <v>519</v>
      </c>
      <c r="F177" s="32"/>
      <c r="G177" s="32" t="s">
        <v>584</v>
      </c>
      <c r="H177" s="29">
        <v>0</v>
      </c>
      <c r="I177" s="29">
        <v>0.25938347699999997</v>
      </c>
      <c r="J177" s="30">
        <v>0.146061828</v>
      </c>
      <c r="K177" s="30">
        <v>0.16317479900000001</v>
      </c>
      <c r="L177" s="23">
        <v>5.7527026000000002E-2</v>
      </c>
      <c r="M177" s="23">
        <v>5.6955411999999997E-2</v>
      </c>
      <c r="N177" s="23">
        <v>0</v>
      </c>
      <c r="O177" s="24">
        <v>0</v>
      </c>
      <c r="P177" s="24">
        <v>0.70304783199999998</v>
      </c>
      <c r="Q177" s="25">
        <v>0.665511513</v>
      </c>
      <c r="R177" s="25">
        <v>2.614875821</v>
      </c>
      <c r="S177" s="25">
        <v>0</v>
      </c>
      <c r="T177" s="26"/>
      <c r="U177" s="34">
        <v>0.42419187899999999</v>
      </c>
      <c r="V177" s="35">
        <v>2000000</v>
      </c>
      <c r="W177" s="36">
        <v>2.120959397</v>
      </c>
      <c r="X177" s="35">
        <v>2000000</v>
      </c>
      <c r="Y177" s="36">
        <v>2.120959397</v>
      </c>
      <c r="Z177" s="37">
        <f t="shared" si="9"/>
        <v>340</v>
      </c>
      <c r="AA177" s="37">
        <f t="shared" si="7"/>
        <v>217</v>
      </c>
      <c r="AB177" s="37">
        <f t="shared" si="8"/>
        <v>12</v>
      </c>
    </row>
    <row r="178" spans="1:28" ht="28.8" hidden="1" x14ac:dyDescent="0.3">
      <c r="A178" s="4">
        <v>1076</v>
      </c>
      <c r="B178" s="7" t="s">
        <v>26</v>
      </c>
      <c r="C178" s="1" t="s">
        <v>32</v>
      </c>
      <c r="D178" s="1" t="s">
        <v>60</v>
      </c>
      <c r="E178" s="1" t="s">
        <v>356</v>
      </c>
      <c r="F178" s="7"/>
      <c r="G178" s="7" t="s">
        <v>584</v>
      </c>
      <c r="H178" s="29">
        <v>0.25322274700000003</v>
      </c>
      <c r="I178" s="29">
        <v>1.135896684</v>
      </c>
      <c r="J178" s="30">
        <v>2.1452830949999999</v>
      </c>
      <c r="K178" s="30">
        <v>0.29970149200000001</v>
      </c>
      <c r="L178" s="23">
        <v>0.50862770000000002</v>
      </c>
      <c r="M178" s="23">
        <v>0.51633542300000002</v>
      </c>
      <c r="N178" s="23">
        <v>0.43874628399999999</v>
      </c>
      <c r="O178" s="24">
        <v>0.29963367600000002</v>
      </c>
      <c r="P178" s="24">
        <v>4.1417728240000002</v>
      </c>
      <c r="Q178" s="25">
        <v>5.6540249859999996</v>
      </c>
      <c r="R178" s="25">
        <v>3.6371938240000001</v>
      </c>
      <c r="S178" s="25">
        <v>0.172613923</v>
      </c>
      <c r="T178" s="26">
        <v>9.5030769387999996</v>
      </c>
      <c r="U178" s="27">
        <v>2.4759839829999999</v>
      </c>
      <c r="V178" s="20">
        <v>35000000</v>
      </c>
      <c r="W178" s="22">
        <v>0.70742399499999997</v>
      </c>
      <c r="X178" s="21">
        <v>35000000</v>
      </c>
      <c r="Y178" s="22">
        <v>0.70742399499999997</v>
      </c>
      <c r="Z178" s="19">
        <f t="shared" si="9"/>
        <v>177</v>
      </c>
      <c r="AA178" s="19">
        <f t="shared" si="7"/>
        <v>308</v>
      </c>
      <c r="AB178" s="19">
        <f t="shared" si="8"/>
        <v>66</v>
      </c>
    </row>
    <row r="179" spans="1:28" ht="28.8" hidden="1" x14ac:dyDescent="0.3">
      <c r="A179" s="4">
        <v>1305</v>
      </c>
      <c r="B179" s="7" t="s">
        <v>26</v>
      </c>
      <c r="C179" s="1" t="s">
        <v>33</v>
      </c>
      <c r="D179" s="1" t="s">
        <v>78</v>
      </c>
      <c r="E179" s="1" t="s">
        <v>357</v>
      </c>
      <c r="F179" s="7" t="s">
        <v>584</v>
      </c>
      <c r="G179" s="7"/>
      <c r="H179" s="29">
        <v>0.41436464099999998</v>
      </c>
      <c r="I179" s="29">
        <v>1.1831000000000001E-3</v>
      </c>
      <c r="J179" s="30">
        <v>2.9299840349999999</v>
      </c>
      <c r="K179" s="30">
        <v>0</v>
      </c>
      <c r="L179" s="23">
        <v>0</v>
      </c>
      <c r="M179" s="23">
        <v>0</v>
      </c>
      <c r="N179" s="23">
        <v>1.4358974360000001</v>
      </c>
      <c r="O179" s="24">
        <v>0.73546473499999998</v>
      </c>
      <c r="P179" s="24">
        <v>4.3607464929999997</v>
      </c>
      <c r="Q179" s="25">
        <v>0</v>
      </c>
      <c r="R179" s="25">
        <v>3.2983121010000001</v>
      </c>
      <c r="S179" s="25">
        <v>0</v>
      </c>
      <c r="T179" s="26">
        <v>13.877555888</v>
      </c>
      <c r="U179" s="27">
        <v>2.463456394</v>
      </c>
      <c r="V179" s="20">
        <v>1700000</v>
      </c>
      <c r="W179" s="22">
        <v>14.490919959999999</v>
      </c>
      <c r="X179" s="21">
        <v>1700000</v>
      </c>
      <c r="Y179" s="22">
        <v>14.490919959999999</v>
      </c>
      <c r="Z179" s="19">
        <f t="shared" si="9"/>
        <v>178</v>
      </c>
      <c r="AA179" s="19">
        <f t="shared" si="7"/>
        <v>61</v>
      </c>
      <c r="AB179" s="19">
        <f t="shared" si="8"/>
        <v>10</v>
      </c>
    </row>
    <row r="180" spans="1:28" ht="28.8" hidden="1" x14ac:dyDescent="0.3">
      <c r="A180" s="4">
        <v>1503</v>
      </c>
      <c r="B180" s="7" t="s">
        <v>27</v>
      </c>
      <c r="C180" s="1" t="s">
        <v>34</v>
      </c>
      <c r="D180" s="1" t="s">
        <v>65</v>
      </c>
      <c r="E180" s="1" t="s">
        <v>358</v>
      </c>
      <c r="F180" s="7"/>
      <c r="G180" s="7" t="s">
        <v>584</v>
      </c>
      <c r="H180" s="29">
        <v>0</v>
      </c>
      <c r="I180" s="29">
        <v>6.3413320999999995E-2</v>
      </c>
      <c r="J180" s="30">
        <v>5.3403855780000002</v>
      </c>
      <c r="K180" s="30">
        <v>12.2576748</v>
      </c>
      <c r="L180" s="23">
        <v>1.2281179E-2</v>
      </c>
      <c r="M180" s="23">
        <v>1.1046680999999999E-2</v>
      </c>
      <c r="N180" s="23">
        <v>0</v>
      </c>
      <c r="O180" s="24">
        <v>0</v>
      </c>
      <c r="P180" s="24">
        <v>4.1563547329999997</v>
      </c>
      <c r="Q180" s="25">
        <v>0</v>
      </c>
      <c r="R180" s="25">
        <v>0.91299126600000002</v>
      </c>
      <c r="S180" s="25">
        <v>2.4749528999999999E-2</v>
      </c>
      <c r="T180" s="26"/>
      <c r="U180" s="27">
        <v>2.4616128329999998</v>
      </c>
      <c r="V180" s="20">
        <v>3443255</v>
      </c>
      <c r="W180" s="22">
        <v>7.1490866449999997</v>
      </c>
      <c r="X180" s="21">
        <v>2812610</v>
      </c>
      <c r="Y180" s="22">
        <v>8.7520588830000001</v>
      </c>
      <c r="Z180" s="19">
        <f t="shared" si="9"/>
        <v>179</v>
      </c>
      <c r="AA180" s="19">
        <f t="shared" si="7"/>
        <v>87</v>
      </c>
      <c r="AB180" s="19">
        <f t="shared" si="8"/>
        <v>11</v>
      </c>
    </row>
    <row r="181" spans="1:28" ht="28.8" hidden="1" x14ac:dyDescent="0.3">
      <c r="A181" s="4">
        <v>1400</v>
      </c>
      <c r="B181" s="7" t="s">
        <v>28</v>
      </c>
      <c r="C181" s="1" t="s">
        <v>30</v>
      </c>
      <c r="D181" s="1" t="s">
        <v>58</v>
      </c>
      <c r="E181" s="1" t="s">
        <v>359</v>
      </c>
      <c r="F181" s="7"/>
      <c r="G181" s="7" t="s">
        <v>584</v>
      </c>
      <c r="H181" s="29">
        <v>0</v>
      </c>
      <c r="I181" s="29">
        <v>0</v>
      </c>
      <c r="J181" s="30">
        <v>11.563228029999999</v>
      </c>
      <c r="K181" s="30">
        <v>3.6049992560000002</v>
      </c>
      <c r="L181" s="23">
        <v>0</v>
      </c>
      <c r="M181" s="23">
        <v>0</v>
      </c>
      <c r="N181" s="23">
        <v>0</v>
      </c>
      <c r="O181" s="24">
        <v>0</v>
      </c>
      <c r="P181" s="24">
        <v>3.5027408439999999</v>
      </c>
      <c r="Q181" s="25">
        <v>0</v>
      </c>
      <c r="R181" s="25">
        <v>0</v>
      </c>
      <c r="S181" s="25">
        <v>0.11661550800000001</v>
      </c>
      <c r="T181" s="26"/>
      <c r="U181" s="27">
        <v>2.4585342209999999</v>
      </c>
      <c r="V181" s="20">
        <v>977884</v>
      </c>
      <c r="W181" s="22">
        <v>25.141368719999999</v>
      </c>
      <c r="X181" s="21">
        <v>977884</v>
      </c>
      <c r="Y181" s="22">
        <v>25.141368719999999</v>
      </c>
      <c r="Z181" s="19">
        <f t="shared" si="9"/>
        <v>180</v>
      </c>
      <c r="AA181" s="19">
        <f t="shared" si="7"/>
        <v>41</v>
      </c>
      <c r="AB181" s="19">
        <f t="shared" si="8"/>
        <v>12</v>
      </c>
    </row>
    <row r="182" spans="1:28" ht="28.8" hidden="1" x14ac:dyDescent="0.3">
      <c r="A182" s="4">
        <v>1290</v>
      </c>
      <c r="B182" s="7" t="s">
        <v>26</v>
      </c>
      <c r="C182" s="1" t="s">
        <v>32</v>
      </c>
      <c r="D182" s="1" t="s">
        <v>60</v>
      </c>
      <c r="E182" s="1" t="s">
        <v>360</v>
      </c>
      <c r="F182" s="7"/>
      <c r="G182" s="7" t="s">
        <v>584</v>
      </c>
      <c r="H182" s="29">
        <v>2.7196685000000002E-2</v>
      </c>
      <c r="I182" s="29">
        <v>0.73960024999999996</v>
      </c>
      <c r="J182" s="30">
        <v>3.6515456940000002</v>
      </c>
      <c r="K182" s="30">
        <v>5.5906483439999999</v>
      </c>
      <c r="L182" s="23">
        <v>0.74998337999999998</v>
      </c>
      <c r="M182" s="23">
        <v>0.77309283900000003</v>
      </c>
      <c r="N182" s="23">
        <v>2.8273395E-2</v>
      </c>
      <c r="O182" s="24">
        <v>3.2181321999999998E-2</v>
      </c>
      <c r="P182" s="24">
        <v>4.1371234650000002</v>
      </c>
      <c r="Q182" s="25">
        <v>3.9618544409999998</v>
      </c>
      <c r="R182" s="25">
        <v>8.8828526000000005E-2</v>
      </c>
      <c r="S182" s="25">
        <v>2.2262207999999999E-2</v>
      </c>
      <c r="T182" s="26">
        <v>6.3575602787000003</v>
      </c>
      <c r="U182" s="27">
        <v>2.4583824220000001</v>
      </c>
      <c r="V182" s="20">
        <v>19220000</v>
      </c>
      <c r="W182" s="22">
        <v>1.2790751419999999</v>
      </c>
      <c r="X182" s="21">
        <v>9220000</v>
      </c>
      <c r="Y182" s="22">
        <v>2.6663583750000002</v>
      </c>
      <c r="Z182" s="19">
        <f t="shared" si="9"/>
        <v>181</v>
      </c>
      <c r="AA182" s="19">
        <f t="shared" si="7"/>
        <v>191</v>
      </c>
      <c r="AB182" s="19">
        <f t="shared" si="8"/>
        <v>44</v>
      </c>
    </row>
    <row r="183" spans="1:28" ht="28.8" hidden="1" x14ac:dyDescent="0.3">
      <c r="A183" s="4">
        <v>1088</v>
      </c>
      <c r="B183" s="7" t="s">
        <v>25</v>
      </c>
      <c r="C183" s="1" t="s">
        <v>30</v>
      </c>
      <c r="D183" s="1" t="s">
        <v>66</v>
      </c>
      <c r="E183" s="1" t="s">
        <v>361</v>
      </c>
      <c r="F183" s="7" t="s">
        <v>584</v>
      </c>
      <c r="G183" s="7" t="s">
        <v>584</v>
      </c>
      <c r="H183" s="29">
        <v>0</v>
      </c>
      <c r="I183" s="29">
        <v>0.73548423200000002</v>
      </c>
      <c r="J183" s="30">
        <v>0.22822160599999999</v>
      </c>
      <c r="K183" s="30">
        <v>0.28354275499999998</v>
      </c>
      <c r="L183" s="23">
        <v>7.93318E-4</v>
      </c>
      <c r="M183" s="23">
        <v>8.21089E-4</v>
      </c>
      <c r="N183" s="23">
        <v>0</v>
      </c>
      <c r="O183" s="24">
        <v>0</v>
      </c>
      <c r="P183" s="24">
        <v>3.8681203169999998</v>
      </c>
      <c r="Q183" s="25">
        <v>1.8176742349999999</v>
      </c>
      <c r="R183" s="25">
        <v>0.25732161100000001</v>
      </c>
      <c r="S183" s="25">
        <v>1.1515821000000001E-2</v>
      </c>
      <c r="T183" s="26">
        <v>10.146653786</v>
      </c>
      <c r="U183" s="27">
        <v>2.458329467</v>
      </c>
      <c r="V183" s="20">
        <v>4643259</v>
      </c>
      <c r="W183" s="22">
        <v>5.2944052160000004</v>
      </c>
      <c r="X183" s="21">
        <v>4588259</v>
      </c>
      <c r="Y183" s="22">
        <v>5.3578698740000004</v>
      </c>
      <c r="Z183" s="19">
        <f t="shared" si="9"/>
        <v>182</v>
      </c>
      <c r="AA183" s="19">
        <f t="shared" si="7"/>
        <v>134</v>
      </c>
      <c r="AB183" s="19">
        <f t="shared" si="8"/>
        <v>23</v>
      </c>
    </row>
    <row r="184" spans="1:28" ht="28.8" hidden="1" x14ac:dyDescent="0.3">
      <c r="A184" s="4">
        <v>1092</v>
      </c>
      <c r="B184" s="7" t="s">
        <v>27</v>
      </c>
      <c r="C184" s="1" t="s">
        <v>32</v>
      </c>
      <c r="D184" s="1" t="s">
        <v>60</v>
      </c>
      <c r="E184" s="1" t="s">
        <v>362</v>
      </c>
      <c r="F184" s="7" t="s">
        <v>584</v>
      </c>
      <c r="G184" s="7" t="s">
        <v>584</v>
      </c>
      <c r="H184" s="29">
        <v>6.6573481000000004E-2</v>
      </c>
      <c r="I184" s="29">
        <v>0</v>
      </c>
      <c r="J184" s="30">
        <v>3.0429547000000001E-2</v>
      </c>
      <c r="K184" s="30">
        <v>5.7432878E-2</v>
      </c>
      <c r="L184" s="23">
        <v>2.2228751000000001E-2</v>
      </c>
      <c r="M184" s="23">
        <v>2.2420163999999999E-2</v>
      </c>
      <c r="N184" s="23">
        <v>6.9209108000000005E-2</v>
      </c>
      <c r="O184" s="24">
        <v>7.8775136999999995E-2</v>
      </c>
      <c r="P184" s="24">
        <v>4.0992500679999999</v>
      </c>
      <c r="Q184" s="25">
        <v>14.82581294</v>
      </c>
      <c r="R184" s="25">
        <v>0</v>
      </c>
      <c r="S184" s="25">
        <v>0</v>
      </c>
      <c r="T184" s="26"/>
      <c r="U184" s="27">
        <v>2.4566647920000002</v>
      </c>
      <c r="V184" s="20">
        <v>890000</v>
      </c>
      <c r="W184" s="22">
        <v>27.602975189999999</v>
      </c>
      <c r="X184" s="21">
        <v>268500</v>
      </c>
      <c r="Y184" s="22">
        <v>91.495895430000004</v>
      </c>
      <c r="Z184" s="19">
        <f t="shared" si="9"/>
        <v>183</v>
      </c>
      <c r="AA184" s="19">
        <f t="shared" si="7"/>
        <v>6</v>
      </c>
      <c r="AB184" s="19">
        <f t="shared" si="8"/>
        <v>1</v>
      </c>
    </row>
    <row r="185" spans="1:28" ht="28.8" hidden="1" x14ac:dyDescent="0.3">
      <c r="A185" s="4">
        <v>1676</v>
      </c>
      <c r="B185" s="7" t="s">
        <v>28</v>
      </c>
      <c r="C185" s="1" t="s">
        <v>36</v>
      </c>
      <c r="D185" s="1" t="s">
        <v>113</v>
      </c>
      <c r="E185" s="1" t="s">
        <v>363</v>
      </c>
      <c r="F185" s="7"/>
      <c r="G185" s="7" t="s">
        <v>584</v>
      </c>
      <c r="H185" s="29">
        <v>0</v>
      </c>
      <c r="I185" s="29">
        <v>6.7211019999999996E-3</v>
      </c>
      <c r="J185" s="30">
        <v>0.48687275899999999</v>
      </c>
      <c r="K185" s="30">
        <v>14.33843199</v>
      </c>
      <c r="L185" s="23">
        <v>1.37305E-4</v>
      </c>
      <c r="M185" s="23">
        <v>1.25444E-4</v>
      </c>
      <c r="N185" s="23">
        <v>0</v>
      </c>
      <c r="O185" s="24">
        <v>0</v>
      </c>
      <c r="P185" s="24">
        <v>4.0802865400000004</v>
      </c>
      <c r="Q185" s="25">
        <v>0</v>
      </c>
      <c r="R185" s="25">
        <v>0</v>
      </c>
      <c r="S185" s="25">
        <v>4.6680099999999998E-4</v>
      </c>
      <c r="T185" s="26"/>
      <c r="U185" s="27">
        <v>2.428194892</v>
      </c>
      <c r="V185" s="20">
        <v>3526390</v>
      </c>
      <c r="W185" s="22">
        <v>6.8857809029999997</v>
      </c>
      <c r="X185" s="21">
        <v>3526390</v>
      </c>
      <c r="Y185" s="22">
        <v>6.8857809029999997</v>
      </c>
      <c r="Z185" s="19">
        <f t="shared" si="9"/>
        <v>184</v>
      </c>
      <c r="AA185" s="19">
        <f t="shared" si="7"/>
        <v>111</v>
      </c>
      <c r="AB185" s="19">
        <f t="shared" si="8"/>
        <v>6</v>
      </c>
    </row>
    <row r="186" spans="1:28" ht="28.8" hidden="1" x14ac:dyDescent="0.3">
      <c r="A186" s="4">
        <v>1168</v>
      </c>
      <c r="B186" s="7" t="s">
        <v>27</v>
      </c>
      <c r="C186" s="1" t="s">
        <v>35</v>
      </c>
      <c r="D186" s="1" t="s">
        <v>114</v>
      </c>
      <c r="E186" s="1" t="s">
        <v>364</v>
      </c>
      <c r="F186" s="7"/>
      <c r="G186" s="7" t="s">
        <v>584</v>
      </c>
      <c r="H186" s="29">
        <v>0.12852381600000001</v>
      </c>
      <c r="I186" s="29">
        <v>0</v>
      </c>
      <c r="J186" s="30">
        <v>12.628262189999999</v>
      </c>
      <c r="K186" s="30">
        <v>4.0309811790000003</v>
      </c>
      <c r="L186" s="23">
        <v>6.9949319999999997E-3</v>
      </c>
      <c r="M186" s="23">
        <v>7.0134639999999996E-3</v>
      </c>
      <c r="N186" s="23">
        <v>0.267224083</v>
      </c>
      <c r="O186" s="24">
        <v>0.30415958999999998</v>
      </c>
      <c r="P186" s="24">
        <v>4.0878438670000001</v>
      </c>
      <c r="Q186" s="25">
        <v>0.61360161499999999</v>
      </c>
      <c r="R186" s="25">
        <v>0</v>
      </c>
      <c r="S186" s="25">
        <v>0.14281712399999999</v>
      </c>
      <c r="T186" s="26"/>
      <c r="U186" s="27">
        <v>2.4255870960000001</v>
      </c>
      <c r="V186" s="20">
        <v>32000000</v>
      </c>
      <c r="W186" s="22">
        <v>0.75799596800000002</v>
      </c>
      <c r="X186" s="21">
        <v>32000000</v>
      </c>
      <c r="Y186" s="22">
        <v>0.75799596800000002</v>
      </c>
      <c r="Z186" s="19">
        <f t="shared" si="9"/>
        <v>185</v>
      </c>
      <c r="AA186" s="19">
        <f t="shared" si="7"/>
        <v>299</v>
      </c>
      <c r="AB186" s="19">
        <f t="shared" si="8"/>
        <v>28</v>
      </c>
    </row>
    <row r="187" spans="1:28" hidden="1" x14ac:dyDescent="0.3">
      <c r="A187" s="4">
        <v>1512</v>
      </c>
      <c r="B187" s="7" t="s">
        <v>25</v>
      </c>
      <c r="C187" s="1" t="s">
        <v>30</v>
      </c>
      <c r="D187" s="1" t="s">
        <v>87</v>
      </c>
      <c r="E187" s="1" t="s">
        <v>365</v>
      </c>
      <c r="F187" s="7"/>
      <c r="G187" s="7" t="s">
        <v>584</v>
      </c>
      <c r="H187" s="29">
        <v>0.32824246000000001</v>
      </c>
      <c r="I187" s="29">
        <v>0</v>
      </c>
      <c r="J187" s="30">
        <v>1.034604613</v>
      </c>
      <c r="K187" s="30">
        <v>0.52379313900000002</v>
      </c>
      <c r="L187" s="23">
        <v>0.36604336399999998</v>
      </c>
      <c r="M187" s="23">
        <v>0.36703469599999999</v>
      </c>
      <c r="N187" s="23">
        <v>1.1374583140000001</v>
      </c>
      <c r="O187" s="24">
        <v>0.58260461900000005</v>
      </c>
      <c r="P187" s="24">
        <v>3.9207800480000001</v>
      </c>
      <c r="Q187" s="25">
        <v>0.58596957699999996</v>
      </c>
      <c r="R187" s="25">
        <v>0</v>
      </c>
      <c r="S187" s="25">
        <v>0</v>
      </c>
      <c r="T187" s="26">
        <v>9.9341323200999998</v>
      </c>
      <c r="U187" s="27">
        <v>2.4204679750000002</v>
      </c>
      <c r="V187" s="20">
        <v>753500</v>
      </c>
      <c r="W187" s="22">
        <v>32.122999</v>
      </c>
      <c r="X187" s="21">
        <v>749000</v>
      </c>
      <c r="Y187" s="22">
        <v>32.315994320000001</v>
      </c>
      <c r="Z187" s="19">
        <f t="shared" si="9"/>
        <v>186</v>
      </c>
      <c r="AA187" s="19">
        <f t="shared" si="7"/>
        <v>31</v>
      </c>
      <c r="AB187" s="19">
        <f t="shared" si="8"/>
        <v>11</v>
      </c>
    </row>
    <row r="188" spans="1:28" ht="28.8" hidden="1" x14ac:dyDescent="0.3">
      <c r="A188" s="4">
        <v>1112</v>
      </c>
      <c r="B188" s="7" t="s">
        <v>27</v>
      </c>
      <c r="C188" s="1" t="s">
        <v>34</v>
      </c>
      <c r="D188" s="1" t="s">
        <v>95</v>
      </c>
      <c r="E188" s="1" t="s">
        <v>366</v>
      </c>
      <c r="F188" s="7" t="s">
        <v>584</v>
      </c>
      <c r="G188" s="7" t="s">
        <v>584</v>
      </c>
      <c r="H188" s="29">
        <v>0</v>
      </c>
      <c r="I188" s="29">
        <v>0.28858758899999998</v>
      </c>
      <c r="J188" s="30">
        <v>5.294741256</v>
      </c>
      <c r="K188" s="30">
        <v>3.4409909249999999</v>
      </c>
      <c r="L188" s="23">
        <v>6.5438851000000006E-2</v>
      </c>
      <c r="M188" s="23">
        <v>6.5057198999999996E-2</v>
      </c>
      <c r="N188" s="23">
        <v>0</v>
      </c>
      <c r="O188" s="24">
        <v>0</v>
      </c>
      <c r="P188" s="24">
        <v>4.0395382660000001</v>
      </c>
      <c r="Q188" s="25">
        <v>7.0129120729999999</v>
      </c>
      <c r="R188" s="25">
        <v>0.54829843099999998</v>
      </c>
      <c r="S188" s="25">
        <v>7.6365564999999996E-2</v>
      </c>
      <c r="T188" s="26"/>
      <c r="U188" s="27">
        <v>2.411826204</v>
      </c>
      <c r="V188" s="20">
        <v>573278</v>
      </c>
      <c r="W188" s="22">
        <v>42.070796430000001</v>
      </c>
      <c r="X188" s="21">
        <v>573278</v>
      </c>
      <c r="Y188" s="22">
        <v>42.070796430000001</v>
      </c>
      <c r="Z188" s="19">
        <f t="shared" si="9"/>
        <v>187</v>
      </c>
      <c r="AA188" s="19">
        <f t="shared" si="7"/>
        <v>23</v>
      </c>
      <c r="AB188" s="19">
        <f t="shared" si="8"/>
        <v>3</v>
      </c>
    </row>
    <row r="189" spans="1:28" hidden="1" x14ac:dyDescent="0.3">
      <c r="A189" s="4">
        <v>1507</v>
      </c>
      <c r="B189" s="7" t="s">
        <v>28</v>
      </c>
      <c r="C189" s="1" t="s">
        <v>30</v>
      </c>
      <c r="D189" s="1" t="s">
        <v>115</v>
      </c>
      <c r="E189" s="1" t="s">
        <v>367</v>
      </c>
      <c r="F189" s="7"/>
      <c r="G189" s="7" t="s">
        <v>584</v>
      </c>
      <c r="H189" s="29">
        <v>0</v>
      </c>
      <c r="I189" s="29">
        <v>0</v>
      </c>
      <c r="J189" s="30">
        <v>1.917061489</v>
      </c>
      <c r="K189" s="30">
        <v>12.737260839999999</v>
      </c>
      <c r="L189" s="23">
        <v>0</v>
      </c>
      <c r="M189" s="23">
        <v>0</v>
      </c>
      <c r="N189" s="23">
        <v>0</v>
      </c>
      <c r="O189" s="24">
        <v>0</v>
      </c>
      <c r="P189" s="24">
        <v>4.0263190199999999</v>
      </c>
      <c r="Q189" s="25">
        <v>0</v>
      </c>
      <c r="R189" s="25">
        <v>0</v>
      </c>
      <c r="S189" s="25">
        <v>1.0166369999999999E-3</v>
      </c>
      <c r="T189" s="26"/>
      <c r="U189" s="27">
        <v>2.399535465</v>
      </c>
      <c r="V189" s="20">
        <v>729480</v>
      </c>
      <c r="W189" s="22">
        <v>32.893780020000001</v>
      </c>
      <c r="X189" s="21">
        <v>729480</v>
      </c>
      <c r="Y189" s="22">
        <v>32.893780020000001</v>
      </c>
      <c r="Z189" s="19">
        <f t="shared" si="9"/>
        <v>188</v>
      </c>
      <c r="AA189" s="19">
        <f t="shared" si="7"/>
        <v>29</v>
      </c>
      <c r="AB189" s="19">
        <f t="shared" si="8"/>
        <v>10</v>
      </c>
    </row>
    <row r="190" spans="1:28" ht="28.8" hidden="1" x14ac:dyDescent="0.3">
      <c r="A190" s="4">
        <v>1392</v>
      </c>
      <c r="B190" s="7" t="s">
        <v>26</v>
      </c>
      <c r="C190" s="1" t="s">
        <v>35</v>
      </c>
      <c r="D190" s="1" t="s">
        <v>92</v>
      </c>
      <c r="E190" s="1" t="s">
        <v>368</v>
      </c>
      <c r="F190" s="7" t="s">
        <v>584</v>
      </c>
      <c r="G190" s="7" t="s">
        <v>584</v>
      </c>
      <c r="H190" s="29">
        <v>0.39826816100000001</v>
      </c>
      <c r="I190" s="29">
        <v>0.399886507</v>
      </c>
      <c r="J190" s="30">
        <v>0</v>
      </c>
      <c r="K190" s="30">
        <v>0</v>
      </c>
      <c r="L190" s="23">
        <v>0.105972463</v>
      </c>
      <c r="M190" s="23">
        <v>0.10704675299999999</v>
      </c>
      <c r="N190" s="23">
        <v>0.15114791499999999</v>
      </c>
      <c r="O190" s="24">
        <v>0.172039464</v>
      </c>
      <c r="P190" s="24">
        <v>4.0015781920000002</v>
      </c>
      <c r="Q190" s="25">
        <v>9.9377671299999992</v>
      </c>
      <c r="R190" s="25">
        <v>0</v>
      </c>
      <c r="S190" s="25">
        <v>4.1706568610000003</v>
      </c>
      <c r="T190" s="26">
        <v>7.2947690338999998</v>
      </c>
      <c r="U190" s="27">
        <v>2.3861833190000001</v>
      </c>
      <c r="V190" s="20">
        <v>11000000</v>
      </c>
      <c r="W190" s="22">
        <v>2.1692575629999999</v>
      </c>
      <c r="X190" s="21">
        <v>11000000</v>
      </c>
      <c r="Y190" s="22">
        <v>2.1692575629999999</v>
      </c>
      <c r="Z190" s="19">
        <f t="shared" si="9"/>
        <v>189</v>
      </c>
      <c r="AA190" s="19">
        <f t="shared" si="7"/>
        <v>210</v>
      </c>
      <c r="AB190" s="19">
        <f t="shared" si="8"/>
        <v>18</v>
      </c>
    </row>
    <row r="191" spans="1:28" ht="28.8" hidden="1" x14ac:dyDescent="0.3">
      <c r="A191" s="4">
        <v>1407</v>
      </c>
      <c r="B191" s="7" t="s">
        <v>28</v>
      </c>
      <c r="C191" s="1" t="s">
        <v>33</v>
      </c>
      <c r="D191" s="1" t="s">
        <v>116</v>
      </c>
      <c r="E191" s="1" t="s">
        <v>369</v>
      </c>
      <c r="F191" s="7" t="s">
        <v>584</v>
      </c>
      <c r="G191" s="7" t="s">
        <v>584</v>
      </c>
      <c r="H191" s="29">
        <v>3.6315041020000001</v>
      </c>
      <c r="I191" s="29">
        <v>8.0644463999999999E-2</v>
      </c>
      <c r="J191" s="30">
        <v>0.62380572300000003</v>
      </c>
      <c r="K191" s="30">
        <v>1.036357687</v>
      </c>
      <c r="L191" s="23">
        <v>2.7651341999999999E-2</v>
      </c>
      <c r="M191" s="23">
        <v>2.8205529999999999E-2</v>
      </c>
      <c r="N191" s="23">
        <v>0</v>
      </c>
      <c r="O191" s="24">
        <v>9.4787395520000004</v>
      </c>
      <c r="P191" s="24">
        <v>3.9885145830000002</v>
      </c>
      <c r="Q191" s="25">
        <v>2.0797962409999999</v>
      </c>
      <c r="R191" s="25">
        <v>11.639678</v>
      </c>
      <c r="S191" s="25">
        <v>8.7745110000000005E-3</v>
      </c>
      <c r="T191" s="26"/>
      <c r="U191" s="27">
        <v>2.36347832</v>
      </c>
      <c r="V191" s="20">
        <v>11608100</v>
      </c>
      <c r="W191" s="22">
        <v>2.0360595789999998</v>
      </c>
      <c r="X191" s="21">
        <v>11608100</v>
      </c>
      <c r="Y191" s="22">
        <v>2.0360595789999998</v>
      </c>
      <c r="Z191" s="19">
        <f t="shared" si="9"/>
        <v>190</v>
      </c>
      <c r="AA191" s="19">
        <f t="shared" si="7"/>
        <v>223</v>
      </c>
      <c r="AB191" s="19">
        <f t="shared" si="8"/>
        <v>31</v>
      </c>
    </row>
    <row r="192" spans="1:28" ht="28.8" hidden="1" x14ac:dyDescent="0.3">
      <c r="A192" s="4">
        <v>1186</v>
      </c>
      <c r="B192" s="7" t="s">
        <v>25</v>
      </c>
      <c r="C192" s="1" t="s">
        <v>29</v>
      </c>
      <c r="D192" s="1" t="s">
        <v>117</v>
      </c>
      <c r="E192" s="1" t="s">
        <v>370</v>
      </c>
      <c r="F192" s="7" t="s">
        <v>584</v>
      </c>
      <c r="G192" s="7" t="s">
        <v>584</v>
      </c>
      <c r="H192" s="29">
        <v>0.28676249999999998</v>
      </c>
      <c r="I192" s="29">
        <v>5.0695499999999996E-43</v>
      </c>
      <c r="J192" s="30">
        <v>6.3902049649999997</v>
      </c>
      <c r="K192" s="30">
        <v>0.92256163800000002</v>
      </c>
      <c r="L192" s="23">
        <v>0</v>
      </c>
      <c r="M192" s="23">
        <v>0</v>
      </c>
      <c r="N192" s="23">
        <v>0.298115354</v>
      </c>
      <c r="O192" s="24">
        <v>0.33932062899999998</v>
      </c>
      <c r="P192" s="24">
        <v>4.1771973999999998</v>
      </c>
      <c r="Q192" s="25">
        <v>7.7731745000000005E-2</v>
      </c>
      <c r="R192" s="25">
        <v>0</v>
      </c>
      <c r="S192" s="25">
        <v>0.640809042</v>
      </c>
      <c r="T192" s="26">
        <v>9.3445820109</v>
      </c>
      <c r="U192" s="27">
        <v>2.3597665349999999</v>
      </c>
      <c r="V192" s="20">
        <v>2092110</v>
      </c>
      <c r="W192" s="22">
        <v>11.27936167</v>
      </c>
      <c r="X192" s="21">
        <v>1179110</v>
      </c>
      <c r="Y192" s="22">
        <v>20.013116119999999</v>
      </c>
      <c r="Z192" s="19">
        <f t="shared" si="9"/>
        <v>191</v>
      </c>
      <c r="AA192" s="19">
        <f t="shared" si="7"/>
        <v>49</v>
      </c>
      <c r="AB192" s="19">
        <f t="shared" si="8"/>
        <v>6</v>
      </c>
    </row>
    <row r="193" spans="1:28" ht="28.8" hidden="1" x14ac:dyDescent="0.3">
      <c r="A193" s="4">
        <v>1394</v>
      </c>
      <c r="B193" s="7" t="s">
        <v>27</v>
      </c>
      <c r="C193" s="1" t="s">
        <v>33</v>
      </c>
      <c r="D193" s="1" t="s">
        <v>118</v>
      </c>
      <c r="E193" s="1" t="s">
        <v>371</v>
      </c>
      <c r="F193" s="7" t="s">
        <v>584</v>
      </c>
      <c r="G193" s="7" t="s">
        <v>584</v>
      </c>
      <c r="H193" s="29">
        <v>3.492501973</v>
      </c>
      <c r="I193" s="29">
        <v>1.2083505E-2</v>
      </c>
      <c r="J193" s="30">
        <v>4.3450504099999998</v>
      </c>
      <c r="K193" s="30">
        <v>0</v>
      </c>
      <c r="L193" s="23">
        <v>0</v>
      </c>
      <c r="M193" s="23">
        <v>0</v>
      </c>
      <c r="N193" s="23">
        <v>12.1025641</v>
      </c>
      <c r="O193" s="24">
        <v>2.0663056850000001</v>
      </c>
      <c r="P193" s="24">
        <v>4.1101795970000001</v>
      </c>
      <c r="Q193" s="25">
        <v>0</v>
      </c>
      <c r="R193" s="25">
        <v>1.1769621720000001</v>
      </c>
      <c r="S193" s="25">
        <v>0</v>
      </c>
      <c r="T193" s="26"/>
      <c r="U193" s="27">
        <v>2.3219070909999999</v>
      </c>
      <c r="V193" s="20">
        <v>1928250</v>
      </c>
      <c r="W193" s="22">
        <v>12.04152517</v>
      </c>
      <c r="X193" s="21">
        <v>1928250</v>
      </c>
      <c r="Y193" s="22">
        <v>12.04152517</v>
      </c>
      <c r="Z193" s="19">
        <f t="shared" si="9"/>
        <v>192</v>
      </c>
      <c r="AA193" s="19">
        <f t="shared" si="7"/>
        <v>64</v>
      </c>
      <c r="AB193" s="19">
        <f t="shared" si="8"/>
        <v>12</v>
      </c>
    </row>
    <row r="194" spans="1:28" ht="28.8" hidden="1" x14ac:dyDescent="0.3">
      <c r="A194" s="4">
        <v>1423</v>
      </c>
      <c r="B194" s="7" t="s">
        <v>26</v>
      </c>
      <c r="C194" s="1" t="s">
        <v>33</v>
      </c>
      <c r="D194" s="1" t="s">
        <v>104</v>
      </c>
      <c r="E194" s="1" t="s">
        <v>372</v>
      </c>
      <c r="F194" s="7" t="s">
        <v>584</v>
      </c>
      <c r="G194" s="7" t="s">
        <v>584</v>
      </c>
      <c r="H194" s="29">
        <v>0.55832999699999997</v>
      </c>
      <c r="I194" s="29">
        <v>1.4753168169999999</v>
      </c>
      <c r="J194" s="30">
        <v>3.681975242</v>
      </c>
      <c r="K194" s="30">
        <v>3.290067541</v>
      </c>
      <c r="L194" s="23">
        <v>0</v>
      </c>
      <c r="M194" s="23">
        <v>0</v>
      </c>
      <c r="N194" s="23">
        <v>1.1608682779999999</v>
      </c>
      <c r="O194" s="24">
        <v>2.750091179</v>
      </c>
      <c r="P194" s="24">
        <v>3.63957453</v>
      </c>
      <c r="Q194" s="25">
        <v>3.3910371260000001</v>
      </c>
      <c r="R194" s="25">
        <v>0</v>
      </c>
      <c r="S194" s="25">
        <v>0</v>
      </c>
      <c r="T194" s="26">
        <v>6.8444550969</v>
      </c>
      <c r="U194" s="27">
        <v>2.318624453</v>
      </c>
      <c r="V194" s="20">
        <v>59912120</v>
      </c>
      <c r="W194" s="22">
        <v>0.38700424100000003</v>
      </c>
      <c r="X194" s="21">
        <v>37554391</v>
      </c>
      <c r="Y194" s="22">
        <v>0.61740435500000002</v>
      </c>
      <c r="Z194" s="19">
        <f t="shared" si="9"/>
        <v>193</v>
      </c>
      <c r="AA194" s="19">
        <f t="shared" ref="AA194:AA257" si="10">_xlfn.RANK.EQ(Y194,$Y$2:$Y$405,0)</f>
        <v>321</v>
      </c>
      <c r="AB194" s="19">
        <f t="shared" ref="AB194:AB257" si="11">($Y$2:$Y$405=Y194) + SUMPRODUCT(($C$2:$C$405=C194)*($Y$2:$Y$405&gt;Y194))</f>
        <v>42</v>
      </c>
    </row>
    <row r="195" spans="1:28" ht="28.8" hidden="1" x14ac:dyDescent="0.3">
      <c r="A195" s="4">
        <v>1326</v>
      </c>
      <c r="B195" s="7" t="s">
        <v>27</v>
      </c>
      <c r="C195" s="1" t="s">
        <v>34</v>
      </c>
      <c r="D195" s="1" t="s">
        <v>119</v>
      </c>
      <c r="E195" s="1" t="s">
        <v>373</v>
      </c>
      <c r="F195" s="7" t="s">
        <v>584</v>
      </c>
      <c r="G195" s="7" t="s">
        <v>584</v>
      </c>
      <c r="H195" s="29">
        <v>1.494032528</v>
      </c>
      <c r="I195" s="29">
        <v>0</v>
      </c>
      <c r="J195" s="30">
        <v>1.186752351</v>
      </c>
      <c r="K195" s="30">
        <v>0.48476924100000002</v>
      </c>
      <c r="L195" s="23">
        <v>0</v>
      </c>
      <c r="M195" s="23">
        <v>0</v>
      </c>
      <c r="N195" s="23">
        <v>5.1772696419999997</v>
      </c>
      <c r="O195" s="24">
        <v>2.6517905470000001</v>
      </c>
      <c r="P195" s="24">
        <v>3.9094092319999998</v>
      </c>
      <c r="Q195" s="25">
        <v>3.5484928240000002</v>
      </c>
      <c r="R195" s="25">
        <v>17.425964820000001</v>
      </c>
      <c r="S195" s="25">
        <v>6.2523022999999997E-2</v>
      </c>
      <c r="T195" s="26"/>
      <c r="U195" s="27">
        <v>2.3146144249999998</v>
      </c>
      <c r="V195" s="20">
        <v>49094850</v>
      </c>
      <c r="W195" s="22">
        <v>0.47145768399999999</v>
      </c>
      <c r="X195" s="21">
        <v>30767472</v>
      </c>
      <c r="Y195" s="22">
        <v>0.75229268900000001</v>
      </c>
      <c r="Z195" s="19">
        <f t="shared" si="9"/>
        <v>194</v>
      </c>
      <c r="AA195" s="19">
        <f t="shared" si="10"/>
        <v>300</v>
      </c>
      <c r="AB195" s="19">
        <f t="shared" si="11"/>
        <v>34</v>
      </c>
    </row>
    <row r="196" spans="1:28" ht="28.8" hidden="1" x14ac:dyDescent="0.3">
      <c r="A196" s="4">
        <v>1268</v>
      </c>
      <c r="B196" s="7" t="s">
        <v>28</v>
      </c>
      <c r="C196" s="1" t="s">
        <v>34</v>
      </c>
      <c r="D196" s="1" t="s">
        <v>89</v>
      </c>
      <c r="E196" s="1" t="s">
        <v>374</v>
      </c>
      <c r="F196" s="7" t="s">
        <v>584</v>
      </c>
      <c r="G196" s="7" t="s">
        <v>584</v>
      </c>
      <c r="H196" s="29">
        <v>0</v>
      </c>
      <c r="I196" s="29">
        <v>0</v>
      </c>
      <c r="J196" s="30">
        <v>0.73030913900000005</v>
      </c>
      <c r="K196" s="30">
        <v>1.2807816110000001</v>
      </c>
      <c r="L196" s="23">
        <v>0</v>
      </c>
      <c r="M196" s="23">
        <v>0</v>
      </c>
      <c r="N196" s="23">
        <v>0</v>
      </c>
      <c r="O196" s="24">
        <v>0</v>
      </c>
      <c r="P196" s="24">
        <v>3.8790189329999998</v>
      </c>
      <c r="Q196" s="25">
        <v>8.5750419020000006</v>
      </c>
      <c r="R196" s="25">
        <v>0</v>
      </c>
      <c r="S196" s="25">
        <v>1.6033904000000002E-2</v>
      </c>
      <c r="T196" s="26"/>
      <c r="U196" s="27">
        <v>2.2974957319999998</v>
      </c>
      <c r="V196" s="20">
        <v>1787244</v>
      </c>
      <c r="W196" s="22">
        <v>12.854964020000001</v>
      </c>
      <c r="X196" s="21">
        <v>787244</v>
      </c>
      <c r="Y196" s="22">
        <v>29.1840361</v>
      </c>
      <c r="Z196" s="19">
        <f t="shared" si="9"/>
        <v>195</v>
      </c>
      <c r="AA196" s="19">
        <f t="shared" si="10"/>
        <v>35</v>
      </c>
      <c r="AB196" s="19">
        <f t="shared" si="11"/>
        <v>6</v>
      </c>
    </row>
    <row r="197" spans="1:28" hidden="1" x14ac:dyDescent="0.3">
      <c r="A197" s="4">
        <v>1475</v>
      </c>
      <c r="B197" s="7" t="s">
        <v>27</v>
      </c>
      <c r="C197" s="1" t="s">
        <v>32</v>
      </c>
      <c r="D197" s="1" t="s">
        <v>120</v>
      </c>
      <c r="E197" s="1" t="s">
        <v>375</v>
      </c>
      <c r="F197" s="7" t="s">
        <v>584</v>
      </c>
      <c r="G197" s="7" t="s">
        <v>584</v>
      </c>
      <c r="H197" s="29">
        <v>0.360157801</v>
      </c>
      <c r="I197" s="29">
        <v>9.2677100000000001E-5</v>
      </c>
      <c r="J197" s="30">
        <v>12.171818979999999</v>
      </c>
      <c r="K197" s="30">
        <v>0.97081813800000005</v>
      </c>
      <c r="L197" s="23">
        <v>1.0021937919999999</v>
      </c>
      <c r="M197" s="23">
        <v>1.0201264379999999</v>
      </c>
      <c r="N197" s="23">
        <v>1.2480545199999999</v>
      </c>
      <c r="O197" s="24">
        <v>0.85233579500000001</v>
      </c>
      <c r="P197" s="24">
        <v>3.2987067940000001</v>
      </c>
      <c r="Q197" s="25">
        <v>0.52816236000000005</v>
      </c>
      <c r="R197" s="25">
        <v>0.14021539699999999</v>
      </c>
      <c r="S197" s="25">
        <v>1.0681816230000001</v>
      </c>
      <c r="T197" s="26"/>
      <c r="U197" s="27">
        <v>2.280782877</v>
      </c>
      <c r="V197" s="20">
        <v>62989600</v>
      </c>
      <c r="W197" s="22">
        <v>0.36208880100000002</v>
      </c>
      <c r="X197" s="21">
        <v>62989600</v>
      </c>
      <c r="Y197" s="22">
        <v>0.36208880100000002</v>
      </c>
      <c r="Z197" s="19">
        <f t="shared" si="9"/>
        <v>196</v>
      </c>
      <c r="AA197" s="19">
        <f t="shared" si="10"/>
        <v>349</v>
      </c>
      <c r="AB197" s="19">
        <f t="shared" si="11"/>
        <v>69</v>
      </c>
    </row>
    <row r="198" spans="1:28" hidden="1" x14ac:dyDescent="0.3">
      <c r="A198" s="4">
        <v>1687</v>
      </c>
      <c r="B198" s="7" t="s">
        <v>28</v>
      </c>
      <c r="C198" s="1" t="s">
        <v>37</v>
      </c>
      <c r="D198" s="1" t="s">
        <v>121</v>
      </c>
      <c r="E198" s="1" t="s">
        <v>376</v>
      </c>
      <c r="F198" s="7" t="s">
        <v>584</v>
      </c>
      <c r="G198" s="7" t="s">
        <v>584</v>
      </c>
      <c r="H198" s="29">
        <v>0.111483558</v>
      </c>
      <c r="I198" s="29">
        <v>0.20331602500000001</v>
      </c>
      <c r="J198" s="30">
        <v>9.9200324690000006</v>
      </c>
      <c r="K198" s="30">
        <v>1.247204306</v>
      </c>
      <c r="L198" s="23">
        <v>0.29413004300000001</v>
      </c>
      <c r="M198" s="23">
        <v>0.26975494300000002</v>
      </c>
      <c r="N198" s="23">
        <v>0.23179432699999999</v>
      </c>
      <c r="O198" s="24">
        <v>0.26383276100000003</v>
      </c>
      <c r="P198" s="24">
        <v>3.8417767469999999</v>
      </c>
      <c r="Q198" s="25">
        <v>1.373438293</v>
      </c>
      <c r="R198" s="25">
        <v>0.30609188399999998</v>
      </c>
      <c r="S198" s="25">
        <v>0.47052271499999998</v>
      </c>
      <c r="T198" s="26"/>
      <c r="U198" s="27">
        <v>2.2804092159999998</v>
      </c>
      <c r="V198" s="20">
        <v>116473000</v>
      </c>
      <c r="W198" s="22">
        <v>0.19578865600000001</v>
      </c>
      <c r="X198" s="21">
        <v>116473000</v>
      </c>
      <c r="Y198" s="22">
        <v>0.19578865600000001</v>
      </c>
      <c r="Z198" s="19">
        <f t="shared" si="9"/>
        <v>197</v>
      </c>
      <c r="AA198" s="19">
        <f t="shared" si="10"/>
        <v>380</v>
      </c>
      <c r="AB198" s="19">
        <f t="shared" si="11"/>
        <v>33</v>
      </c>
    </row>
    <row r="199" spans="1:28" ht="28.8" hidden="1" x14ac:dyDescent="0.3">
      <c r="A199" s="4">
        <v>1124</v>
      </c>
      <c r="B199" s="7" t="s">
        <v>25</v>
      </c>
      <c r="C199" s="1" t="s">
        <v>29</v>
      </c>
      <c r="D199" s="1" t="s">
        <v>42</v>
      </c>
      <c r="E199" s="1" t="s">
        <v>377</v>
      </c>
      <c r="F199" s="7" t="s">
        <v>584</v>
      </c>
      <c r="G199" s="7" t="s">
        <v>584</v>
      </c>
      <c r="H199" s="29">
        <v>0.73958984299999997</v>
      </c>
      <c r="I199" s="29">
        <v>1.1073780179999999</v>
      </c>
      <c r="J199" s="30">
        <v>0</v>
      </c>
      <c r="K199" s="30">
        <v>0</v>
      </c>
      <c r="L199" s="23">
        <v>1.8688750000000001E-3</v>
      </c>
      <c r="M199" s="23">
        <v>1.862654E-3</v>
      </c>
      <c r="N199" s="23">
        <v>4.0304133999999998E-2</v>
      </c>
      <c r="O199" s="24">
        <v>4.5874940000000003E-2</v>
      </c>
      <c r="P199" s="24">
        <v>3.2574414819999999</v>
      </c>
      <c r="Q199" s="25">
        <v>0</v>
      </c>
      <c r="R199" s="25">
        <v>0</v>
      </c>
      <c r="S199" s="25">
        <v>4.3525141239999998</v>
      </c>
      <c r="T199" s="26">
        <v>8.2623863391000008</v>
      </c>
      <c r="U199" s="27">
        <v>2.2781692009999999</v>
      </c>
      <c r="V199" s="20">
        <v>42124250</v>
      </c>
      <c r="W199" s="22">
        <v>0.54082130900000003</v>
      </c>
      <c r="X199" s="21">
        <v>40124250</v>
      </c>
      <c r="Y199" s="22">
        <v>0.56777863799999995</v>
      </c>
      <c r="Z199" s="19">
        <f t="shared" si="9"/>
        <v>198</v>
      </c>
      <c r="AA199" s="19">
        <f t="shared" si="10"/>
        <v>326</v>
      </c>
      <c r="AB199" s="19">
        <f t="shared" si="11"/>
        <v>54</v>
      </c>
    </row>
    <row r="200" spans="1:28" ht="43.2" hidden="1" x14ac:dyDescent="0.3">
      <c r="A200" s="4">
        <v>1398</v>
      </c>
      <c r="B200" s="7" t="s">
        <v>26</v>
      </c>
      <c r="C200" s="1" t="s">
        <v>35</v>
      </c>
      <c r="D200" s="1" t="s">
        <v>62</v>
      </c>
      <c r="E200" s="1" t="s">
        <v>378</v>
      </c>
      <c r="F200" s="7" t="s">
        <v>584</v>
      </c>
      <c r="G200" s="7"/>
      <c r="H200" s="29">
        <v>1.067242902</v>
      </c>
      <c r="I200" s="29">
        <v>0</v>
      </c>
      <c r="J200" s="30">
        <v>0</v>
      </c>
      <c r="K200" s="30">
        <v>0</v>
      </c>
      <c r="L200" s="23">
        <v>0.10028192900000001</v>
      </c>
      <c r="M200" s="23">
        <v>0.100587523</v>
      </c>
      <c r="N200" s="23">
        <v>0</v>
      </c>
      <c r="O200" s="24">
        <v>0</v>
      </c>
      <c r="P200" s="24">
        <v>3.776576248</v>
      </c>
      <c r="Q200" s="25">
        <v>0.35493947399999998</v>
      </c>
      <c r="R200" s="25">
        <v>8.4584558879999996</v>
      </c>
      <c r="S200" s="25">
        <v>1.2330469999999999E-3</v>
      </c>
      <c r="T200" s="26">
        <v>15.875782021999999</v>
      </c>
      <c r="U200" s="27">
        <v>2.257502192</v>
      </c>
      <c r="V200" s="20">
        <v>2900000</v>
      </c>
      <c r="W200" s="22">
        <v>7.7844903179999996</v>
      </c>
      <c r="X200" s="21">
        <v>2900000</v>
      </c>
      <c r="Y200" s="22">
        <v>7.7844903179999996</v>
      </c>
      <c r="Z200" s="19">
        <f t="shared" ref="Z200:Z263" si="12">_xlfn.RANK.EQ(U200,$U$2:$U$405,0)</f>
        <v>199</v>
      </c>
      <c r="AA200" s="19">
        <f t="shared" si="10"/>
        <v>97</v>
      </c>
      <c r="AB200" s="19">
        <f t="shared" si="11"/>
        <v>6</v>
      </c>
    </row>
    <row r="201" spans="1:28" ht="28.8" hidden="1" x14ac:dyDescent="0.3">
      <c r="A201" s="4">
        <v>1078</v>
      </c>
      <c r="B201" s="7" t="s">
        <v>26</v>
      </c>
      <c r="C201" s="1" t="s">
        <v>32</v>
      </c>
      <c r="D201" s="1" t="s">
        <v>60</v>
      </c>
      <c r="E201" s="1" t="s">
        <v>379</v>
      </c>
      <c r="F201" s="7" t="s">
        <v>584</v>
      </c>
      <c r="G201" s="7" t="s">
        <v>584</v>
      </c>
      <c r="H201" s="29">
        <v>0.19473750000000001</v>
      </c>
      <c r="I201" s="29">
        <v>4.9023100000000003E-6</v>
      </c>
      <c r="J201" s="30">
        <v>5.0817344240000004</v>
      </c>
      <c r="K201" s="30">
        <v>2.008486655</v>
      </c>
      <c r="L201" s="23">
        <v>0.90374408500000003</v>
      </c>
      <c r="M201" s="23">
        <v>0.90207083799999999</v>
      </c>
      <c r="N201" s="23">
        <v>0.20244710799999999</v>
      </c>
      <c r="O201" s="24">
        <v>0.230429192</v>
      </c>
      <c r="P201" s="24">
        <v>3.1992464890000001</v>
      </c>
      <c r="Q201" s="25">
        <v>2.0898365920000002</v>
      </c>
      <c r="R201" s="25">
        <v>2.3130354729999998</v>
      </c>
      <c r="S201" s="25">
        <v>5.595178E-2</v>
      </c>
      <c r="T201" s="26">
        <v>7.2758935436999996</v>
      </c>
      <c r="U201" s="27">
        <v>2.1590283179999998</v>
      </c>
      <c r="V201" s="20">
        <v>2082640</v>
      </c>
      <c r="W201" s="22">
        <v>10.36678599</v>
      </c>
      <c r="X201" s="21">
        <v>2082640</v>
      </c>
      <c r="Y201" s="22">
        <v>10.36678599</v>
      </c>
      <c r="Z201" s="19">
        <f t="shared" si="12"/>
        <v>200</v>
      </c>
      <c r="AA201" s="19">
        <f t="shared" si="10"/>
        <v>73</v>
      </c>
      <c r="AB201" s="19">
        <f t="shared" si="11"/>
        <v>14</v>
      </c>
    </row>
    <row r="202" spans="1:28" ht="28.8" hidden="1" x14ac:dyDescent="0.3">
      <c r="A202" s="4">
        <v>1310</v>
      </c>
      <c r="B202" s="7" t="s">
        <v>26</v>
      </c>
      <c r="C202" s="1" t="s">
        <v>33</v>
      </c>
      <c r="D202" s="1" t="s">
        <v>103</v>
      </c>
      <c r="E202" s="1" t="s">
        <v>380</v>
      </c>
      <c r="F202" s="7" t="s">
        <v>584</v>
      </c>
      <c r="G202" s="7" t="s">
        <v>584</v>
      </c>
      <c r="H202" s="29">
        <v>0.148364833</v>
      </c>
      <c r="I202" s="29">
        <v>0</v>
      </c>
      <c r="J202" s="30">
        <v>0.18257728500000001</v>
      </c>
      <c r="K202" s="30">
        <v>0.30191181299999997</v>
      </c>
      <c r="L202" s="23">
        <v>6.3509710000000004E-3</v>
      </c>
      <c r="M202" s="23">
        <v>4.9455760000000001E-3</v>
      </c>
      <c r="N202" s="23">
        <v>0.154238558</v>
      </c>
      <c r="O202" s="24">
        <v>0.175557293</v>
      </c>
      <c r="P202" s="24">
        <v>3.6146366200000002</v>
      </c>
      <c r="Q202" s="25">
        <v>11.01325898</v>
      </c>
      <c r="R202" s="25">
        <v>0</v>
      </c>
      <c r="S202" s="25">
        <v>1.9831696999999999E-2</v>
      </c>
      <c r="T202" s="26">
        <v>5.7636845638</v>
      </c>
      <c r="U202" s="27">
        <v>2.1567506220000001</v>
      </c>
      <c r="V202" s="20">
        <v>1752210</v>
      </c>
      <c r="W202" s="22">
        <v>12.30874508</v>
      </c>
      <c r="X202" s="21">
        <v>1752210</v>
      </c>
      <c r="Y202" s="22">
        <v>12.30874508</v>
      </c>
      <c r="Z202" s="19">
        <f t="shared" si="12"/>
        <v>201</v>
      </c>
      <c r="AA202" s="19">
        <f t="shared" si="10"/>
        <v>63</v>
      </c>
      <c r="AB202" s="19">
        <f t="shared" si="11"/>
        <v>11</v>
      </c>
    </row>
    <row r="203" spans="1:28" ht="28.8" hidden="1" x14ac:dyDescent="0.3">
      <c r="A203" s="4">
        <v>1610</v>
      </c>
      <c r="B203" s="7" t="s">
        <v>27</v>
      </c>
      <c r="C203" s="1" t="s">
        <v>34</v>
      </c>
      <c r="D203" s="1" t="s">
        <v>122</v>
      </c>
      <c r="E203" s="1" t="s">
        <v>381</v>
      </c>
      <c r="F203" s="7" t="s">
        <v>584</v>
      </c>
      <c r="G203" s="7"/>
      <c r="H203" s="29">
        <v>0</v>
      </c>
      <c r="I203" s="29">
        <v>0.168513738</v>
      </c>
      <c r="J203" s="30">
        <v>0</v>
      </c>
      <c r="K203" s="30">
        <v>0</v>
      </c>
      <c r="L203" s="23">
        <v>3.1473382000000001E-2</v>
      </c>
      <c r="M203" s="23">
        <v>3.0676779000000001E-2</v>
      </c>
      <c r="N203" s="23">
        <v>0</v>
      </c>
      <c r="O203" s="24">
        <v>12.78132643</v>
      </c>
      <c r="P203" s="24">
        <v>2.9043283849999999</v>
      </c>
      <c r="Q203" s="25">
        <v>0</v>
      </c>
      <c r="R203" s="25">
        <v>26.151798589999999</v>
      </c>
      <c r="S203" s="25">
        <v>0</v>
      </c>
      <c r="T203" s="26"/>
      <c r="U203" s="27">
        <v>2.1107660469999998</v>
      </c>
      <c r="V203" s="20">
        <v>643134</v>
      </c>
      <c r="W203" s="22">
        <v>32.82000403</v>
      </c>
      <c r="X203" s="21">
        <v>643134</v>
      </c>
      <c r="Y203" s="22">
        <v>32.82000403</v>
      </c>
      <c r="Z203" s="19">
        <f t="shared" si="12"/>
        <v>202</v>
      </c>
      <c r="AA203" s="19">
        <f t="shared" si="10"/>
        <v>30</v>
      </c>
      <c r="AB203" s="19">
        <f t="shared" si="11"/>
        <v>5</v>
      </c>
    </row>
    <row r="204" spans="1:28" hidden="1" x14ac:dyDescent="0.3">
      <c r="A204" s="4">
        <v>1158</v>
      </c>
      <c r="B204" s="7" t="s">
        <v>27</v>
      </c>
      <c r="C204" s="1" t="s">
        <v>34</v>
      </c>
      <c r="D204" s="1" t="s">
        <v>119</v>
      </c>
      <c r="E204" s="1" t="s">
        <v>382</v>
      </c>
      <c r="F204" s="7" t="s">
        <v>584</v>
      </c>
      <c r="G204" s="7" t="s">
        <v>584</v>
      </c>
      <c r="H204" s="29">
        <v>0.153968143</v>
      </c>
      <c r="I204" s="29">
        <v>0.336723836</v>
      </c>
      <c r="J204" s="30">
        <v>4.5796468910000003</v>
      </c>
      <c r="K204" s="30">
        <v>5.7042382140000001</v>
      </c>
      <c r="L204" s="23">
        <v>3.4975042999999997E-2</v>
      </c>
      <c r="M204" s="23">
        <v>3.3070860000000001E-2</v>
      </c>
      <c r="N204" s="23">
        <v>0.53354567399999997</v>
      </c>
      <c r="O204" s="24">
        <v>0.45546896100000001</v>
      </c>
      <c r="P204" s="24">
        <v>3.524725546</v>
      </c>
      <c r="Q204" s="25">
        <v>3.5515958859999999</v>
      </c>
      <c r="R204" s="25">
        <v>0</v>
      </c>
      <c r="S204" s="25">
        <v>1.8039090000000001E-2</v>
      </c>
      <c r="T204" s="26"/>
      <c r="U204" s="27">
        <v>2.0885156820000002</v>
      </c>
      <c r="V204" s="20">
        <v>9761750</v>
      </c>
      <c r="W204" s="22">
        <v>2.139489008</v>
      </c>
      <c r="X204" s="21">
        <v>8261750</v>
      </c>
      <c r="Y204" s="22">
        <v>2.5279337700000002</v>
      </c>
      <c r="Z204" s="19">
        <f t="shared" si="12"/>
        <v>203</v>
      </c>
      <c r="AA204" s="19">
        <f t="shared" si="10"/>
        <v>198</v>
      </c>
      <c r="AB204" s="19">
        <f t="shared" si="11"/>
        <v>22</v>
      </c>
    </row>
    <row r="205" spans="1:28" ht="28.8" hidden="1" x14ac:dyDescent="0.3">
      <c r="A205" s="4">
        <v>1603</v>
      </c>
      <c r="B205" s="7" t="s">
        <v>28</v>
      </c>
      <c r="C205" s="1" t="s">
        <v>37</v>
      </c>
      <c r="D205" s="1" t="s">
        <v>123</v>
      </c>
      <c r="E205" s="1" t="s">
        <v>383</v>
      </c>
      <c r="F205" s="7" t="s">
        <v>584</v>
      </c>
      <c r="G205" s="7" t="s">
        <v>584</v>
      </c>
      <c r="H205" s="29">
        <v>0.20646889399999999</v>
      </c>
      <c r="I205" s="29">
        <v>0.46671146400000002</v>
      </c>
      <c r="J205" s="30">
        <v>3.7732638839999999</v>
      </c>
      <c r="K205" s="30">
        <v>1.520654988</v>
      </c>
      <c r="L205" s="23">
        <v>0.134811494</v>
      </c>
      <c r="M205" s="23">
        <v>0.124871976</v>
      </c>
      <c r="N205" s="23">
        <v>0.715476483</v>
      </c>
      <c r="O205" s="24">
        <v>0.61077682</v>
      </c>
      <c r="P205" s="24">
        <v>3.4168538260000001</v>
      </c>
      <c r="Q205" s="25">
        <v>4.4068397709999996</v>
      </c>
      <c r="R205" s="25">
        <v>0.424013523</v>
      </c>
      <c r="S205" s="25">
        <v>0.24763454800000001</v>
      </c>
      <c r="T205" s="26"/>
      <c r="U205" s="27">
        <v>2.0389235860000001</v>
      </c>
      <c r="V205" s="20">
        <v>21242000</v>
      </c>
      <c r="W205" s="22">
        <v>0.95985480899999998</v>
      </c>
      <c r="X205" s="21">
        <v>21242000</v>
      </c>
      <c r="Y205" s="22">
        <v>0.95985480899999998</v>
      </c>
      <c r="Z205" s="19">
        <f t="shared" si="12"/>
        <v>204</v>
      </c>
      <c r="AA205" s="19">
        <f t="shared" si="10"/>
        <v>283</v>
      </c>
      <c r="AB205" s="19">
        <f t="shared" si="11"/>
        <v>11</v>
      </c>
    </row>
    <row r="206" spans="1:28" ht="43.2" hidden="1" x14ac:dyDescent="0.3">
      <c r="A206" s="4">
        <v>1164</v>
      </c>
      <c r="B206" s="7" t="s">
        <v>26</v>
      </c>
      <c r="C206" s="1" t="s">
        <v>32</v>
      </c>
      <c r="D206" s="1" t="s">
        <v>48</v>
      </c>
      <c r="E206" s="1" t="s">
        <v>384</v>
      </c>
      <c r="F206" s="7" t="s">
        <v>584</v>
      </c>
      <c r="G206" s="7"/>
      <c r="H206" s="29">
        <v>0</v>
      </c>
      <c r="I206" s="29">
        <v>0</v>
      </c>
      <c r="J206" s="30">
        <v>12.095745109999999</v>
      </c>
      <c r="K206" s="30">
        <v>0.13403910999999999</v>
      </c>
      <c r="L206" s="23">
        <v>0</v>
      </c>
      <c r="M206" s="23">
        <v>0</v>
      </c>
      <c r="N206" s="23">
        <v>0</v>
      </c>
      <c r="O206" s="24">
        <v>0</v>
      </c>
      <c r="P206" s="24">
        <v>3.358587859</v>
      </c>
      <c r="Q206" s="25">
        <v>4.9600777169999999</v>
      </c>
      <c r="R206" s="25">
        <v>0</v>
      </c>
      <c r="S206" s="25">
        <v>1.2815735109999999</v>
      </c>
      <c r="T206" s="26">
        <v>0</v>
      </c>
      <c r="U206" s="27">
        <v>2.0373800819999999</v>
      </c>
      <c r="V206" s="20">
        <v>7610020</v>
      </c>
      <c r="W206" s="22">
        <v>2.6772335439999999</v>
      </c>
      <c r="X206" s="21">
        <v>7610020</v>
      </c>
      <c r="Y206" s="22">
        <v>2.6772335439999999</v>
      </c>
      <c r="Z206" s="19">
        <f t="shared" si="12"/>
        <v>205</v>
      </c>
      <c r="AA206" s="19">
        <f t="shared" si="10"/>
        <v>190</v>
      </c>
      <c r="AB206" s="19">
        <f t="shared" si="11"/>
        <v>43</v>
      </c>
    </row>
    <row r="207" spans="1:28" ht="28.8" hidden="1" x14ac:dyDescent="0.3">
      <c r="A207" s="4">
        <v>1686</v>
      </c>
      <c r="B207" s="7" t="s">
        <v>28</v>
      </c>
      <c r="C207" s="1" t="s">
        <v>37</v>
      </c>
      <c r="D207" s="1" t="s">
        <v>121</v>
      </c>
      <c r="E207" s="1" t="s">
        <v>385</v>
      </c>
      <c r="F207" s="7" t="s">
        <v>584</v>
      </c>
      <c r="G207" s="7" t="s">
        <v>584</v>
      </c>
      <c r="H207" s="29">
        <v>0</v>
      </c>
      <c r="I207" s="29">
        <v>9.5110499999999997E-5</v>
      </c>
      <c r="J207" s="30">
        <v>6.6184265709999996</v>
      </c>
      <c r="K207" s="30">
        <v>2.442155187</v>
      </c>
      <c r="L207" s="23">
        <v>0</v>
      </c>
      <c r="M207" s="23">
        <v>0</v>
      </c>
      <c r="N207" s="23">
        <v>0</v>
      </c>
      <c r="O207" s="24">
        <v>0</v>
      </c>
      <c r="P207" s="24">
        <v>3.432281659</v>
      </c>
      <c r="Q207" s="25">
        <v>2.3244950640000002</v>
      </c>
      <c r="R207" s="25">
        <v>0.11581855100000001</v>
      </c>
      <c r="S207" s="25">
        <v>9.9958509000000001E-2</v>
      </c>
      <c r="T207" s="26"/>
      <c r="U207" s="27">
        <v>2.0339544599999999</v>
      </c>
      <c r="V207" s="20">
        <v>28754000</v>
      </c>
      <c r="W207" s="22">
        <v>0.70736400499999996</v>
      </c>
      <c r="X207" s="21">
        <v>28754000</v>
      </c>
      <c r="Y207" s="22">
        <v>0.70736400499999996</v>
      </c>
      <c r="Z207" s="19">
        <f t="shared" si="12"/>
        <v>206</v>
      </c>
      <c r="AA207" s="19">
        <f t="shared" si="10"/>
        <v>309</v>
      </c>
      <c r="AB207" s="19">
        <f t="shared" si="11"/>
        <v>16</v>
      </c>
    </row>
    <row r="208" spans="1:28" ht="28.8" x14ac:dyDescent="0.3">
      <c r="A208" s="31">
        <v>1366</v>
      </c>
      <c r="B208" s="32" t="s">
        <v>25</v>
      </c>
      <c r="C208" s="33" t="s">
        <v>31</v>
      </c>
      <c r="D208" s="33" t="s">
        <v>43</v>
      </c>
      <c r="E208" s="33" t="s">
        <v>458</v>
      </c>
      <c r="F208" s="32" t="s">
        <v>584</v>
      </c>
      <c r="G208" s="32"/>
      <c r="H208" s="29">
        <v>0.46172059999999998</v>
      </c>
      <c r="I208" s="29">
        <v>0.60374466000000004</v>
      </c>
      <c r="J208" s="30">
        <v>1.973365423</v>
      </c>
      <c r="K208" s="30">
        <v>5.4958489999999997E-3</v>
      </c>
      <c r="L208" s="23">
        <v>0.78055143400000004</v>
      </c>
      <c r="M208" s="23">
        <v>0.78576391099999998</v>
      </c>
      <c r="N208" s="23">
        <v>1.6</v>
      </c>
      <c r="O208" s="24">
        <v>8.4391659850000007</v>
      </c>
      <c r="P208" s="24">
        <v>1.481921005</v>
      </c>
      <c r="Q208" s="25">
        <v>0</v>
      </c>
      <c r="R208" s="25">
        <v>0.20136227600000001</v>
      </c>
      <c r="S208" s="25">
        <v>0</v>
      </c>
      <c r="T208" s="26">
        <v>0</v>
      </c>
      <c r="U208" s="34">
        <v>0.929091734</v>
      </c>
      <c r="V208" s="35">
        <v>6750000</v>
      </c>
      <c r="W208" s="36">
        <v>1.3764321989999999</v>
      </c>
      <c r="X208" s="35">
        <v>4983170</v>
      </c>
      <c r="Y208" s="36">
        <v>1.864459238</v>
      </c>
      <c r="Z208" s="37">
        <f t="shared" si="12"/>
        <v>279</v>
      </c>
      <c r="AA208" s="37">
        <f t="shared" si="10"/>
        <v>236</v>
      </c>
      <c r="AB208" s="37">
        <f t="shared" si="11"/>
        <v>13</v>
      </c>
    </row>
    <row r="209" spans="1:28" ht="28.8" hidden="1" x14ac:dyDescent="0.3">
      <c r="A209" s="4">
        <v>1077</v>
      </c>
      <c r="B209" s="7" t="s">
        <v>26</v>
      </c>
      <c r="C209" s="1" t="s">
        <v>32</v>
      </c>
      <c r="D209" s="1" t="s">
        <v>60</v>
      </c>
      <c r="E209" s="1" t="s">
        <v>387</v>
      </c>
      <c r="F209" s="7"/>
      <c r="G209" s="7" t="s">
        <v>584</v>
      </c>
      <c r="H209" s="29">
        <v>9.5006831999999999E-2</v>
      </c>
      <c r="I209" s="29">
        <v>3.3407440000000001E-3</v>
      </c>
      <c r="J209" s="30">
        <v>1.2628262189999999</v>
      </c>
      <c r="K209" s="30">
        <v>1.211599251</v>
      </c>
      <c r="L209" s="23">
        <v>0</v>
      </c>
      <c r="M209" s="23">
        <v>0</v>
      </c>
      <c r="N209" s="23">
        <v>0.19753625599999999</v>
      </c>
      <c r="O209" s="24">
        <v>0.22483956599999999</v>
      </c>
      <c r="P209" s="24">
        <v>3.1266297189999999</v>
      </c>
      <c r="Q209" s="25">
        <v>4.1818844559999997</v>
      </c>
      <c r="R209" s="25">
        <v>0</v>
      </c>
      <c r="S209" s="25">
        <v>2.2279463999999999E-2</v>
      </c>
      <c r="T209" s="26">
        <v>10.405417474</v>
      </c>
      <c r="U209" s="27">
        <v>1.9755279530000001</v>
      </c>
      <c r="V209" s="20">
        <v>6500000</v>
      </c>
      <c r="W209" s="22">
        <v>3.0392737740000002</v>
      </c>
      <c r="X209" s="21">
        <v>6500000</v>
      </c>
      <c r="Y209" s="22">
        <v>3.0392737740000002</v>
      </c>
      <c r="Z209" s="19">
        <f t="shared" si="12"/>
        <v>208</v>
      </c>
      <c r="AA209" s="19">
        <f t="shared" si="10"/>
        <v>178</v>
      </c>
      <c r="AB209" s="19">
        <f t="shared" si="11"/>
        <v>40</v>
      </c>
    </row>
    <row r="210" spans="1:28" ht="28.8" hidden="1" x14ac:dyDescent="0.3">
      <c r="A210" s="4">
        <v>1060</v>
      </c>
      <c r="B210" s="7" t="s">
        <v>28</v>
      </c>
      <c r="C210" s="1" t="s">
        <v>32</v>
      </c>
      <c r="D210" s="1" t="s">
        <v>124</v>
      </c>
      <c r="E210" s="1" t="s">
        <v>388</v>
      </c>
      <c r="F210" s="7"/>
      <c r="G210" s="7" t="s">
        <v>584</v>
      </c>
      <c r="H210" s="29">
        <v>5.0793409999999997E-2</v>
      </c>
      <c r="I210" s="29">
        <v>5.3024830000000002E-2</v>
      </c>
      <c r="J210" s="30">
        <v>0.97374551799999998</v>
      </c>
      <c r="K210" s="30">
        <v>10.72488308</v>
      </c>
      <c r="L210" s="23">
        <v>0.24193158400000001</v>
      </c>
      <c r="M210" s="23">
        <v>0.23896354</v>
      </c>
      <c r="N210" s="23">
        <v>5.2804308000000001E-2</v>
      </c>
      <c r="O210" s="24">
        <v>6.0102878999999998E-2</v>
      </c>
      <c r="P210" s="24">
        <v>3.313023399</v>
      </c>
      <c r="Q210" s="25">
        <v>1.9007008999999998E-2</v>
      </c>
      <c r="R210" s="25">
        <v>0</v>
      </c>
      <c r="S210" s="25">
        <v>7.3460300000000001E-4</v>
      </c>
      <c r="T210" s="26"/>
      <c r="U210" s="27">
        <v>1.9632112880000001</v>
      </c>
      <c r="V210" s="20">
        <v>5747510</v>
      </c>
      <c r="W210" s="22">
        <v>3.4157596730000002</v>
      </c>
      <c r="X210" s="21">
        <v>5747510</v>
      </c>
      <c r="Y210" s="22">
        <v>3.4157596730000002</v>
      </c>
      <c r="Z210" s="19">
        <f t="shared" si="12"/>
        <v>209</v>
      </c>
      <c r="AA210" s="19">
        <f t="shared" si="10"/>
        <v>165</v>
      </c>
      <c r="AB210" s="19">
        <f t="shared" si="11"/>
        <v>34</v>
      </c>
    </row>
    <row r="211" spans="1:28" hidden="1" x14ac:dyDescent="0.3">
      <c r="A211" s="4">
        <v>1590</v>
      </c>
      <c r="B211" s="7" t="s">
        <v>28</v>
      </c>
      <c r="C211" s="1" t="s">
        <v>37</v>
      </c>
      <c r="D211" s="1" t="s">
        <v>125</v>
      </c>
      <c r="E211" s="1" t="s">
        <v>389</v>
      </c>
      <c r="F211" s="7" t="s">
        <v>584</v>
      </c>
      <c r="G211" s="7" t="s">
        <v>584</v>
      </c>
      <c r="H211" s="29">
        <v>0</v>
      </c>
      <c r="I211" s="29">
        <v>0</v>
      </c>
      <c r="J211" s="30">
        <v>7.4856686730000002</v>
      </c>
      <c r="K211" s="30">
        <v>4.452648817</v>
      </c>
      <c r="L211" s="23">
        <v>0</v>
      </c>
      <c r="M211" s="23">
        <v>0</v>
      </c>
      <c r="N211" s="23">
        <v>0</v>
      </c>
      <c r="O211" s="24">
        <v>0</v>
      </c>
      <c r="P211" s="24">
        <v>3.293731771</v>
      </c>
      <c r="Q211" s="25">
        <v>0</v>
      </c>
      <c r="R211" s="25">
        <v>0</v>
      </c>
      <c r="S211" s="25">
        <v>5.4490978000000002E-2</v>
      </c>
      <c r="T211" s="26"/>
      <c r="U211" s="27">
        <v>1.9592485799999999</v>
      </c>
      <c r="V211" s="20">
        <v>37911000</v>
      </c>
      <c r="W211" s="22">
        <v>0.51680213699999999</v>
      </c>
      <c r="X211" s="21">
        <v>37911000</v>
      </c>
      <c r="Y211" s="22">
        <v>0.51680213699999999</v>
      </c>
      <c r="Z211" s="19">
        <f t="shared" si="12"/>
        <v>210</v>
      </c>
      <c r="AA211" s="19">
        <f t="shared" si="10"/>
        <v>332</v>
      </c>
      <c r="AB211" s="19">
        <f t="shared" si="11"/>
        <v>21</v>
      </c>
    </row>
    <row r="212" spans="1:28" hidden="1" x14ac:dyDescent="0.3">
      <c r="A212" s="4">
        <v>1312</v>
      </c>
      <c r="B212" s="7" t="s">
        <v>26</v>
      </c>
      <c r="C212" s="1" t="s">
        <v>33</v>
      </c>
      <c r="D212" s="1" t="s">
        <v>103</v>
      </c>
      <c r="E212" s="1" t="s">
        <v>390</v>
      </c>
      <c r="F212" s="7" t="s">
        <v>584</v>
      </c>
      <c r="G212" s="7" t="s">
        <v>584</v>
      </c>
      <c r="H212" s="29">
        <v>0.311908721</v>
      </c>
      <c r="I212" s="29">
        <v>0</v>
      </c>
      <c r="J212" s="30">
        <v>1.1258932559999999</v>
      </c>
      <c r="K212" s="30">
        <v>0.18591648599999999</v>
      </c>
      <c r="L212" s="23">
        <v>0.40947097399999999</v>
      </c>
      <c r="M212" s="23">
        <v>0.39383898099999998</v>
      </c>
      <c r="N212" s="23">
        <v>0.32425710800000002</v>
      </c>
      <c r="O212" s="24">
        <v>0.36907567600000002</v>
      </c>
      <c r="P212" s="24">
        <v>2.824758697</v>
      </c>
      <c r="Q212" s="25">
        <v>10.952047889999999</v>
      </c>
      <c r="R212" s="25">
        <v>0</v>
      </c>
      <c r="S212" s="25">
        <v>0</v>
      </c>
      <c r="T212" s="26">
        <v>2.2790484135</v>
      </c>
      <c r="U212" s="27">
        <v>1.953741886</v>
      </c>
      <c r="V212" s="20">
        <v>1036699</v>
      </c>
      <c r="W212" s="22">
        <v>18.845796960000001</v>
      </c>
      <c r="X212" s="21">
        <v>902699</v>
      </c>
      <c r="Y212" s="22">
        <v>21.643337219999999</v>
      </c>
      <c r="Z212" s="19">
        <f t="shared" si="12"/>
        <v>211</v>
      </c>
      <c r="AA212" s="19">
        <f t="shared" si="10"/>
        <v>44</v>
      </c>
      <c r="AB212" s="19">
        <f t="shared" si="11"/>
        <v>7</v>
      </c>
    </row>
    <row r="213" spans="1:28" ht="28.8" hidden="1" x14ac:dyDescent="0.3">
      <c r="A213" s="4">
        <v>1247</v>
      </c>
      <c r="B213" s="7" t="s">
        <v>28</v>
      </c>
      <c r="C213" s="1" t="s">
        <v>34</v>
      </c>
      <c r="D213" s="1" t="s">
        <v>126</v>
      </c>
      <c r="E213" s="1" t="s">
        <v>391</v>
      </c>
      <c r="F213" s="7"/>
      <c r="G213" s="7" t="s">
        <v>584</v>
      </c>
      <c r="H213" s="29">
        <v>0.14128916399999999</v>
      </c>
      <c r="I213" s="29">
        <v>0</v>
      </c>
      <c r="J213" s="30">
        <v>0.48687275899999999</v>
      </c>
      <c r="K213" s="30">
        <v>0.37595286500000002</v>
      </c>
      <c r="L213" s="23">
        <v>0</v>
      </c>
      <c r="M213" s="23">
        <v>0</v>
      </c>
      <c r="N213" s="23">
        <v>0.293765532</v>
      </c>
      <c r="O213" s="24">
        <v>0.334369578</v>
      </c>
      <c r="P213" s="24">
        <v>2.650149469</v>
      </c>
      <c r="Q213" s="25">
        <v>7.8796509920000002</v>
      </c>
      <c r="R213" s="25">
        <v>0</v>
      </c>
      <c r="S213" s="25">
        <v>0</v>
      </c>
      <c r="T213" s="26"/>
      <c r="U213" s="27">
        <v>1.9492539280000001</v>
      </c>
      <c r="V213" s="20">
        <v>2845560</v>
      </c>
      <c r="W213" s="22">
        <v>6.8501592950000001</v>
      </c>
      <c r="X213" s="21">
        <v>2845560</v>
      </c>
      <c r="Y213" s="22">
        <v>6.8501592950000001</v>
      </c>
      <c r="Z213" s="19">
        <f t="shared" si="12"/>
        <v>212</v>
      </c>
      <c r="AA213" s="19">
        <f t="shared" si="10"/>
        <v>112</v>
      </c>
      <c r="AB213" s="19">
        <f t="shared" si="11"/>
        <v>15</v>
      </c>
    </row>
    <row r="214" spans="1:28" hidden="1" x14ac:dyDescent="0.3">
      <c r="A214" s="4">
        <v>1372</v>
      </c>
      <c r="B214" s="7" t="s">
        <v>26</v>
      </c>
      <c r="C214" s="1" t="s">
        <v>32</v>
      </c>
      <c r="D214" s="1" t="s">
        <v>127</v>
      </c>
      <c r="E214" s="1" t="s">
        <v>392</v>
      </c>
      <c r="F214" s="7" t="s">
        <v>584</v>
      </c>
      <c r="G214" s="7" t="s">
        <v>584</v>
      </c>
      <c r="H214" s="29">
        <v>0.16872726599999999</v>
      </c>
      <c r="I214" s="29">
        <v>7.8568900000000001E-4</v>
      </c>
      <c r="J214" s="30">
        <v>0.68466481800000001</v>
      </c>
      <c r="K214" s="30">
        <v>0.59539127400000003</v>
      </c>
      <c r="L214" s="23">
        <v>0.214176897</v>
      </c>
      <c r="M214" s="23">
        <v>0.20404429399999999</v>
      </c>
      <c r="N214" s="23">
        <v>0.17540713499999999</v>
      </c>
      <c r="O214" s="24">
        <v>0.199651775</v>
      </c>
      <c r="P214" s="24">
        <v>3.2081103240000002</v>
      </c>
      <c r="Q214" s="25">
        <v>10.32330101</v>
      </c>
      <c r="R214" s="25">
        <v>1.9963299999999999</v>
      </c>
      <c r="S214" s="25">
        <v>2.701833E-2</v>
      </c>
      <c r="T214" s="26">
        <v>2.6152814096000001</v>
      </c>
      <c r="U214" s="27">
        <v>1.943464487</v>
      </c>
      <c r="V214" s="20">
        <v>8800000</v>
      </c>
      <c r="W214" s="22">
        <v>2.2084823720000002</v>
      </c>
      <c r="X214" s="21">
        <v>8228528</v>
      </c>
      <c r="Y214" s="22">
        <v>2.3618616690000001</v>
      </c>
      <c r="Z214" s="19">
        <f t="shared" si="12"/>
        <v>213</v>
      </c>
      <c r="AA214" s="19">
        <f t="shared" si="10"/>
        <v>202</v>
      </c>
      <c r="AB214" s="19">
        <f t="shared" si="11"/>
        <v>46</v>
      </c>
    </row>
    <row r="215" spans="1:28" hidden="1" x14ac:dyDescent="0.3">
      <c r="A215" s="4">
        <v>1011</v>
      </c>
      <c r="B215" s="7" t="s">
        <v>26</v>
      </c>
      <c r="C215" s="1" t="s">
        <v>32</v>
      </c>
      <c r="D215" s="1" t="s">
        <v>61</v>
      </c>
      <c r="E215" s="1" t="s">
        <v>393</v>
      </c>
      <c r="F215" s="7" t="s">
        <v>584</v>
      </c>
      <c r="G215" s="7" t="s">
        <v>584</v>
      </c>
      <c r="H215" s="29">
        <v>0.39265982599999999</v>
      </c>
      <c r="I215" s="29">
        <v>0</v>
      </c>
      <c r="J215" s="30">
        <v>2.1909274160000001</v>
      </c>
      <c r="K215" s="30">
        <v>3.4361473990000002</v>
      </c>
      <c r="L215" s="23">
        <v>0.123028809</v>
      </c>
      <c r="M215" s="23">
        <v>0.123088579</v>
      </c>
      <c r="N215" s="23">
        <v>0.81641025599999995</v>
      </c>
      <c r="O215" s="24">
        <v>0.92925385599999999</v>
      </c>
      <c r="P215" s="24">
        <v>2.9537802370000001</v>
      </c>
      <c r="Q215" s="25">
        <v>0</v>
      </c>
      <c r="R215" s="25">
        <v>0</v>
      </c>
      <c r="S215" s="25">
        <v>0</v>
      </c>
      <c r="T215" s="26">
        <v>10.899423995999999</v>
      </c>
      <c r="U215" s="27">
        <v>1.9416803359999999</v>
      </c>
      <c r="V215" s="20">
        <v>6318940</v>
      </c>
      <c r="W215" s="22">
        <v>3.072794386</v>
      </c>
      <c r="X215" s="21">
        <v>6318940</v>
      </c>
      <c r="Y215" s="22">
        <v>3.072794386</v>
      </c>
      <c r="Z215" s="19">
        <f t="shared" si="12"/>
        <v>214</v>
      </c>
      <c r="AA215" s="19">
        <f t="shared" si="10"/>
        <v>177</v>
      </c>
      <c r="AB215" s="19">
        <f t="shared" si="11"/>
        <v>39</v>
      </c>
    </row>
    <row r="216" spans="1:28" hidden="1" x14ac:dyDescent="0.3">
      <c r="A216" s="4">
        <v>1302</v>
      </c>
      <c r="B216" s="7" t="s">
        <v>25</v>
      </c>
      <c r="C216" s="1" t="s">
        <v>29</v>
      </c>
      <c r="D216" s="1" t="s">
        <v>40</v>
      </c>
      <c r="E216" s="1" t="s">
        <v>394</v>
      </c>
      <c r="F216" s="7" t="s">
        <v>584</v>
      </c>
      <c r="G216" s="7" t="s">
        <v>584</v>
      </c>
      <c r="H216" s="29">
        <v>1.0346005970000001</v>
      </c>
      <c r="I216" s="29">
        <v>1.353462022</v>
      </c>
      <c r="J216" s="30">
        <v>0</v>
      </c>
      <c r="K216" s="30">
        <v>0</v>
      </c>
      <c r="L216" s="23">
        <v>3.5394204999999998E-2</v>
      </c>
      <c r="M216" s="23">
        <v>3.5964437000000002E-2</v>
      </c>
      <c r="N216" s="23">
        <v>0.32547931299999999</v>
      </c>
      <c r="O216" s="24">
        <v>0.37046681399999998</v>
      </c>
      <c r="P216" s="24">
        <v>3.0538544170000002</v>
      </c>
      <c r="Q216" s="25">
        <v>0</v>
      </c>
      <c r="R216" s="25">
        <v>0</v>
      </c>
      <c r="S216" s="25">
        <v>0</v>
      </c>
      <c r="T216" s="26">
        <v>6.0722224751000002</v>
      </c>
      <c r="U216" s="27">
        <v>1.937003437</v>
      </c>
      <c r="V216" s="20">
        <v>47000000</v>
      </c>
      <c r="W216" s="22">
        <v>0.41212839099999998</v>
      </c>
      <c r="X216" s="21">
        <v>37545392</v>
      </c>
      <c r="Y216" s="22">
        <v>0.51590976499999996</v>
      </c>
      <c r="Z216" s="19">
        <f t="shared" si="12"/>
        <v>215</v>
      </c>
      <c r="AA216" s="19">
        <f t="shared" si="10"/>
        <v>333</v>
      </c>
      <c r="AB216" s="19">
        <f t="shared" si="11"/>
        <v>55</v>
      </c>
    </row>
    <row r="217" spans="1:28" ht="28.8" hidden="1" x14ac:dyDescent="0.3">
      <c r="A217" s="4">
        <v>1318</v>
      </c>
      <c r="B217" s="7" t="s">
        <v>26</v>
      </c>
      <c r="C217" s="1" t="s">
        <v>32</v>
      </c>
      <c r="D217" s="1" t="s">
        <v>60</v>
      </c>
      <c r="E217" s="1" t="s">
        <v>395</v>
      </c>
      <c r="F217" s="7" t="s">
        <v>584</v>
      </c>
      <c r="G217" s="7" t="s">
        <v>584</v>
      </c>
      <c r="H217" s="29">
        <v>0.38944200200000001</v>
      </c>
      <c r="I217" s="29">
        <v>0.95875697800000004</v>
      </c>
      <c r="J217" s="30">
        <v>1.9657342149999999</v>
      </c>
      <c r="K217" s="30">
        <v>2.6995500000000002E-3</v>
      </c>
      <c r="L217" s="23">
        <v>0.987465284</v>
      </c>
      <c r="M217" s="23">
        <v>1.0002363329999999</v>
      </c>
      <c r="N217" s="23">
        <v>1.349533036</v>
      </c>
      <c r="O217" s="24">
        <v>4.3864300900000002</v>
      </c>
      <c r="P217" s="24">
        <v>3.2484331040000001</v>
      </c>
      <c r="Q217" s="25">
        <v>0.178738645</v>
      </c>
      <c r="R217" s="25">
        <v>0.38780711200000001</v>
      </c>
      <c r="S217" s="25">
        <v>0</v>
      </c>
      <c r="T217" s="26">
        <v>9.4221838835000007</v>
      </c>
      <c r="U217" s="27">
        <v>1.924489031</v>
      </c>
      <c r="V217" s="20">
        <v>2945000</v>
      </c>
      <c r="W217" s="22">
        <v>6.5347675079999998</v>
      </c>
      <c r="X217" s="21">
        <v>2945000</v>
      </c>
      <c r="Y217" s="22">
        <v>6.5347675079999998</v>
      </c>
      <c r="Z217" s="19">
        <f t="shared" si="12"/>
        <v>216</v>
      </c>
      <c r="AA217" s="19">
        <f t="shared" si="10"/>
        <v>115</v>
      </c>
      <c r="AB217" s="19">
        <f t="shared" si="11"/>
        <v>21</v>
      </c>
    </row>
    <row r="218" spans="1:28" ht="28.8" hidden="1" x14ac:dyDescent="0.3">
      <c r="A218" s="4">
        <v>1294</v>
      </c>
      <c r="B218" s="7" t="s">
        <v>26</v>
      </c>
      <c r="C218" s="1" t="s">
        <v>32</v>
      </c>
      <c r="D218" s="1" t="s">
        <v>60</v>
      </c>
      <c r="E218" s="1" t="s">
        <v>396</v>
      </c>
      <c r="F218" s="7" t="s">
        <v>584</v>
      </c>
      <c r="G218" s="7" t="s">
        <v>584</v>
      </c>
      <c r="H218" s="29">
        <v>0.35990528799999999</v>
      </c>
      <c r="I218" s="29">
        <v>1.119403559</v>
      </c>
      <c r="J218" s="30">
        <v>0.88039975699999995</v>
      </c>
      <c r="K218" s="30">
        <v>5.0125229999999996E-3</v>
      </c>
      <c r="L218" s="23">
        <v>1.0570050929999999</v>
      </c>
      <c r="M218" s="23">
        <v>1.0706755109999999</v>
      </c>
      <c r="N218" s="23">
        <v>0.99774359000000001</v>
      </c>
      <c r="O218" s="24">
        <v>0.53233638000000005</v>
      </c>
      <c r="P218" s="24">
        <v>3.1934313510000001</v>
      </c>
      <c r="Q218" s="25">
        <v>4.9475101969999997</v>
      </c>
      <c r="R218" s="25">
        <v>0.14518210600000001</v>
      </c>
      <c r="S218" s="25">
        <v>0</v>
      </c>
      <c r="T218" s="26">
        <v>6.4333490194999996</v>
      </c>
      <c r="U218" s="27">
        <v>1.890592907</v>
      </c>
      <c r="V218" s="20">
        <v>1575000</v>
      </c>
      <c r="W218" s="22">
        <v>12.00376449</v>
      </c>
      <c r="X218" s="21">
        <v>1575000</v>
      </c>
      <c r="Y218" s="22">
        <v>12.00376449</v>
      </c>
      <c r="Z218" s="19">
        <f t="shared" si="12"/>
        <v>217</v>
      </c>
      <c r="AA218" s="19">
        <f t="shared" si="10"/>
        <v>65</v>
      </c>
      <c r="AB218" s="19">
        <f t="shared" si="11"/>
        <v>11</v>
      </c>
    </row>
    <row r="219" spans="1:28" ht="28.8" hidden="1" x14ac:dyDescent="0.3">
      <c r="A219" s="4">
        <v>1239</v>
      </c>
      <c r="B219" s="7" t="s">
        <v>25</v>
      </c>
      <c r="C219" s="1" t="s">
        <v>29</v>
      </c>
      <c r="D219" s="1" t="s">
        <v>42</v>
      </c>
      <c r="E219" s="1" t="s">
        <v>397</v>
      </c>
      <c r="F219" s="7"/>
      <c r="G219" s="7" t="s">
        <v>584</v>
      </c>
      <c r="H219" s="29">
        <v>0.43923472099999999</v>
      </c>
      <c r="I219" s="29">
        <v>0</v>
      </c>
      <c r="J219" s="30">
        <v>3.5906865990000001</v>
      </c>
      <c r="K219" s="30">
        <v>1.1143764009999999</v>
      </c>
      <c r="L219" s="23">
        <v>0.50791733699999997</v>
      </c>
      <c r="M219" s="23">
        <v>0.49083742899999999</v>
      </c>
      <c r="N219" s="23">
        <v>0.91324782199999999</v>
      </c>
      <c r="O219" s="24">
        <v>1.0394762360000001</v>
      </c>
      <c r="P219" s="24">
        <v>3.096415162</v>
      </c>
      <c r="Q219" s="25">
        <v>0</v>
      </c>
      <c r="R219" s="25">
        <v>0</v>
      </c>
      <c r="S219" s="25">
        <v>0</v>
      </c>
      <c r="T219" s="26">
        <v>6.7686803991</v>
      </c>
      <c r="U219" s="27">
        <v>1.8648201550000001</v>
      </c>
      <c r="V219" s="20">
        <v>5428532</v>
      </c>
      <c r="W219" s="22">
        <v>3.4352199730000001</v>
      </c>
      <c r="X219" s="21">
        <v>5367532</v>
      </c>
      <c r="Y219" s="22">
        <v>3.4742599670000001</v>
      </c>
      <c r="Z219" s="19">
        <f t="shared" si="12"/>
        <v>218</v>
      </c>
      <c r="AA219" s="19">
        <f t="shared" si="10"/>
        <v>162</v>
      </c>
      <c r="AB219" s="19">
        <f t="shared" si="11"/>
        <v>27</v>
      </c>
    </row>
    <row r="220" spans="1:28" ht="28.8" hidden="1" x14ac:dyDescent="0.3">
      <c r="A220" s="4">
        <v>1616</v>
      </c>
      <c r="B220" s="7" t="s">
        <v>28</v>
      </c>
      <c r="C220" s="1" t="s">
        <v>37</v>
      </c>
      <c r="D220" s="1" t="s">
        <v>99</v>
      </c>
      <c r="E220" s="1" t="s">
        <v>398</v>
      </c>
      <c r="F220" s="7" t="s">
        <v>584</v>
      </c>
      <c r="G220" s="7"/>
      <c r="H220" s="29">
        <v>1.639700079</v>
      </c>
      <c r="I220" s="29">
        <v>1.876390531</v>
      </c>
      <c r="J220" s="30">
        <v>9.3233885480000005</v>
      </c>
      <c r="K220" s="30">
        <v>0.18010707000000001</v>
      </c>
      <c r="L220" s="23">
        <v>0</v>
      </c>
      <c r="M220" s="23">
        <v>0</v>
      </c>
      <c r="N220" s="23">
        <v>0.52512820500000001</v>
      </c>
      <c r="O220" s="24">
        <v>0.44396387100000001</v>
      </c>
      <c r="P220" s="24">
        <v>2.5252215929999999</v>
      </c>
      <c r="Q220" s="25">
        <v>0</v>
      </c>
      <c r="R220" s="25">
        <v>0</v>
      </c>
      <c r="S220" s="25">
        <v>1.358249094</v>
      </c>
      <c r="T220" s="26"/>
      <c r="U220" s="27">
        <v>1.860619429</v>
      </c>
      <c r="V220" s="20">
        <v>214265000</v>
      </c>
      <c r="W220" s="22">
        <v>8.6837301000000006E-2</v>
      </c>
      <c r="X220" s="21">
        <v>214265000</v>
      </c>
      <c r="Y220" s="22">
        <v>8.6837301000000006E-2</v>
      </c>
      <c r="Z220" s="19">
        <f t="shared" si="12"/>
        <v>219</v>
      </c>
      <c r="AA220" s="19">
        <f t="shared" si="10"/>
        <v>389</v>
      </c>
      <c r="AB220" s="19">
        <f t="shared" si="11"/>
        <v>37</v>
      </c>
    </row>
    <row r="221" spans="1:28" ht="43.2" hidden="1" x14ac:dyDescent="0.3">
      <c r="A221" s="4">
        <v>1049</v>
      </c>
      <c r="B221" s="7" t="s">
        <v>26</v>
      </c>
      <c r="C221" s="1" t="s">
        <v>33</v>
      </c>
      <c r="D221" s="1" t="s">
        <v>64</v>
      </c>
      <c r="E221" s="1" t="s">
        <v>399</v>
      </c>
      <c r="F221" s="7" t="s">
        <v>584</v>
      </c>
      <c r="G221" s="7"/>
      <c r="H221" s="29">
        <v>0</v>
      </c>
      <c r="I221" s="29">
        <v>0</v>
      </c>
      <c r="J221" s="30">
        <v>6.0859095000000002E-2</v>
      </c>
      <c r="K221" s="30">
        <v>0.107019271</v>
      </c>
      <c r="L221" s="23">
        <v>4.1741897E-2</v>
      </c>
      <c r="M221" s="23">
        <v>4.2807220999999999E-2</v>
      </c>
      <c r="N221" s="23">
        <v>0</v>
      </c>
      <c r="O221" s="24">
        <v>0</v>
      </c>
      <c r="P221" s="24">
        <v>3.113706262</v>
      </c>
      <c r="Q221" s="25">
        <v>0.87491454000000002</v>
      </c>
      <c r="R221" s="25">
        <v>6.0700796620000004</v>
      </c>
      <c r="S221" s="25">
        <v>6.9639740000000004E-3</v>
      </c>
      <c r="T221" s="26">
        <v>13.176862067</v>
      </c>
      <c r="U221" s="27">
        <v>1.8466324919999999</v>
      </c>
      <c r="V221" s="20">
        <v>2020290</v>
      </c>
      <c r="W221" s="22">
        <v>9.1404327700000003</v>
      </c>
      <c r="X221" s="21">
        <v>2020290</v>
      </c>
      <c r="Y221" s="22">
        <v>9.1404327700000003</v>
      </c>
      <c r="Z221" s="19">
        <f t="shared" si="12"/>
        <v>220</v>
      </c>
      <c r="AA221" s="19">
        <f t="shared" si="10"/>
        <v>84</v>
      </c>
      <c r="AB221" s="19">
        <f t="shared" si="11"/>
        <v>17</v>
      </c>
    </row>
    <row r="222" spans="1:28" ht="28.8" hidden="1" x14ac:dyDescent="0.3">
      <c r="A222" s="4">
        <v>1397</v>
      </c>
      <c r="B222" s="7" t="s">
        <v>28</v>
      </c>
      <c r="C222" s="1" t="s">
        <v>34</v>
      </c>
      <c r="D222" s="1" t="s">
        <v>106</v>
      </c>
      <c r="E222" s="1" t="s">
        <v>400</v>
      </c>
      <c r="F222" s="7"/>
      <c r="G222" s="7" t="s">
        <v>584</v>
      </c>
      <c r="H222" s="29">
        <v>0</v>
      </c>
      <c r="I222" s="29">
        <v>1.08124E-8</v>
      </c>
      <c r="J222" s="30">
        <v>0.77595345999999998</v>
      </c>
      <c r="K222" s="30">
        <v>10.44223193</v>
      </c>
      <c r="L222" s="23">
        <v>4.3174799999999997E-4</v>
      </c>
      <c r="M222" s="23">
        <v>4.01421E-4</v>
      </c>
      <c r="N222" s="23">
        <v>0</v>
      </c>
      <c r="O222" s="24">
        <v>0</v>
      </c>
      <c r="P222" s="24">
        <v>3.0950305949999999</v>
      </c>
      <c r="Q222" s="25">
        <v>0</v>
      </c>
      <c r="R222" s="25">
        <v>6.2459425999999998E-2</v>
      </c>
      <c r="S222" s="25">
        <v>0</v>
      </c>
      <c r="T222" s="26"/>
      <c r="U222" s="27">
        <v>1.841902398</v>
      </c>
      <c r="V222" s="20">
        <v>1616434</v>
      </c>
      <c r="W222" s="22">
        <v>11.394850630000001</v>
      </c>
      <c r="X222" s="21">
        <v>1116434</v>
      </c>
      <c r="Y222" s="22">
        <v>16.49808586</v>
      </c>
      <c r="Z222" s="19">
        <f t="shared" si="12"/>
        <v>221</v>
      </c>
      <c r="AA222" s="19">
        <f t="shared" si="10"/>
        <v>54</v>
      </c>
      <c r="AB222" s="19">
        <f t="shared" si="11"/>
        <v>8</v>
      </c>
    </row>
    <row r="223" spans="1:28" ht="28.8" hidden="1" x14ac:dyDescent="0.3">
      <c r="A223" s="4">
        <v>1052</v>
      </c>
      <c r="B223" s="7" t="s">
        <v>28</v>
      </c>
      <c r="C223" s="1" t="s">
        <v>33</v>
      </c>
      <c r="D223" s="1" t="s">
        <v>128</v>
      </c>
      <c r="E223" s="1" t="s">
        <v>401</v>
      </c>
      <c r="F223" s="7"/>
      <c r="G223" s="7" t="s">
        <v>584</v>
      </c>
      <c r="H223" s="29">
        <v>0.14868046200000001</v>
      </c>
      <c r="I223" s="29">
        <v>0</v>
      </c>
      <c r="J223" s="30">
        <v>5.3556003509999996</v>
      </c>
      <c r="K223" s="30">
        <v>5.3878376460000004</v>
      </c>
      <c r="L223" s="23">
        <v>0</v>
      </c>
      <c r="M223" s="23">
        <v>0</v>
      </c>
      <c r="N223" s="23">
        <v>0.15456668300000001</v>
      </c>
      <c r="O223" s="24">
        <v>0.17593077200000001</v>
      </c>
      <c r="P223" s="24">
        <v>3.1701920069999998</v>
      </c>
      <c r="Q223" s="25">
        <v>0</v>
      </c>
      <c r="R223" s="25">
        <v>0</v>
      </c>
      <c r="S223" s="25">
        <v>0</v>
      </c>
      <c r="T223" s="26"/>
      <c r="U223" s="27">
        <v>1.790892862</v>
      </c>
      <c r="V223" s="20">
        <v>639915</v>
      </c>
      <c r="W223" s="22">
        <v>27.986417920000001</v>
      </c>
      <c r="X223" s="21">
        <v>639915</v>
      </c>
      <c r="Y223" s="22">
        <v>27.986417920000001</v>
      </c>
      <c r="Z223" s="19">
        <f t="shared" si="12"/>
        <v>222</v>
      </c>
      <c r="AA223" s="19">
        <f t="shared" si="10"/>
        <v>37</v>
      </c>
      <c r="AB223" s="19">
        <f t="shared" si="11"/>
        <v>6</v>
      </c>
    </row>
    <row r="224" spans="1:28" ht="28.8" hidden="1" x14ac:dyDescent="0.3">
      <c r="A224" s="4">
        <v>1086</v>
      </c>
      <c r="B224" s="7" t="s">
        <v>26</v>
      </c>
      <c r="C224" s="1" t="s">
        <v>32</v>
      </c>
      <c r="D224" s="1" t="s">
        <v>60</v>
      </c>
      <c r="E224" s="1" t="s">
        <v>402</v>
      </c>
      <c r="F224" s="7" t="s">
        <v>584</v>
      </c>
      <c r="G224" s="7" t="s">
        <v>584</v>
      </c>
      <c r="H224" s="29">
        <v>6.1872776999999997E-2</v>
      </c>
      <c r="I224" s="29">
        <v>0</v>
      </c>
      <c r="J224" s="30">
        <v>0.71509436500000001</v>
      </c>
      <c r="K224" s="30">
        <v>1.392196725</v>
      </c>
      <c r="L224" s="23">
        <v>9.1024952000000006E-2</v>
      </c>
      <c r="M224" s="23">
        <v>9.0686583000000001E-2</v>
      </c>
      <c r="N224" s="23">
        <v>0.12864460799999999</v>
      </c>
      <c r="O224" s="24">
        <v>0.14642576700000001</v>
      </c>
      <c r="P224" s="24">
        <v>2.8728809819999999</v>
      </c>
      <c r="Q224" s="25">
        <v>7.254065733</v>
      </c>
      <c r="R224" s="25">
        <v>0</v>
      </c>
      <c r="S224" s="25">
        <v>0</v>
      </c>
      <c r="T224" s="26">
        <v>5.2864804713</v>
      </c>
      <c r="U224" s="27">
        <v>1.7900911420000001</v>
      </c>
      <c r="V224" s="20">
        <v>1200000</v>
      </c>
      <c r="W224" s="22">
        <v>14.91742619</v>
      </c>
      <c r="X224" s="21">
        <v>1200000</v>
      </c>
      <c r="Y224" s="22">
        <v>14.91742619</v>
      </c>
      <c r="Z224" s="19">
        <f t="shared" si="12"/>
        <v>223</v>
      </c>
      <c r="AA224" s="19">
        <f t="shared" si="10"/>
        <v>59</v>
      </c>
      <c r="AB224" s="19">
        <f t="shared" si="11"/>
        <v>10</v>
      </c>
    </row>
    <row r="225" spans="1:28" ht="28.8" hidden="1" x14ac:dyDescent="0.3">
      <c r="A225" s="4">
        <v>1620</v>
      </c>
      <c r="B225" s="7" t="s">
        <v>28</v>
      </c>
      <c r="C225" s="1" t="s">
        <v>37</v>
      </c>
      <c r="D225" s="1" t="s">
        <v>123</v>
      </c>
      <c r="E225" s="1" t="s">
        <v>403</v>
      </c>
      <c r="F225" s="7" t="s">
        <v>584</v>
      </c>
      <c r="G225" s="7" t="s">
        <v>584</v>
      </c>
      <c r="H225" s="29">
        <v>0</v>
      </c>
      <c r="I225" s="29">
        <v>3.229192158</v>
      </c>
      <c r="J225" s="30">
        <v>1.323685314</v>
      </c>
      <c r="K225" s="30">
        <v>1.9896803599999999</v>
      </c>
      <c r="L225" s="23">
        <v>0.25090944599999998</v>
      </c>
      <c r="M225" s="23">
        <v>0.259481833</v>
      </c>
      <c r="N225" s="23">
        <v>0</v>
      </c>
      <c r="O225" s="24">
        <v>0</v>
      </c>
      <c r="P225" s="24">
        <v>2.9997973999999998</v>
      </c>
      <c r="Q225" s="25">
        <v>4.4068397709999996</v>
      </c>
      <c r="R225" s="25">
        <v>0.26868183600000001</v>
      </c>
      <c r="S225" s="25">
        <v>1.3356895000000001E-2</v>
      </c>
      <c r="T225" s="26"/>
      <c r="U225" s="27">
        <v>1.7839996970000001</v>
      </c>
      <c r="V225" s="20">
        <v>3279000</v>
      </c>
      <c r="W225" s="22">
        <v>5.4406822119999996</v>
      </c>
      <c r="X225" s="21">
        <v>3279000</v>
      </c>
      <c r="Y225" s="22">
        <v>5.4406822119999996</v>
      </c>
      <c r="Z225" s="19">
        <f t="shared" si="12"/>
        <v>224</v>
      </c>
      <c r="AA225" s="19">
        <f t="shared" si="10"/>
        <v>133</v>
      </c>
      <c r="AB225" s="19">
        <f t="shared" si="11"/>
        <v>2</v>
      </c>
    </row>
    <row r="226" spans="1:28" ht="28.8" hidden="1" x14ac:dyDescent="0.3">
      <c r="A226" s="4">
        <v>1342</v>
      </c>
      <c r="B226" s="7" t="s">
        <v>26</v>
      </c>
      <c r="C226" s="1" t="s">
        <v>33</v>
      </c>
      <c r="D226" s="1" t="s">
        <v>105</v>
      </c>
      <c r="E226" s="1" t="s">
        <v>404</v>
      </c>
      <c r="F226" s="7" t="s">
        <v>584</v>
      </c>
      <c r="G226" s="7" t="s">
        <v>584</v>
      </c>
      <c r="H226" s="29">
        <v>7.6636925999999994E-2</v>
      </c>
      <c r="I226" s="29">
        <v>0</v>
      </c>
      <c r="J226" s="30">
        <v>0.45644321199999999</v>
      </c>
      <c r="K226" s="30">
        <v>0.67559281199999999</v>
      </c>
      <c r="L226" s="23">
        <v>1.2313217E-2</v>
      </c>
      <c r="M226" s="23">
        <v>1.2829887999999999E-2</v>
      </c>
      <c r="N226" s="23">
        <v>0.26556987399999998</v>
      </c>
      <c r="O226" s="24">
        <v>0.22670755300000001</v>
      </c>
      <c r="P226" s="24">
        <v>2.9961770099999998</v>
      </c>
      <c r="Q226" s="25">
        <v>4.3466793050000003</v>
      </c>
      <c r="R226" s="25">
        <v>0.58223793099999999</v>
      </c>
      <c r="S226" s="25">
        <v>6.5794160000000003E-3</v>
      </c>
      <c r="T226" s="26">
        <v>9.4037484401999993</v>
      </c>
      <c r="U226" s="27">
        <v>1.7813916249999999</v>
      </c>
      <c r="V226" s="20">
        <v>11509800</v>
      </c>
      <c r="W226" s="22">
        <v>1.547717271</v>
      </c>
      <c r="X226" s="21">
        <v>11509800</v>
      </c>
      <c r="Y226" s="22">
        <v>1.547717271</v>
      </c>
      <c r="Z226" s="19">
        <f t="shared" si="12"/>
        <v>225</v>
      </c>
      <c r="AA226" s="19">
        <f t="shared" si="10"/>
        <v>253</v>
      </c>
      <c r="AB226" s="19">
        <f t="shared" si="11"/>
        <v>34</v>
      </c>
    </row>
    <row r="227" spans="1:28" ht="28.8" hidden="1" x14ac:dyDescent="0.3">
      <c r="A227" s="4">
        <v>1452</v>
      </c>
      <c r="B227" s="7" t="s">
        <v>27</v>
      </c>
      <c r="C227" s="1" t="s">
        <v>33</v>
      </c>
      <c r="D227" s="1" t="s">
        <v>129</v>
      </c>
      <c r="E227" s="1" t="s">
        <v>405</v>
      </c>
      <c r="F227" s="7" t="s">
        <v>584</v>
      </c>
      <c r="G227" s="7" t="s">
        <v>584</v>
      </c>
      <c r="H227" s="29">
        <v>11.941043670000001</v>
      </c>
      <c r="I227" s="29">
        <v>8.4898981409999994</v>
      </c>
      <c r="J227" s="30">
        <v>0</v>
      </c>
      <c r="K227" s="30">
        <v>0</v>
      </c>
      <c r="L227" s="23">
        <v>0</v>
      </c>
      <c r="M227" s="23">
        <v>0</v>
      </c>
      <c r="N227" s="23">
        <v>0.49936791800000002</v>
      </c>
      <c r="O227" s="24">
        <v>0.56839016899999995</v>
      </c>
      <c r="P227" s="24">
        <v>2.400983734</v>
      </c>
      <c r="Q227" s="25">
        <v>0.29948018100000001</v>
      </c>
      <c r="R227" s="25">
        <v>0</v>
      </c>
      <c r="S227" s="25">
        <v>0</v>
      </c>
      <c r="T227" s="26"/>
      <c r="U227" s="27">
        <v>1.7506797540000001</v>
      </c>
      <c r="V227" s="20">
        <v>26493490</v>
      </c>
      <c r="W227" s="22">
        <v>0.66079620100000003</v>
      </c>
      <c r="X227" s="21">
        <v>23006300</v>
      </c>
      <c r="Y227" s="22">
        <v>0.760956674</v>
      </c>
      <c r="Z227" s="19">
        <f t="shared" si="12"/>
        <v>226</v>
      </c>
      <c r="AA227" s="19">
        <f t="shared" si="10"/>
        <v>298</v>
      </c>
      <c r="AB227" s="19">
        <f t="shared" si="11"/>
        <v>39</v>
      </c>
    </row>
    <row r="228" spans="1:28" hidden="1" x14ac:dyDescent="0.3">
      <c r="A228" s="4">
        <v>1087</v>
      </c>
      <c r="B228" s="7" t="s">
        <v>28</v>
      </c>
      <c r="C228" s="1" t="s">
        <v>36</v>
      </c>
      <c r="D228" s="1" t="s">
        <v>130</v>
      </c>
      <c r="E228" s="1" t="s">
        <v>406</v>
      </c>
      <c r="F228" s="7" t="s">
        <v>584</v>
      </c>
      <c r="G228" s="7" t="s">
        <v>584</v>
      </c>
      <c r="H228" s="29">
        <v>0</v>
      </c>
      <c r="I228" s="29">
        <v>0</v>
      </c>
      <c r="J228" s="30">
        <v>1.8105580729999999</v>
      </c>
      <c r="K228" s="30">
        <v>8.8437748700000007</v>
      </c>
      <c r="L228" s="23">
        <v>0</v>
      </c>
      <c r="M228" s="23">
        <v>0</v>
      </c>
      <c r="N228" s="23">
        <v>0</v>
      </c>
      <c r="O228" s="24">
        <v>0</v>
      </c>
      <c r="P228" s="24">
        <v>2.5870561560000001</v>
      </c>
      <c r="Q228" s="25">
        <v>0</v>
      </c>
      <c r="R228" s="25">
        <v>0</v>
      </c>
      <c r="S228" s="25">
        <v>4.1535500000000001E-4</v>
      </c>
      <c r="T228" s="26"/>
      <c r="U228" s="27">
        <v>1.7275318239999999</v>
      </c>
      <c r="V228" s="20">
        <v>216955</v>
      </c>
      <c r="W228" s="22">
        <v>79.626273839999996</v>
      </c>
      <c r="X228" s="21">
        <v>216955</v>
      </c>
      <c r="Y228" s="22">
        <v>79.626273839999996</v>
      </c>
      <c r="Z228" s="19">
        <f t="shared" si="12"/>
        <v>227</v>
      </c>
      <c r="AA228" s="19">
        <f t="shared" si="10"/>
        <v>9</v>
      </c>
      <c r="AB228" s="19">
        <f t="shared" si="11"/>
        <v>2</v>
      </c>
    </row>
    <row r="229" spans="1:28" hidden="1" x14ac:dyDescent="0.3">
      <c r="A229" s="4">
        <v>1685</v>
      </c>
      <c r="B229" s="7" t="s">
        <v>28</v>
      </c>
      <c r="C229" s="1" t="s">
        <v>37</v>
      </c>
      <c r="D229" s="1" t="s">
        <v>131</v>
      </c>
      <c r="E229" s="1" t="s">
        <v>407</v>
      </c>
      <c r="F229" s="7"/>
      <c r="G229" s="7" t="s">
        <v>584</v>
      </c>
      <c r="H229" s="29">
        <v>6.4917127069999996</v>
      </c>
      <c r="I229" s="29">
        <v>8.4283771400000003</v>
      </c>
      <c r="J229" s="30">
        <v>4.3265787109999998</v>
      </c>
      <c r="K229" s="30">
        <v>0.176080924</v>
      </c>
      <c r="L229" s="23">
        <v>0.24960390299999999</v>
      </c>
      <c r="M229" s="23">
        <v>0.25432798200000001</v>
      </c>
      <c r="N229" s="23">
        <v>0</v>
      </c>
      <c r="O229" s="24">
        <v>0</v>
      </c>
      <c r="P229" s="24">
        <v>2.7561441260000001</v>
      </c>
      <c r="Q229" s="25">
        <v>0</v>
      </c>
      <c r="R229" s="25">
        <v>0</v>
      </c>
      <c r="S229" s="25">
        <v>0.78713825400000004</v>
      </c>
      <c r="T229" s="26"/>
      <c r="U229" s="27">
        <v>1.6444045119999999</v>
      </c>
      <c r="V229" s="20">
        <v>77749000</v>
      </c>
      <c r="W229" s="22">
        <v>0.21150169299999999</v>
      </c>
      <c r="X229" s="21">
        <v>77749000</v>
      </c>
      <c r="Y229" s="22">
        <v>0.21150169299999999</v>
      </c>
      <c r="Z229" s="19">
        <f t="shared" si="12"/>
        <v>228</v>
      </c>
      <c r="AA229" s="19">
        <f t="shared" si="10"/>
        <v>374</v>
      </c>
      <c r="AB229" s="19">
        <f t="shared" si="11"/>
        <v>32</v>
      </c>
    </row>
    <row r="230" spans="1:28" ht="43.2" hidden="1" x14ac:dyDescent="0.3">
      <c r="A230" s="4">
        <v>1297</v>
      </c>
      <c r="B230" s="7" t="s">
        <v>27</v>
      </c>
      <c r="C230" s="1" t="s">
        <v>34</v>
      </c>
      <c r="D230" s="1" t="s">
        <v>132</v>
      </c>
      <c r="E230" s="1" t="s">
        <v>408</v>
      </c>
      <c r="F230" s="7" t="s">
        <v>584</v>
      </c>
      <c r="G230" s="7"/>
      <c r="H230" s="29">
        <v>0.153906867</v>
      </c>
      <c r="I230" s="29">
        <v>0.232210737</v>
      </c>
      <c r="J230" s="30">
        <v>0.87542420200000004</v>
      </c>
      <c r="K230" s="30">
        <v>1.681589E-3</v>
      </c>
      <c r="L230" s="23">
        <v>0.66059012699999997</v>
      </c>
      <c r="M230" s="23">
        <v>0.64470652799999995</v>
      </c>
      <c r="N230" s="23">
        <v>0.53333333299999997</v>
      </c>
      <c r="O230" s="24">
        <v>4.8688991250000004</v>
      </c>
      <c r="P230" s="24">
        <v>2.7248553059999998</v>
      </c>
      <c r="Q230" s="25">
        <v>6.1817725819999998</v>
      </c>
      <c r="R230" s="25">
        <v>0.214612885</v>
      </c>
      <c r="S230" s="25">
        <v>0</v>
      </c>
      <c r="T230" s="26"/>
      <c r="U230" s="27">
        <v>1.6142718089999999</v>
      </c>
      <c r="V230" s="20">
        <v>2197260</v>
      </c>
      <c r="W230" s="22">
        <v>7.3467491760000003</v>
      </c>
      <c r="X230" s="21">
        <v>2197260</v>
      </c>
      <c r="Y230" s="22">
        <v>7.3467491760000003</v>
      </c>
      <c r="Z230" s="19">
        <f t="shared" si="12"/>
        <v>229</v>
      </c>
      <c r="AA230" s="19">
        <f t="shared" si="10"/>
        <v>102</v>
      </c>
      <c r="AB230" s="19">
        <f t="shared" si="11"/>
        <v>14</v>
      </c>
    </row>
    <row r="231" spans="1:28" ht="28.8" hidden="1" x14ac:dyDescent="0.3">
      <c r="A231" s="4">
        <v>1362</v>
      </c>
      <c r="B231" s="7" t="s">
        <v>25</v>
      </c>
      <c r="C231" s="1" t="s">
        <v>30</v>
      </c>
      <c r="D231" s="1" t="s">
        <v>102</v>
      </c>
      <c r="E231" s="1" t="s">
        <v>409</v>
      </c>
      <c r="F231" s="7" t="s">
        <v>584</v>
      </c>
      <c r="G231" s="7" t="s">
        <v>584</v>
      </c>
      <c r="H231" s="29">
        <v>0.85254448299999996</v>
      </c>
      <c r="I231" s="29">
        <v>0.81418668900000002</v>
      </c>
      <c r="J231" s="30">
        <v>2.069209227</v>
      </c>
      <c r="K231" s="30">
        <v>6.9976964659999998</v>
      </c>
      <c r="L231" s="23">
        <v>0</v>
      </c>
      <c r="M231" s="23">
        <v>0</v>
      </c>
      <c r="N231" s="23">
        <v>0.18444307400000001</v>
      </c>
      <c r="O231" s="24">
        <v>9.4471494000000003E-2</v>
      </c>
      <c r="P231" s="24">
        <v>2.3727139369999999</v>
      </c>
      <c r="Q231" s="25">
        <v>2.39603134</v>
      </c>
      <c r="R231" s="25">
        <v>0</v>
      </c>
      <c r="S231" s="25">
        <v>0</v>
      </c>
      <c r="T231" s="26">
        <v>3.9423871609000001</v>
      </c>
      <c r="U231" s="27">
        <v>1.590938092</v>
      </c>
      <c r="V231" s="20">
        <v>2144760</v>
      </c>
      <c r="W231" s="22">
        <v>7.4177907650000003</v>
      </c>
      <c r="X231" s="21">
        <v>2144760</v>
      </c>
      <c r="Y231" s="22">
        <v>7.4177907650000003</v>
      </c>
      <c r="Z231" s="19">
        <f t="shared" si="12"/>
        <v>230</v>
      </c>
      <c r="AA231" s="19">
        <f t="shared" si="10"/>
        <v>100</v>
      </c>
      <c r="AB231" s="19">
        <f t="shared" si="11"/>
        <v>19</v>
      </c>
    </row>
    <row r="232" spans="1:28" ht="28.8" hidden="1" x14ac:dyDescent="0.3">
      <c r="A232" s="4">
        <v>1028</v>
      </c>
      <c r="B232" s="7" t="s">
        <v>27</v>
      </c>
      <c r="C232" s="1" t="s">
        <v>35</v>
      </c>
      <c r="D232" s="1" t="s">
        <v>133</v>
      </c>
      <c r="E232" s="1" t="s">
        <v>410</v>
      </c>
      <c r="F232" s="7" t="s">
        <v>584</v>
      </c>
      <c r="G232" s="7" t="s">
        <v>584</v>
      </c>
      <c r="H232" s="29">
        <v>0</v>
      </c>
      <c r="I232" s="29">
        <v>2.8156269999999998E-3</v>
      </c>
      <c r="J232" s="30">
        <v>1.2780409930000001</v>
      </c>
      <c r="K232" s="30">
        <v>9.1324677449999996</v>
      </c>
      <c r="L232" s="23">
        <v>0</v>
      </c>
      <c r="M232" s="23">
        <v>0</v>
      </c>
      <c r="N232" s="23">
        <v>0</v>
      </c>
      <c r="O232" s="24">
        <v>0</v>
      </c>
      <c r="P232" s="24">
        <v>2.5767896600000002</v>
      </c>
      <c r="Q232" s="25">
        <v>1.0401501280000001</v>
      </c>
      <c r="R232" s="25">
        <v>0</v>
      </c>
      <c r="S232" s="25">
        <v>0</v>
      </c>
      <c r="T232" s="26"/>
      <c r="U232" s="27">
        <v>1.5863867659999999</v>
      </c>
      <c r="V232" s="20">
        <v>5150000</v>
      </c>
      <c r="W232" s="22">
        <v>3.0803626529999999</v>
      </c>
      <c r="X232" s="21">
        <v>5150000</v>
      </c>
      <c r="Y232" s="22">
        <v>3.0803626529999999</v>
      </c>
      <c r="Z232" s="19">
        <f t="shared" si="12"/>
        <v>231</v>
      </c>
      <c r="AA232" s="19">
        <f t="shared" si="10"/>
        <v>176</v>
      </c>
      <c r="AB232" s="19">
        <f t="shared" si="11"/>
        <v>16</v>
      </c>
    </row>
    <row r="233" spans="1:28" hidden="1" x14ac:dyDescent="0.3">
      <c r="A233" s="4">
        <v>1406</v>
      </c>
      <c r="B233" s="7" t="s">
        <v>26</v>
      </c>
      <c r="C233" s="1" t="s">
        <v>35</v>
      </c>
      <c r="D233" s="1" t="s">
        <v>92</v>
      </c>
      <c r="E233" s="1" t="s">
        <v>411</v>
      </c>
      <c r="F233" s="7" t="s">
        <v>584</v>
      </c>
      <c r="G233" s="7" t="s">
        <v>584</v>
      </c>
      <c r="H233" s="29">
        <v>1.304622983</v>
      </c>
      <c r="I233" s="29">
        <v>1.3906937450000001</v>
      </c>
      <c r="J233" s="30">
        <v>1.947491037</v>
      </c>
      <c r="K233" s="30">
        <v>5.0726898409999999</v>
      </c>
      <c r="L233" s="23">
        <v>0</v>
      </c>
      <c r="M233" s="23">
        <v>0</v>
      </c>
      <c r="N233" s="23">
        <v>0.15060789299999999</v>
      </c>
      <c r="O233" s="24">
        <v>0.17142480099999999</v>
      </c>
      <c r="P233" s="24">
        <v>2.6584637020000002</v>
      </c>
      <c r="Q233" s="25">
        <v>0.15147041999999999</v>
      </c>
      <c r="R233" s="25">
        <v>0</v>
      </c>
      <c r="S233" s="25">
        <v>3.7511810000000001E-3</v>
      </c>
      <c r="T233" s="26">
        <v>5.0438979172999998</v>
      </c>
      <c r="U233" s="27">
        <v>1.5759079519999999</v>
      </c>
      <c r="V233" s="20">
        <v>7250000</v>
      </c>
      <c r="W233" s="22">
        <v>2.1736661399999999</v>
      </c>
      <c r="X233" s="21">
        <v>7250000</v>
      </c>
      <c r="Y233" s="22">
        <v>2.1736661399999999</v>
      </c>
      <c r="Z233" s="19">
        <f t="shared" si="12"/>
        <v>232</v>
      </c>
      <c r="AA233" s="19">
        <f t="shared" si="10"/>
        <v>209</v>
      </c>
      <c r="AB233" s="19">
        <f t="shared" si="11"/>
        <v>17</v>
      </c>
    </row>
    <row r="234" spans="1:28" ht="28.8" hidden="1" x14ac:dyDescent="0.3">
      <c r="A234" s="4">
        <v>1036</v>
      </c>
      <c r="B234" s="7" t="s">
        <v>25</v>
      </c>
      <c r="C234" s="1" t="s">
        <v>30</v>
      </c>
      <c r="D234" s="1" t="s">
        <v>83</v>
      </c>
      <c r="E234" s="1" t="s">
        <v>412</v>
      </c>
      <c r="F234" s="7" t="s">
        <v>584</v>
      </c>
      <c r="G234" s="7" t="s">
        <v>584</v>
      </c>
      <c r="H234" s="29">
        <v>0.90484053900000005</v>
      </c>
      <c r="I234" s="29">
        <v>3.4524264040000001</v>
      </c>
      <c r="J234" s="30">
        <v>8.2159778120000002</v>
      </c>
      <c r="K234" s="30">
        <v>0.86839435799999998</v>
      </c>
      <c r="L234" s="23">
        <v>0.33605043600000001</v>
      </c>
      <c r="M234" s="23">
        <v>0.34174387699999997</v>
      </c>
      <c r="N234" s="23">
        <v>3.1355431469999999</v>
      </c>
      <c r="O234" s="24">
        <v>1.606020982</v>
      </c>
      <c r="P234" s="24">
        <v>2.6097118560000001</v>
      </c>
      <c r="Q234" s="25">
        <v>0</v>
      </c>
      <c r="R234" s="25">
        <v>0.33587956800000002</v>
      </c>
      <c r="S234" s="25">
        <v>0.86668972600000005</v>
      </c>
      <c r="T234" s="26">
        <v>0</v>
      </c>
      <c r="U234" s="27">
        <v>1.5648698510000001</v>
      </c>
      <c r="V234" s="20">
        <v>47420000</v>
      </c>
      <c r="W234" s="22">
        <v>0.330002077</v>
      </c>
      <c r="X234" s="21">
        <v>47420000</v>
      </c>
      <c r="Y234" s="22">
        <v>0.330002077</v>
      </c>
      <c r="Z234" s="19">
        <f t="shared" si="12"/>
        <v>233</v>
      </c>
      <c r="AA234" s="19">
        <f t="shared" si="10"/>
        <v>354</v>
      </c>
      <c r="AB234" s="19">
        <f t="shared" si="11"/>
        <v>43</v>
      </c>
    </row>
    <row r="235" spans="1:28" ht="28.8" hidden="1" x14ac:dyDescent="0.3">
      <c r="A235" s="4">
        <v>1207</v>
      </c>
      <c r="B235" s="7" t="s">
        <v>25</v>
      </c>
      <c r="C235" s="1" t="s">
        <v>29</v>
      </c>
      <c r="D235" s="1" t="s">
        <v>42</v>
      </c>
      <c r="E235" s="1" t="s">
        <v>413</v>
      </c>
      <c r="F235" s="7" t="s">
        <v>584</v>
      </c>
      <c r="G235" s="7" t="s">
        <v>584</v>
      </c>
      <c r="H235" s="29">
        <v>0.116552927</v>
      </c>
      <c r="I235" s="29">
        <v>0</v>
      </c>
      <c r="J235" s="30">
        <v>1.2780409930000001</v>
      </c>
      <c r="K235" s="30">
        <v>3.9666314090000001</v>
      </c>
      <c r="L235" s="23">
        <v>8.8046899999999997E-2</v>
      </c>
      <c r="M235" s="23">
        <v>8.8609134000000006E-2</v>
      </c>
      <c r="N235" s="23">
        <v>0.242334456</v>
      </c>
      <c r="O235" s="24">
        <v>0.27582973900000002</v>
      </c>
      <c r="P235" s="24">
        <v>2.6287541659999998</v>
      </c>
      <c r="Q235" s="25">
        <v>20.258924709999999</v>
      </c>
      <c r="R235" s="25">
        <v>0</v>
      </c>
      <c r="S235" s="25">
        <v>4.3208459999999997E-3</v>
      </c>
      <c r="T235" s="26">
        <v>3.1528743273000002</v>
      </c>
      <c r="U235" s="27">
        <v>1.5588087580000001</v>
      </c>
      <c r="V235" s="20">
        <v>24891900</v>
      </c>
      <c r="W235" s="22">
        <v>0.62623132699999995</v>
      </c>
      <c r="X235" s="21">
        <v>24891900</v>
      </c>
      <c r="Y235" s="22">
        <v>0.62623132699999995</v>
      </c>
      <c r="Z235" s="19">
        <f t="shared" si="12"/>
        <v>234</v>
      </c>
      <c r="AA235" s="19">
        <f t="shared" si="10"/>
        <v>318</v>
      </c>
      <c r="AB235" s="19">
        <f t="shared" si="11"/>
        <v>52</v>
      </c>
    </row>
    <row r="236" spans="1:28" ht="28.8" hidden="1" x14ac:dyDescent="0.3">
      <c r="A236" s="4">
        <v>1625</v>
      </c>
      <c r="B236" s="7" t="s">
        <v>27</v>
      </c>
      <c r="C236" s="1" t="s">
        <v>34</v>
      </c>
      <c r="D236" s="1" t="s">
        <v>122</v>
      </c>
      <c r="E236" s="1" t="s">
        <v>414</v>
      </c>
      <c r="F236" s="7" t="s">
        <v>584</v>
      </c>
      <c r="G236" s="7"/>
      <c r="H236" s="29">
        <v>0.133291141</v>
      </c>
      <c r="I236" s="29">
        <v>1.5005292610000001</v>
      </c>
      <c r="J236" s="30">
        <v>2.723444497</v>
      </c>
      <c r="K236" s="30">
        <v>0.84585301599999996</v>
      </c>
      <c r="L236" s="23">
        <v>0.40993965399999999</v>
      </c>
      <c r="M236" s="23">
        <v>0.40329130299999999</v>
      </c>
      <c r="N236" s="23">
        <v>0.27713620700000002</v>
      </c>
      <c r="O236" s="24">
        <v>1.777615699</v>
      </c>
      <c r="P236" s="24">
        <v>1.08961256</v>
      </c>
      <c r="Q236" s="25">
        <v>4.3822781129999999</v>
      </c>
      <c r="R236" s="25">
        <v>1.645450707</v>
      </c>
      <c r="S236" s="25">
        <v>0.132559236</v>
      </c>
      <c r="T236" s="26"/>
      <c r="U236" s="27">
        <v>1.55381467</v>
      </c>
      <c r="V236" s="20">
        <v>39371000</v>
      </c>
      <c r="W236" s="22">
        <v>0.39465969099999998</v>
      </c>
      <c r="X236" s="21">
        <v>37342969</v>
      </c>
      <c r="Y236" s="22">
        <v>0.41609296499999998</v>
      </c>
      <c r="Z236" s="19">
        <f t="shared" si="12"/>
        <v>235</v>
      </c>
      <c r="AA236" s="19">
        <f t="shared" si="10"/>
        <v>344</v>
      </c>
      <c r="AB236" s="19">
        <f t="shared" si="11"/>
        <v>37</v>
      </c>
    </row>
    <row r="237" spans="1:28" hidden="1" x14ac:dyDescent="0.3">
      <c r="A237" s="4">
        <v>1361</v>
      </c>
      <c r="B237" s="7" t="s">
        <v>25</v>
      </c>
      <c r="C237" s="1" t="s">
        <v>30</v>
      </c>
      <c r="D237" s="1" t="s">
        <v>102</v>
      </c>
      <c r="E237" s="1" t="s">
        <v>415</v>
      </c>
      <c r="F237" s="7" t="s">
        <v>584</v>
      </c>
      <c r="G237" s="7" t="s">
        <v>584</v>
      </c>
      <c r="H237" s="29">
        <v>0.117677475</v>
      </c>
      <c r="I237" s="29">
        <v>4.9594100000000002E-6</v>
      </c>
      <c r="J237" s="30">
        <v>0.68466481800000001</v>
      </c>
      <c r="K237" s="30">
        <v>1.059732562</v>
      </c>
      <c r="L237" s="23">
        <v>4.91476E-2</v>
      </c>
      <c r="M237" s="23">
        <v>4.7801796000000001E-2</v>
      </c>
      <c r="N237" s="23">
        <v>0.40778765500000003</v>
      </c>
      <c r="O237" s="24">
        <v>0.34811381400000002</v>
      </c>
      <c r="P237" s="24">
        <v>2.5344232350000002</v>
      </c>
      <c r="Q237" s="25">
        <v>4.5907649690000003</v>
      </c>
      <c r="R237" s="25">
        <v>0</v>
      </c>
      <c r="S237" s="25">
        <v>2.2099562999999999E-2</v>
      </c>
      <c r="T237" s="26">
        <v>5.7402133797000001</v>
      </c>
      <c r="U237" s="27">
        <v>1.518292923</v>
      </c>
      <c r="V237" s="20">
        <v>3312400</v>
      </c>
      <c r="W237" s="22">
        <v>4.5836641800000004</v>
      </c>
      <c r="X237" s="21">
        <v>3312400</v>
      </c>
      <c r="Y237" s="22">
        <v>4.5836641800000004</v>
      </c>
      <c r="Z237" s="19">
        <f t="shared" si="12"/>
        <v>236</v>
      </c>
      <c r="AA237" s="19">
        <f t="shared" si="10"/>
        <v>140</v>
      </c>
      <c r="AB237" s="19">
        <f t="shared" si="11"/>
        <v>24</v>
      </c>
    </row>
    <row r="238" spans="1:28" hidden="1" x14ac:dyDescent="0.3">
      <c r="A238" s="4">
        <v>1136</v>
      </c>
      <c r="B238" s="7" t="s">
        <v>28</v>
      </c>
      <c r="C238" s="1" t="s">
        <v>36</v>
      </c>
      <c r="D238" s="1" t="s">
        <v>134</v>
      </c>
      <c r="E238" s="1" t="s">
        <v>416</v>
      </c>
      <c r="F238" s="7"/>
      <c r="G238" s="7" t="s">
        <v>584</v>
      </c>
      <c r="H238" s="29">
        <v>0</v>
      </c>
      <c r="I238" s="29">
        <v>1.6744000000000001E-4</v>
      </c>
      <c r="J238" s="30">
        <v>0.63902049599999999</v>
      </c>
      <c r="K238" s="30">
        <v>8.4099230420000008</v>
      </c>
      <c r="L238" s="23">
        <v>1.4106193E-2</v>
      </c>
      <c r="M238" s="23">
        <v>1.4452298000000001E-2</v>
      </c>
      <c r="N238" s="23">
        <v>0</v>
      </c>
      <c r="O238" s="24">
        <v>0.220639421</v>
      </c>
      <c r="P238" s="24">
        <v>2.5563033979999998</v>
      </c>
      <c r="Q238" s="25">
        <v>0</v>
      </c>
      <c r="R238" s="25">
        <v>0.270325869</v>
      </c>
      <c r="S238" s="25">
        <v>4.0081200000000001E-4</v>
      </c>
      <c r="T238" s="26"/>
      <c r="U238" s="27">
        <v>1.516851038</v>
      </c>
      <c r="V238" s="20">
        <v>4192840</v>
      </c>
      <c r="W238" s="22">
        <v>3.617717436</v>
      </c>
      <c r="X238" s="21">
        <v>4192840</v>
      </c>
      <c r="Y238" s="22">
        <v>3.617717436</v>
      </c>
      <c r="Z238" s="19">
        <f t="shared" si="12"/>
        <v>237</v>
      </c>
      <c r="AA238" s="19">
        <f t="shared" si="10"/>
        <v>156</v>
      </c>
      <c r="AB238" s="19">
        <f t="shared" si="11"/>
        <v>9</v>
      </c>
    </row>
    <row r="239" spans="1:28" ht="28.8" hidden="1" x14ac:dyDescent="0.3">
      <c r="A239" s="4">
        <v>1267</v>
      </c>
      <c r="B239" s="7" t="s">
        <v>27</v>
      </c>
      <c r="C239" s="1" t="s">
        <v>35</v>
      </c>
      <c r="D239" s="1" t="s">
        <v>135</v>
      </c>
      <c r="E239" s="1" t="s">
        <v>417</v>
      </c>
      <c r="F239" s="7" t="s">
        <v>584</v>
      </c>
      <c r="G239" s="7" t="s">
        <v>584</v>
      </c>
      <c r="H239" s="29">
        <v>0.31657559899999999</v>
      </c>
      <c r="I239" s="29">
        <v>0</v>
      </c>
      <c r="J239" s="30">
        <v>5.9337617529999998</v>
      </c>
      <c r="K239" s="30">
        <v>1.0767034630000001</v>
      </c>
      <c r="L239" s="23">
        <v>0</v>
      </c>
      <c r="M239" s="23">
        <v>0</v>
      </c>
      <c r="N239" s="23">
        <v>0.65821749100000004</v>
      </c>
      <c r="O239" s="24">
        <v>0.74919580699999999</v>
      </c>
      <c r="P239" s="24">
        <v>2.3549821710000001</v>
      </c>
      <c r="Q239" s="25">
        <v>2.5950476779999998</v>
      </c>
      <c r="R239" s="25">
        <v>0</v>
      </c>
      <c r="S239" s="25">
        <v>0.21346654100000001</v>
      </c>
      <c r="T239" s="26"/>
      <c r="U239" s="27">
        <v>1.4881015740000001</v>
      </c>
      <c r="V239" s="20">
        <v>4640000</v>
      </c>
      <c r="W239" s="22">
        <v>3.2071154609999999</v>
      </c>
      <c r="X239" s="21">
        <v>2590000</v>
      </c>
      <c r="Y239" s="22">
        <v>5.745565923</v>
      </c>
      <c r="Z239" s="19">
        <f t="shared" si="12"/>
        <v>238</v>
      </c>
      <c r="AA239" s="19">
        <f t="shared" si="10"/>
        <v>128</v>
      </c>
      <c r="AB239" s="19">
        <f t="shared" si="11"/>
        <v>11</v>
      </c>
    </row>
    <row r="240" spans="1:28" hidden="1" x14ac:dyDescent="0.3">
      <c r="A240" s="4">
        <v>1479</v>
      </c>
      <c r="B240" s="7" t="s">
        <v>27</v>
      </c>
      <c r="C240" s="1" t="s">
        <v>32</v>
      </c>
      <c r="D240" s="1" t="s">
        <v>136</v>
      </c>
      <c r="E240" s="1" t="s">
        <v>418</v>
      </c>
      <c r="F240" s="7"/>
      <c r="G240" s="7" t="s">
        <v>584</v>
      </c>
      <c r="H240" s="29">
        <v>0.101089205</v>
      </c>
      <c r="I240" s="29">
        <v>9.3977399999999999E-5</v>
      </c>
      <c r="J240" s="30">
        <v>6.32934587</v>
      </c>
      <c r="K240" s="30">
        <v>3.2727500709999999</v>
      </c>
      <c r="L240" s="23">
        <v>0.101815551</v>
      </c>
      <c r="M240" s="23">
        <v>0.104027352</v>
      </c>
      <c r="N240" s="23">
        <v>0.35030433500000002</v>
      </c>
      <c r="O240" s="24">
        <v>0.29904234800000001</v>
      </c>
      <c r="P240" s="24">
        <v>2.4389890159999998</v>
      </c>
      <c r="Q240" s="25">
        <v>0.59629831600000005</v>
      </c>
      <c r="R240" s="25">
        <v>0.138540628</v>
      </c>
      <c r="S240" s="25">
        <v>7.4818533000000007E-2</v>
      </c>
      <c r="T240" s="26"/>
      <c r="U240" s="27">
        <v>1.4828539220000001</v>
      </c>
      <c r="V240" s="20">
        <v>11930100</v>
      </c>
      <c r="W240" s="22">
        <v>1.2429517960000001</v>
      </c>
      <c r="X240" s="21">
        <v>11930100</v>
      </c>
      <c r="Y240" s="22">
        <v>1.2429517960000001</v>
      </c>
      <c r="Z240" s="19">
        <f t="shared" si="12"/>
        <v>239</v>
      </c>
      <c r="AA240" s="19">
        <f t="shared" si="10"/>
        <v>267</v>
      </c>
      <c r="AB240" s="19">
        <f t="shared" si="11"/>
        <v>61</v>
      </c>
    </row>
    <row r="241" spans="1:28" ht="28.8" hidden="1" x14ac:dyDescent="0.3">
      <c r="A241" s="4">
        <v>1327</v>
      </c>
      <c r="B241" s="7" t="s">
        <v>27</v>
      </c>
      <c r="C241" s="1" t="s">
        <v>34</v>
      </c>
      <c r="D241" s="1" t="s">
        <v>119</v>
      </c>
      <c r="E241" s="1" t="s">
        <v>419</v>
      </c>
      <c r="F241" s="7" t="s">
        <v>584</v>
      </c>
      <c r="G241" s="7" t="s">
        <v>584</v>
      </c>
      <c r="H241" s="29">
        <v>0</v>
      </c>
      <c r="I241" s="29">
        <v>0</v>
      </c>
      <c r="J241" s="30">
        <v>9.1288642000000003E-2</v>
      </c>
      <c r="K241" s="30">
        <v>5.2415080000000003E-2</v>
      </c>
      <c r="L241" s="23">
        <v>3.4795784000000003E-2</v>
      </c>
      <c r="M241" s="23">
        <v>3.6459370999999997E-2</v>
      </c>
      <c r="N241" s="23">
        <v>0</v>
      </c>
      <c r="O241" s="24">
        <v>0</v>
      </c>
      <c r="P241" s="24">
        <v>2.4634609809999999</v>
      </c>
      <c r="Q241" s="25">
        <v>3.0070110680000002</v>
      </c>
      <c r="R241" s="25">
        <v>17.11999681</v>
      </c>
      <c r="S241" s="25">
        <v>6.3621813999999999E-2</v>
      </c>
      <c r="T241" s="26"/>
      <c r="U241" s="27">
        <v>1.458410942</v>
      </c>
      <c r="V241" s="20">
        <v>6708150</v>
      </c>
      <c r="W241" s="22">
        <v>2.1740881490000001</v>
      </c>
      <c r="X241" s="21">
        <v>6708150</v>
      </c>
      <c r="Y241" s="22">
        <v>2.1740881490000001</v>
      </c>
      <c r="Z241" s="19">
        <f t="shared" si="12"/>
        <v>240</v>
      </c>
      <c r="AA241" s="19">
        <f t="shared" si="10"/>
        <v>208</v>
      </c>
      <c r="AB241" s="19">
        <f t="shared" si="11"/>
        <v>25</v>
      </c>
    </row>
    <row r="242" spans="1:28" hidden="1" x14ac:dyDescent="0.3">
      <c r="A242" s="4">
        <v>1159</v>
      </c>
      <c r="B242" s="7" t="s">
        <v>27</v>
      </c>
      <c r="C242" s="1" t="s">
        <v>34</v>
      </c>
      <c r="D242" s="1" t="s">
        <v>119</v>
      </c>
      <c r="E242" s="1" t="s">
        <v>420</v>
      </c>
      <c r="F242" s="7" t="s">
        <v>584</v>
      </c>
      <c r="G242" s="7" t="s">
        <v>584</v>
      </c>
      <c r="H242" s="29">
        <v>0.12543606600000001</v>
      </c>
      <c r="I242" s="29">
        <v>1.043078765</v>
      </c>
      <c r="J242" s="30">
        <v>2.6778001759999999</v>
      </c>
      <c r="K242" s="30">
        <v>1.2793069969999999</v>
      </c>
      <c r="L242" s="23">
        <v>0.392112874</v>
      </c>
      <c r="M242" s="23">
        <v>0.29220221000000002</v>
      </c>
      <c r="N242" s="23">
        <v>0.43467349300000002</v>
      </c>
      <c r="O242" s="24">
        <v>0.37106529799999999</v>
      </c>
      <c r="P242" s="24">
        <v>2.4599458959999998</v>
      </c>
      <c r="Q242" s="25">
        <v>4.1958320860000002</v>
      </c>
      <c r="R242" s="25">
        <v>0.18808029500000001</v>
      </c>
      <c r="S242" s="25">
        <v>0</v>
      </c>
      <c r="T242" s="26"/>
      <c r="U242" s="27">
        <v>1.457767112</v>
      </c>
      <c r="V242" s="20">
        <v>9099546</v>
      </c>
      <c r="W242" s="22">
        <v>1.6020218070000001</v>
      </c>
      <c r="X242" s="21">
        <v>7064520</v>
      </c>
      <c r="Y242" s="22">
        <v>2.0635048280000001</v>
      </c>
      <c r="Z242" s="19">
        <f t="shared" si="12"/>
        <v>241</v>
      </c>
      <c r="AA242" s="19">
        <f t="shared" si="10"/>
        <v>221</v>
      </c>
      <c r="AB242" s="19">
        <f t="shared" si="11"/>
        <v>29</v>
      </c>
    </row>
    <row r="243" spans="1:28" hidden="1" x14ac:dyDescent="0.3">
      <c r="A243" s="4">
        <v>1596</v>
      </c>
      <c r="B243" s="7" t="s">
        <v>28</v>
      </c>
      <c r="C243" s="1" t="s">
        <v>37</v>
      </c>
      <c r="D243" s="1" t="s">
        <v>137</v>
      </c>
      <c r="E243" s="1" t="s">
        <v>421</v>
      </c>
      <c r="F243" s="7" t="s">
        <v>584</v>
      </c>
      <c r="G243" s="7" t="s">
        <v>584</v>
      </c>
      <c r="H243" s="29">
        <v>9.0537981219999999</v>
      </c>
      <c r="I243" s="29">
        <v>11.68899019</v>
      </c>
      <c r="J243" s="30">
        <v>0</v>
      </c>
      <c r="K243" s="30">
        <v>0</v>
      </c>
      <c r="L243" s="23">
        <v>0.28322610999999998</v>
      </c>
      <c r="M243" s="23">
        <v>0.29268231900000002</v>
      </c>
      <c r="N243" s="23">
        <v>3.7876694000000002E-2</v>
      </c>
      <c r="O243" s="24">
        <v>4.3111982E-2</v>
      </c>
      <c r="P243" s="24">
        <v>2.4164317149999999</v>
      </c>
      <c r="Q243" s="25">
        <v>1.0590506550000001</v>
      </c>
      <c r="R243" s="25">
        <v>0</v>
      </c>
      <c r="S243" s="25">
        <v>0.43280945799999998</v>
      </c>
      <c r="T243" s="26"/>
      <c r="U243" s="27">
        <v>1.4482210200000001</v>
      </c>
      <c r="V243" s="20">
        <v>36701000</v>
      </c>
      <c r="W243" s="22">
        <v>0.39459988000000001</v>
      </c>
      <c r="X243" s="21">
        <v>36701000</v>
      </c>
      <c r="Y243" s="22">
        <v>0.39459988000000001</v>
      </c>
      <c r="Z243" s="19">
        <f t="shared" si="12"/>
        <v>242</v>
      </c>
      <c r="AA243" s="19">
        <f t="shared" si="10"/>
        <v>346</v>
      </c>
      <c r="AB243" s="19">
        <f t="shared" si="11"/>
        <v>23</v>
      </c>
    </row>
    <row r="244" spans="1:28" ht="28.8" hidden="1" x14ac:dyDescent="0.3">
      <c r="A244" s="4">
        <v>1173</v>
      </c>
      <c r="B244" s="7" t="s">
        <v>25</v>
      </c>
      <c r="C244" s="1" t="s">
        <v>30</v>
      </c>
      <c r="D244" s="1" t="s">
        <v>138</v>
      </c>
      <c r="E244" s="1" t="s">
        <v>422</v>
      </c>
      <c r="F244" s="7" t="s">
        <v>584</v>
      </c>
      <c r="G244" s="7"/>
      <c r="H244" s="29">
        <v>1.0359116020000001</v>
      </c>
      <c r="I244" s="29">
        <v>0.54254477800000001</v>
      </c>
      <c r="J244" s="30">
        <v>5.0999447460000003</v>
      </c>
      <c r="K244" s="30">
        <v>0</v>
      </c>
      <c r="L244" s="23">
        <v>0</v>
      </c>
      <c r="M244" s="23">
        <v>0</v>
      </c>
      <c r="N244" s="23">
        <v>3.5897435899999999</v>
      </c>
      <c r="O244" s="24">
        <v>1.8386618379999999</v>
      </c>
      <c r="P244" s="24">
        <v>2.559507977</v>
      </c>
      <c r="Q244" s="25">
        <v>0</v>
      </c>
      <c r="R244" s="25">
        <v>16.811365940000002</v>
      </c>
      <c r="S244" s="25">
        <v>0</v>
      </c>
      <c r="T244" s="26">
        <v>1.7002158588</v>
      </c>
      <c r="U244" s="27">
        <v>1.445907552</v>
      </c>
      <c r="V244" s="20">
        <v>334058</v>
      </c>
      <c r="W244" s="22">
        <v>43.283129049999999</v>
      </c>
      <c r="X244" s="21">
        <v>334058</v>
      </c>
      <c r="Y244" s="22">
        <v>43.283129049999999</v>
      </c>
      <c r="Z244" s="19">
        <f t="shared" si="12"/>
        <v>243</v>
      </c>
      <c r="AA244" s="19">
        <f t="shared" si="10"/>
        <v>22</v>
      </c>
      <c r="AB244" s="19">
        <f t="shared" si="11"/>
        <v>8</v>
      </c>
    </row>
    <row r="245" spans="1:28" ht="28.8" hidden="1" x14ac:dyDescent="0.3">
      <c r="A245" s="4">
        <v>1380</v>
      </c>
      <c r="B245" s="7" t="s">
        <v>27</v>
      </c>
      <c r="C245" s="1" t="s">
        <v>35</v>
      </c>
      <c r="D245" s="1" t="s">
        <v>135</v>
      </c>
      <c r="E245" s="1" t="s">
        <v>423</v>
      </c>
      <c r="F245" s="7" t="s">
        <v>584</v>
      </c>
      <c r="G245" s="7" t="s">
        <v>584</v>
      </c>
      <c r="H245" s="29">
        <v>0.87487050099999997</v>
      </c>
      <c r="I245" s="29">
        <v>7.5429763479999998</v>
      </c>
      <c r="J245" s="30">
        <v>1.962705811</v>
      </c>
      <c r="K245" s="30">
        <v>1.474426596</v>
      </c>
      <c r="L245" s="23">
        <v>9.3104304999999998E-2</v>
      </c>
      <c r="M245" s="23">
        <v>8.9209744999999993E-2</v>
      </c>
      <c r="N245" s="23">
        <v>1.8190128000000001</v>
      </c>
      <c r="O245" s="24">
        <v>2.0704353539999998</v>
      </c>
      <c r="P245" s="24">
        <v>2.102141563</v>
      </c>
      <c r="Q245" s="25">
        <v>0.24357721399999999</v>
      </c>
      <c r="R245" s="25">
        <v>0.36277064999999997</v>
      </c>
      <c r="S245" s="25">
        <v>0.12897681899999999</v>
      </c>
      <c r="T245" s="26"/>
      <c r="U245" s="27">
        <v>1.4401096390000001</v>
      </c>
      <c r="V245" s="20">
        <v>4000002</v>
      </c>
      <c r="W245" s="22">
        <v>3.6002722970000001</v>
      </c>
      <c r="X245" s="21">
        <v>2823880</v>
      </c>
      <c r="Y245" s="22">
        <v>5.099755085</v>
      </c>
      <c r="Z245" s="19">
        <f t="shared" si="12"/>
        <v>244</v>
      </c>
      <c r="AA245" s="19">
        <f t="shared" si="10"/>
        <v>135</v>
      </c>
      <c r="AB245" s="19">
        <f t="shared" si="11"/>
        <v>12</v>
      </c>
    </row>
    <row r="246" spans="1:28" ht="28.8" x14ac:dyDescent="0.3">
      <c r="A246" s="31">
        <v>1180</v>
      </c>
      <c r="B246" s="32" t="s">
        <v>25</v>
      </c>
      <c r="C246" s="33" t="s">
        <v>31</v>
      </c>
      <c r="D246" s="33" t="s">
        <v>110</v>
      </c>
      <c r="E246" s="33" t="s">
        <v>424</v>
      </c>
      <c r="F246" s="32" t="s">
        <v>584</v>
      </c>
      <c r="G246" s="32" t="s">
        <v>584</v>
      </c>
      <c r="H246" s="29">
        <v>8.9614645000000007E-2</v>
      </c>
      <c r="I246" s="29">
        <v>2.0387565520000002</v>
      </c>
      <c r="J246" s="30">
        <v>0.82159778100000003</v>
      </c>
      <c r="K246" s="30">
        <v>0.49650516300000003</v>
      </c>
      <c r="L246" s="23">
        <v>0.75619262200000004</v>
      </c>
      <c r="M246" s="23">
        <v>0.76927249600000003</v>
      </c>
      <c r="N246" s="23">
        <v>0.310541552</v>
      </c>
      <c r="O246" s="24">
        <v>0.18556879300000001</v>
      </c>
      <c r="P246" s="24">
        <v>2.3975904780000001</v>
      </c>
      <c r="Q246" s="25">
        <v>5.9896036E-2</v>
      </c>
      <c r="R246" s="25">
        <v>0.693395871</v>
      </c>
      <c r="S246" s="25">
        <v>7.4610870999999995E-2</v>
      </c>
      <c r="T246" s="26">
        <v>3.3805432084999998</v>
      </c>
      <c r="U246" s="34">
        <v>1.4270314040000001</v>
      </c>
      <c r="V246" s="35">
        <v>10100000</v>
      </c>
      <c r="W246" s="36">
        <v>1.41290238</v>
      </c>
      <c r="X246" s="35">
        <v>9698532</v>
      </c>
      <c r="Y246" s="36">
        <v>1.4713890759999999</v>
      </c>
      <c r="Z246" s="37">
        <f t="shared" si="12"/>
        <v>245</v>
      </c>
      <c r="AA246" s="37">
        <f t="shared" si="10"/>
        <v>257</v>
      </c>
      <c r="AB246" s="37">
        <f t="shared" si="11"/>
        <v>14</v>
      </c>
    </row>
    <row r="247" spans="1:28" ht="28.8" hidden="1" x14ac:dyDescent="0.3">
      <c r="A247" s="4">
        <v>1401</v>
      </c>
      <c r="B247" s="7" t="s">
        <v>26</v>
      </c>
      <c r="C247" s="1" t="s">
        <v>32</v>
      </c>
      <c r="D247" s="1" t="s">
        <v>111</v>
      </c>
      <c r="E247" s="1" t="s">
        <v>425</v>
      </c>
      <c r="F247" s="7" t="s">
        <v>584</v>
      </c>
      <c r="G247" s="7" t="s">
        <v>584</v>
      </c>
      <c r="H247" s="29">
        <v>1.817043389</v>
      </c>
      <c r="I247" s="29">
        <v>2.807172134</v>
      </c>
      <c r="J247" s="30">
        <v>0</v>
      </c>
      <c r="K247" s="30">
        <v>0</v>
      </c>
      <c r="L247" s="23">
        <v>1.0713612000000001E-2</v>
      </c>
      <c r="M247" s="23">
        <v>1.0738773E-2</v>
      </c>
      <c r="N247" s="23">
        <v>0</v>
      </c>
      <c r="O247" s="24">
        <v>0</v>
      </c>
      <c r="P247" s="24">
        <v>2.3794565900000002</v>
      </c>
      <c r="Q247" s="25">
        <v>6.887777957</v>
      </c>
      <c r="R247" s="25">
        <v>0.203643243</v>
      </c>
      <c r="S247" s="25">
        <v>2.4696319999999998E-3</v>
      </c>
      <c r="T247" s="26">
        <v>1.0756552549</v>
      </c>
      <c r="U247" s="27">
        <v>1.4102763700000001</v>
      </c>
      <c r="V247" s="20">
        <v>11630600</v>
      </c>
      <c r="W247" s="22">
        <v>1.2125568499999999</v>
      </c>
      <c r="X247" s="21">
        <v>11630600</v>
      </c>
      <c r="Y247" s="22">
        <v>1.2125568499999999</v>
      </c>
      <c r="Z247" s="19">
        <f t="shared" si="12"/>
        <v>246</v>
      </c>
      <c r="AA247" s="19">
        <f t="shared" si="10"/>
        <v>269</v>
      </c>
      <c r="AB247" s="19">
        <f t="shared" si="11"/>
        <v>62</v>
      </c>
    </row>
    <row r="248" spans="1:28" hidden="1" x14ac:dyDescent="0.3">
      <c r="A248" s="4">
        <v>1169</v>
      </c>
      <c r="B248" s="7" t="s">
        <v>26</v>
      </c>
      <c r="C248" s="1" t="s">
        <v>33</v>
      </c>
      <c r="D248" s="1" t="s">
        <v>139</v>
      </c>
      <c r="E248" s="1" t="s">
        <v>426</v>
      </c>
      <c r="F248" s="7"/>
      <c r="G248" s="7" t="s">
        <v>584</v>
      </c>
      <c r="H248" s="29">
        <v>0.183321657</v>
      </c>
      <c r="I248" s="29">
        <v>0</v>
      </c>
      <c r="J248" s="30">
        <v>0.50208753299999997</v>
      </c>
      <c r="K248" s="30">
        <v>0.89635567000000005</v>
      </c>
      <c r="L248" s="23">
        <v>3.7944762E-2</v>
      </c>
      <c r="M248" s="23">
        <v>3.8011683999999997E-2</v>
      </c>
      <c r="N248" s="23">
        <v>0.38115863</v>
      </c>
      <c r="O248" s="24">
        <v>0.43384208299999999</v>
      </c>
      <c r="P248" s="24">
        <v>2.043075081</v>
      </c>
      <c r="Q248" s="25">
        <v>0.1276948</v>
      </c>
      <c r="R248" s="25">
        <v>0</v>
      </c>
      <c r="S248" s="25">
        <v>0</v>
      </c>
      <c r="T248" s="26">
        <v>10.825671380999999</v>
      </c>
      <c r="U248" s="27">
        <v>1.4019800469999999</v>
      </c>
      <c r="V248" s="20">
        <v>2796830</v>
      </c>
      <c r="W248" s="22">
        <v>5.012746741</v>
      </c>
      <c r="X248" s="21">
        <v>2796830</v>
      </c>
      <c r="Y248" s="22">
        <v>5.012746741</v>
      </c>
      <c r="Z248" s="19">
        <f t="shared" si="12"/>
        <v>247</v>
      </c>
      <c r="AA248" s="19">
        <f t="shared" si="10"/>
        <v>136</v>
      </c>
      <c r="AB248" s="19">
        <f t="shared" si="11"/>
        <v>22</v>
      </c>
    </row>
    <row r="249" spans="1:28" hidden="1" x14ac:dyDescent="0.3">
      <c r="A249" s="4">
        <v>1677</v>
      </c>
      <c r="B249" s="7" t="s">
        <v>28</v>
      </c>
      <c r="C249" s="1" t="s">
        <v>37</v>
      </c>
      <c r="D249" s="1" t="s">
        <v>125</v>
      </c>
      <c r="E249" s="1" t="s">
        <v>427</v>
      </c>
      <c r="F249" s="7" t="s">
        <v>584</v>
      </c>
      <c r="G249" s="7" t="s">
        <v>584</v>
      </c>
      <c r="H249" s="29">
        <v>10.378847670000001</v>
      </c>
      <c r="I249" s="29">
        <v>13.47309922</v>
      </c>
      <c r="J249" s="30">
        <v>0</v>
      </c>
      <c r="K249" s="30">
        <v>0</v>
      </c>
      <c r="L249" s="23">
        <v>0.78459609100000005</v>
      </c>
      <c r="M249" s="23">
        <v>0.820234723</v>
      </c>
      <c r="N249" s="23">
        <v>0</v>
      </c>
      <c r="O249" s="24">
        <v>0</v>
      </c>
      <c r="P249" s="24">
        <v>1.3733374330000001</v>
      </c>
      <c r="Q249" s="25">
        <v>0</v>
      </c>
      <c r="R249" s="25">
        <v>0</v>
      </c>
      <c r="S249" s="25">
        <v>0.49898118400000002</v>
      </c>
      <c r="T249" s="26"/>
      <c r="U249" s="27">
        <v>1.3914135889999999</v>
      </c>
      <c r="V249" s="20">
        <v>46811000</v>
      </c>
      <c r="W249" s="22">
        <v>0.29724073200000001</v>
      </c>
      <c r="X249" s="21">
        <v>46811000</v>
      </c>
      <c r="Y249" s="22">
        <v>0.29724073200000001</v>
      </c>
      <c r="Z249" s="19">
        <f t="shared" si="12"/>
        <v>248</v>
      </c>
      <c r="AA249" s="19">
        <f t="shared" si="10"/>
        <v>360</v>
      </c>
      <c r="AB249" s="19">
        <f t="shared" si="11"/>
        <v>28</v>
      </c>
    </row>
    <row r="250" spans="1:28" ht="28.8" hidden="1" x14ac:dyDescent="0.3">
      <c r="A250" s="4">
        <v>1018</v>
      </c>
      <c r="B250" s="7" t="s">
        <v>26</v>
      </c>
      <c r="C250" s="1" t="s">
        <v>32</v>
      </c>
      <c r="D250" s="1" t="s">
        <v>61</v>
      </c>
      <c r="E250" s="1" t="s">
        <v>428</v>
      </c>
      <c r="F250" s="7" t="s">
        <v>584</v>
      </c>
      <c r="G250" s="7" t="s">
        <v>584</v>
      </c>
      <c r="H250" s="29">
        <v>0.31431944099999998</v>
      </c>
      <c r="I250" s="29">
        <v>0</v>
      </c>
      <c r="J250" s="30">
        <v>0</v>
      </c>
      <c r="K250" s="30">
        <v>0</v>
      </c>
      <c r="L250" s="23">
        <v>4.9031234E-2</v>
      </c>
      <c r="M250" s="23">
        <v>4.9607353999999999E-2</v>
      </c>
      <c r="N250" s="23">
        <v>0.65352653500000002</v>
      </c>
      <c r="O250" s="24">
        <v>0.83683853100000005</v>
      </c>
      <c r="P250" s="24">
        <v>2.3122824710000001</v>
      </c>
      <c r="Q250" s="25">
        <v>0</v>
      </c>
      <c r="R250" s="25">
        <v>0</v>
      </c>
      <c r="S250" s="25">
        <v>0</v>
      </c>
      <c r="T250" s="26">
        <v>11.514895222</v>
      </c>
      <c r="U250" s="27">
        <v>1.37503091</v>
      </c>
      <c r="V250" s="20">
        <v>8127120</v>
      </c>
      <c r="W250" s="22">
        <v>1.6919042790000001</v>
      </c>
      <c r="X250" s="21">
        <v>8127120</v>
      </c>
      <c r="Y250" s="22">
        <v>1.6919042790000001</v>
      </c>
      <c r="Z250" s="19">
        <f t="shared" si="12"/>
        <v>249</v>
      </c>
      <c r="AA250" s="19">
        <f t="shared" si="10"/>
        <v>242</v>
      </c>
      <c r="AB250" s="19">
        <f t="shared" si="11"/>
        <v>56</v>
      </c>
    </row>
    <row r="251" spans="1:28" ht="28.8" hidden="1" x14ac:dyDescent="0.3">
      <c r="A251" s="4">
        <v>1093</v>
      </c>
      <c r="B251" s="7" t="s">
        <v>26</v>
      </c>
      <c r="C251" s="1" t="s">
        <v>32</v>
      </c>
      <c r="D251" s="1" t="s">
        <v>60</v>
      </c>
      <c r="E251" s="1" t="s">
        <v>429</v>
      </c>
      <c r="F251" s="7" t="s">
        <v>584</v>
      </c>
      <c r="G251" s="7" t="s">
        <v>584</v>
      </c>
      <c r="H251" s="29">
        <v>4.8686775000000002E-2</v>
      </c>
      <c r="I251" s="29">
        <v>0</v>
      </c>
      <c r="J251" s="30">
        <v>0.48687275899999999</v>
      </c>
      <c r="K251" s="30">
        <v>2.6205127519999998</v>
      </c>
      <c r="L251" s="23">
        <v>1.1983685000000001E-2</v>
      </c>
      <c r="M251" s="23">
        <v>1.238095E-2</v>
      </c>
      <c r="N251" s="23">
        <v>0.101228544</v>
      </c>
      <c r="O251" s="24">
        <v>0.115220276</v>
      </c>
      <c r="P251" s="24">
        <v>2.2899862550000001</v>
      </c>
      <c r="Q251" s="25">
        <v>2.6252006730000002</v>
      </c>
      <c r="R251" s="25">
        <v>0</v>
      </c>
      <c r="S251" s="25">
        <v>0</v>
      </c>
      <c r="T251" s="26">
        <v>6.0168393501999997</v>
      </c>
      <c r="U251" s="27">
        <v>1.3588364289999999</v>
      </c>
      <c r="V251" s="20">
        <v>4110000</v>
      </c>
      <c r="W251" s="22">
        <v>3.30617136</v>
      </c>
      <c r="X251" s="21">
        <v>2948480</v>
      </c>
      <c r="Y251" s="22">
        <v>4.6085997839999999</v>
      </c>
      <c r="Z251" s="19">
        <f t="shared" si="12"/>
        <v>250</v>
      </c>
      <c r="AA251" s="19">
        <f t="shared" si="10"/>
        <v>139</v>
      </c>
      <c r="AB251" s="19">
        <f t="shared" si="11"/>
        <v>27</v>
      </c>
    </row>
    <row r="252" spans="1:28" hidden="1" x14ac:dyDescent="0.3">
      <c r="A252" s="4">
        <v>1295</v>
      </c>
      <c r="B252" s="7" t="s">
        <v>25</v>
      </c>
      <c r="C252" s="1" t="s">
        <v>29</v>
      </c>
      <c r="D252" s="1" t="s">
        <v>40</v>
      </c>
      <c r="E252" s="1" t="s">
        <v>430</v>
      </c>
      <c r="F252" s="7" t="s">
        <v>584</v>
      </c>
      <c r="G252" s="7" t="s">
        <v>584</v>
      </c>
      <c r="H252" s="29">
        <v>1.5806024110000001</v>
      </c>
      <c r="I252" s="29">
        <v>1.0114109200000001</v>
      </c>
      <c r="J252" s="30">
        <v>2.3126456059999998</v>
      </c>
      <c r="K252" s="30">
        <v>0.62628394600000004</v>
      </c>
      <c r="L252" s="23">
        <v>3.2812640580000001</v>
      </c>
      <c r="M252" s="23">
        <v>3.3314259499999999</v>
      </c>
      <c r="N252" s="23">
        <v>1.2274899720000001</v>
      </c>
      <c r="O252" s="24">
        <v>1.3971526940000001</v>
      </c>
      <c r="P252" s="24">
        <v>2.136047048</v>
      </c>
      <c r="Q252" s="25">
        <v>0.58381864400000005</v>
      </c>
      <c r="R252" s="25">
        <v>0.68450080300000005</v>
      </c>
      <c r="S252" s="25">
        <v>0.24731703699999999</v>
      </c>
      <c r="T252" s="26">
        <v>0</v>
      </c>
      <c r="U252" s="27">
        <v>1.2922502060000001</v>
      </c>
      <c r="V252" s="20">
        <v>28254600</v>
      </c>
      <c r="W252" s="22">
        <v>0.45735922899999998</v>
      </c>
      <c r="X252" s="21">
        <v>11967900</v>
      </c>
      <c r="Y252" s="22">
        <v>1.079763539</v>
      </c>
      <c r="Z252" s="19">
        <f t="shared" si="12"/>
        <v>251</v>
      </c>
      <c r="AA252" s="19">
        <f t="shared" si="10"/>
        <v>275</v>
      </c>
      <c r="AB252" s="19">
        <f t="shared" si="11"/>
        <v>44</v>
      </c>
    </row>
    <row r="253" spans="1:28" ht="28.8" hidden="1" x14ac:dyDescent="0.3">
      <c r="A253" s="4">
        <v>1292</v>
      </c>
      <c r="B253" s="7" t="s">
        <v>25</v>
      </c>
      <c r="C253" s="1" t="s">
        <v>29</v>
      </c>
      <c r="D253" s="1" t="s">
        <v>40</v>
      </c>
      <c r="E253" s="1" t="s">
        <v>431</v>
      </c>
      <c r="F253" s="7" t="s">
        <v>584</v>
      </c>
      <c r="G253" s="7" t="s">
        <v>584</v>
      </c>
      <c r="H253" s="29">
        <v>0.22776845500000001</v>
      </c>
      <c r="I253" s="29">
        <v>7.8798019999999996E-2</v>
      </c>
      <c r="J253" s="30">
        <v>5.1730230669999999</v>
      </c>
      <c r="K253" s="30">
        <v>2.2667973460000002</v>
      </c>
      <c r="L253" s="23">
        <v>0.15613497700000001</v>
      </c>
      <c r="M253" s="23">
        <v>0.15722704400000001</v>
      </c>
      <c r="N253" s="23">
        <v>0.47357149900000001</v>
      </c>
      <c r="O253" s="24">
        <v>0.53902818799999996</v>
      </c>
      <c r="P253" s="24">
        <v>1.615348161</v>
      </c>
      <c r="Q253" s="25">
        <v>1.7050404969999999</v>
      </c>
      <c r="R253" s="25">
        <v>0</v>
      </c>
      <c r="S253" s="25">
        <v>0.106947025</v>
      </c>
      <c r="T253" s="26">
        <v>4.1405589302000001</v>
      </c>
      <c r="U253" s="27">
        <v>1.2760003600000001</v>
      </c>
      <c r="V253" s="20">
        <v>53939800</v>
      </c>
      <c r="W253" s="22">
        <v>0.236560084</v>
      </c>
      <c r="X253" s="21">
        <v>47548800</v>
      </c>
      <c r="Y253" s="22">
        <v>0.26835595400000001</v>
      </c>
      <c r="Z253" s="19">
        <f t="shared" si="12"/>
        <v>252</v>
      </c>
      <c r="AA253" s="19">
        <f t="shared" si="10"/>
        <v>365</v>
      </c>
      <c r="AB253" s="19">
        <f t="shared" si="11"/>
        <v>57</v>
      </c>
    </row>
    <row r="254" spans="1:28" hidden="1" x14ac:dyDescent="0.3">
      <c r="A254" s="4">
        <v>1114</v>
      </c>
      <c r="B254" s="7" t="s">
        <v>25</v>
      </c>
      <c r="C254" s="1" t="s">
        <v>30</v>
      </c>
      <c r="D254" s="1" t="s">
        <v>69</v>
      </c>
      <c r="E254" s="1" t="s">
        <v>432</v>
      </c>
      <c r="F254" s="7" t="s">
        <v>584</v>
      </c>
      <c r="G254" s="7" t="s">
        <v>584</v>
      </c>
      <c r="H254" s="29">
        <v>0.32676408699999998</v>
      </c>
      <c r="I254" s="29">
        <v>0</v>
      </c>
      <c r="J254" s="30">
        <v>1.4914588040000001</v>
      </c>
      <c r="K254" s="30">
        <v>2.068814E-3</v>
      </c>
      <c r="L254" s="23">
        <v>0.196583284</v>
      </c>
      <c r="M254" s="23">
        <v>0.19592378599999999</v>
      </c>
      <c r="N254" s="23">
        <v>1.1323353119999999</v>
      </c>
      <c r="O254" s="24">
        <v>1.2566246839999999</v>
      </c>
      <c r="P254" s="24">
        <v>1.6954992870000001</v>
      </c>
      <c r="Q254" s="25">
        <v>7.8846194999999994E-2</v>
      </c>
      <c r="R254" s="25">
        <v>0</v>
      </c>
      <c r="S254" s="25">
        <v>0</v>
      </c>
      <c r="T254" s="26">
        <v>4.7617711565</v>
      </c>
      <c r="U254" s="27">
        <v>1.2707261940000001</v>
      </c>
      <c r="V254" s="20">
        <v>10760300</v>
      </c>
      <c r="W254" s="22">
        <v>1.180939374</v>
      </c>
      <c r="X254" s="21">
        <v>10610300</v>
      </c>
      <c r="Y254" s="22">
        <v>1.197634557</v>
      </c>
      <c r="Z254" s="19">
        <f t="shared" si="12"/>
        <v>253</v>
      </c>
      <c r="AA254" s="19">
        <f t="shared" si="10"/>
        <v>270</v>
      </c>
      <c r="AB254" s="19">
        <f t="shared" si="11"/>
        <v>29</v>
      </c>
    </row>
    <row r="255" spans="1:28" hidden="1" x14ac:dyDescent="0.3">
      <c r="A255" s="4">
        <v>1155</v>
      </c>
      <c r="B255" s="7" t="s">
        <v>28</v>
      </c>
      <c r="C255" s="1" t="s">
        <v>36</v>
      </c>
      <c r="D255" s="1" t="s">
        <v>134</v>
      </c>
      <c r="E255" s="1" t="s">
        <v>433</v>
      </c>
      <c r="F255" s="7"/>
      <c r="G255" s="7" t="s">
        <v>584</v>
      </c>
      <c r="H255" s="29">
        <v>0</v>
      </c>
      <c r="I255" s="29">
        <v>3.7882599999999998E-19</v>
      </c>
      <c r="J255" s="30">
        <v>1.6431955620000001</v>
      </c>
      <c r="K255" s="30">
        <v>5.9797482869999996</v>
      </c>
      <c r="L255" s="23">
        <v>2.5891166E-2</v>
      </c>
      <c r="M255" s="23">
        <v>2.5858966000000001E-2</v>
      </c>
      <c r="N255" s="23">
        <v>0</v>
      </c>
      <c r="O255" s="24">
        <v>7.0044260000000002E-3</v>
      </c>
      <c r="P255" s="24">
        <v>2.1125558280000001</v>
      </c>
      <c r="Q255" s="25">
        <v>0</v>
      </c>
      <c r="R255" s="25">
        <v>0</v>
      </c>
      <c r="S255" s="25">
        <v>0</v>
      </c>
      <c r="T255" s="26"/>
      <c r="U255" s="27">
        <v>1.2525255639999999</v>
      </c>
      <c r="V255" s="20">
        <v>7344450</v>
      </c>
      <c r="W255" s="22">
        <v>1.7054041680000001</v>
      </c>
      <c r="X255" s="21">
        <v>7344450</v>
      </c>
      <c r="Y255" s="22">
        <v>1.7054041680000001</v>
      </c>
      <c r="Z255" s="19">
        <f t="shared" si="12"/>
        <v>254</v>
      </c>
      <c r="AA255" s="19">
        <f t="shared" si="10"/>
        <v>241</v>
      </c>
      <c r="AB255" s="19">
        <f t="shared" si="11"/>
        <v>16</v>
      </c>
    </row>
    <row r="256" spans="1:28" ht="43.2" hidden="1" x14ac:dyDescent="0.3">
      <c r="A256" s="4">
        <v>1391</v>
      </c>
      <c r="B256" s="7" t="s">
        <v>27</v>
      </c>
      <c r="C256" s="1" t="s">
        <v>34</v>
      </c>
      <c r="D256" s="1" t="s">
        <v>132</v>
      </c>
      <c r="E256" s="1" t="s">
        <v>434</v>
      </c>
      <c r="F256" s="7" t="s">
        <v>584</v>
      </c>
      <c r="G256" s="7"/>
      <c r="H256" s="29">
        <v>0</v>
      </c>
      <c r="I256" s="29">
        <v>5.4846633999999998E-2</v>
      </c>
      <c r="J256" s="30">
        <v>3.8036934310000001</v>
      </c>
      <c r="K256" s="30">
        <v>4.909926155</v>
      </c>
      <c r="L256" s="23">
        <v>0</v>
      </c>
      <c r="M256" s="23">
        <v>0</v>
      </c>
      <c r="N256" s="23">
        <v>0</v>
      </c>
      <c r="O256" s="24">
        <v>0</v>
      </c>
      <c r="P256" s="24">
        <v>1.9903195309999999</v>
      </c>
      <c r="Q256" s="25">
        <v>0</v>
      </c>
      <c r="R256" s="25">
        <v>0</v>
      </c>
      <c r="S256" s="25">
        <v>2.0118005000000001E-2</v>
      </c>
      <c r="T256" s="26"/>
      <c r="U256" s="27">
        <v>1.193837823</v>
      </c>
      <c r="V256" s="20">
        <v>54445260</v>
      </c>
      <c r="W256" s="22">
        <v>0.21927305</v>
      </c>
      <c r="X256" s="21">
        <v>50091633</v>
      </c>
      <c r="Y256" s="22">
        <v>0.23833078499999999</v>
      </c>
      <c r="Z256" s="19">
        <f t="shared" si="12"/>
        <v>255</v>
      </c>
      <c r="AA256" s="19">
        <f t="shared" si="10"/>
        <v>370</v>
      </c>
      <c r="AB256" s="19">
        <f t="shared" si="11"/>
        <v>39</v>
      </c>
    </row>
    <row r="257" spans="1:28" ht="28.8" hidden="1" x14ac:dyDescent="0.3">
      <c r="A257" s="4">
        <v>1645</v>
      </c>
      <c r="B257" s="7" t="s">
        <v>28</v>
      </c>
      <c r="C257" s="1" t="s">
        <v>37</v>
      </c>
      <c r="D257" s="1" t="s">
        <v>140</v>
      </c>
      <c r="E257" s="1" t="s">
        <v>435</v>
      </c>
      <c r="F257" s="7" t="s">
        <v>584</v>
      </c>
      <c r="G257" s="7" t="s">
        <v>584</v>
      </c>
      <c r="H257" s="29">
        <v>0</v>
      </c>
      <c r="I257" s="29">
        <v>8.65021E-4</v>
      </c>
      <c r="J257" s="30">
        <v>0.82159778100000003</v>
      </c>
      <c r="K257" s="30">
        <v>6.4311974090000001</v>
      </c>
      <c r="L257" s="23">
        <v>1.9947399999999999E-4</v>
      </c>
      <c r="M257" s="23">
        <v>1.3570800000000001E-4</v>
      </c>
      <c r="N257" s="23">
        <v>0</v>
      </c>
      <c r="O257" s="24">
        <v>0</v>
      </c>
      <c r="P257" s="24">
        <v>1.9948175800000001</v>
      </c>
      <c r="Q257" s="25">
        <v>0</v>
      </c>
      <c r="R257" s="25">
        <v>0</v>
      </c>
      <c r="S257" s="25">
        <v>1.0999860000000001E-3</v>
      </c>
      <c r="T257" s="26"/>
      <c r="U257" s="27">
        <v>1.1878024309999999</v>
      </c>
      <c r="V257" s="20">
        <v>2783000</v>
      </c>
      <c r="W257" s="22">
        <v>4.2680647909999996</v>
      </c>
      <c r="X257" s="21">
        <v>2783000</v>
      </c>
      <c r="Y257" s="22">
        <v>4.2680647909999996</v>
      </c>
      <c r="Z257" s="19">
        <f t="shared" si="12"/>
        <v>256</v>
      </c>
      <c r="AA257" s="19">
        <f t="shared" si="10"/>
        <v>144</v>
      </c>
      <c r="AB257" s="19">
        <f t="shared" si="11"/>
        <v>3</v>
      </c>
    </row>
    <row r="258" spans="1:28" ht="28.8" hidden="1" x14ac:dyDescent="0.3">
      <c r="A258" s="4">
        <v>1356</v>
      </c>
      <c r="B258" s="7" t="s">
        <v>27</v>
      </c>
      <c r="C258" s="1" t="s">
        <v>35</v>
      </c>
      <c r="D258" s="1" t="s">
        <v>141</v>
      </c>
      <c r="E258" s="1" t="s">
        <v>436</v>
      </c>
      <c r="F258" s="7"/>
      <c r="G258" s="7" t="s">
        <v>584</v>
      </c>
      <c r="H258" s="29">
        <v>0</v>
      </c>
      <c r="I258" s="29">
        <v>0</v>
      </c>
      <c r="J258" s="30">
        <v>0.54773185400000002</v>
      </c>
      <c r="K258" s="30">
        <v>8.0499016710000006</v>
      </c>
      <c r="L258" s="23">
        <v>0</v>
      </c>
      <c r="M258" s="23">
        <v>0</v>
      </c>
      <c r="N258" s="23">
        <v>0</v>
      </c>
      <c r="O258" s="24">
        <v>0</v>
      </c>
      <c r="P258" s="24">
        <v>1.9150023860000001</v>
      </c>
      <c r="Q258" s="25">
        <v>0</v>
      </c>
      <c r="R258" s="25">
        <v>0</v>
      </c>
      <c r="S258" s="25">
        <v>0</v>
      </c>
      <c r="T258" s="26"/>
      <c r="U258" s="27">
        <v>1.17045431</v>
      </c>
      <c r="V258" s="20">
        <v>1400000</v>
      </c>
      <c r="W258" s="22">
        <v>8.3603879279999997</v>
      </c>
      <c r="X258" s="21">
        <v>1400000</v>
      </c>
      <c r="Y258" s="22">
        <v>8.3603879279999997</v>
      </c>
      <c r="Z258" s="19">
        <f t="shared" si="12"/>
        <v>257</v>
      </c>
      <c r="AA258" s="19">
        <f t="shared" ref="AA258:AA321" si="13">_xlfn.RANK.EQ(Y258,$Y$2:$Y$405,0)</f>
        <v>95</v>
      </c>
      <c r="AB258" s="19">
        <f t="shared" ref="AB258:AB321" si="14">($Y$2:$Y$405=Y258) + SUMPRODUCT(($C$2:$C$405=C258)*($Y$2:$Y$405&gt;Y258))</f>
        <v>5</v>
      </c>
    </row>
    <row r="259" spans="1:28" ht="28.8" hidden="1" x14ac:dyDescent="0.3">
      <c r="A259" s="4">
        <v>1306</v>
      </c>
      <c r="B259" s="7" t="s">
        <v>25</v>
      </c>
      <c r="C259" s="1" t="s">
        <v>29</v>
      </c>
      <c r="D259" s="1" t="s">
        <v>40</v>
      </c>
      <c r="E259" s="1" t="s">
        <v>437</v>
      </c>
      <c r="F259" s="7" t="s">
        <v>584</v>
      </c>
      <c r="G259" s="7" t="s">
        <v>584</v>
      </c>
      <c r="H259" s="29">
        <v>0.220781967</v>
      </c>
      <c r="I259" s="29">
        <v>2.6201805130000002</v>
      </c>
      <c r="J259" s="30">
        <v>9.4940188049999996</v>
      </c>
      <c r="K259" s="30">
        <v>0.792796685</v>
      </c>
      <c r="L259" s="23">
        <v>1.1245631549999999</v>
      </c>
      <c r="M259" s="23">
        <v>1.1355958100000001</v>
      </c>
      <c r="N259" s="23">
        <v>0.459045337</v>
      </c>
      <c r="O259" s="24">
        <v>0.522494232</v>
      </c>
      <c r="P259" s="24">
        <v>1.620318178</v>
      </c>
      <c r="Q259" s="25">
        <v>0</v>
      </c>
      <c r="R259" s="25">
        <v>1.2653699329999999</v>
      </c>
      <c r="S259" s="25">
        <v>0</v>
      </c>
      <c r="T259" s="26">
        <v>0</v>
      </c>
      <c r="U259" s="27">
        <v>1.165231184</v>
      </c>
      <c r="V259" s="20">
        <v>87141500</v>
      </c>
      <c r="W259" s="22">
        <v>0.13371713599999999</v>
      </c>
      <c r="X259" s="21">
        <v>87141500</v>
      </c>
      <c r="Y259" s="22">
        <v>0.13371713599999999</v>
      </c>
      <c r="Z259" s="19">
        <f t="shared" si="12"/>
        <v>258</v>
      </c>
      <c r="AA259" s="19">
        <f t="shared" si="13"/>
        <v>385</v>
      </c>
      <c r="AB259" s="19">
        <f t="shared" si="14"/>
        <v>58</v>
      </c>
    </row>
    <row r="260" spans="1:28" ht="28.8" hidden="1" x14ac:dyDescent="0.3">
      <c r="A260" s="4">
        <v>1325</v>
      </c>
      <c r="B260" s="7" t="s">
        <v>26</v>
      </c>
      <c r="C260" s="1" t="s">
        <v>32</v>
      </c>
      <c r="D260" s="1" t="s">
        <v>74</v>
      </c>
      <c r="E260" s="1" t="s">
        <v>438</v>
      </c>
      <c r="F260" s="7" t="s">
        <v>584</v>
      </c>
      <c r="G260" s="7" t="s">
        <v>584</v>
      </c>
      <c r="H260" s="29">
        <v>0.97455683400000004</v>
      </c>
      <c r="I260" s="29">
        <v>7.3479599999999994E-5</v>
      </c>
      <c r="J260" s="30">
        <v>1.557959632</v>
      </c>
      <c r="K260" s="30">
        <v>2.0256519000000001E-2</v>
      </c>
      <c r="L260" s="23">
        <v>0.34002274900000001</v>
      </c>
      <c r="M260" s="23">
        <v>0.34751400100000002</v>
      </c>
      <c r="N260" s="23">
        <v>3.3771309629999999</v>
      </c>
      <c r="O260" s="24">
        <v>1.7297619369999999</v>
      </c>
      <c r="P260" s="24">
        <v>1.883441323</v>
      </c>
      <c r="Q260" s="25">
        <v>0</v>
      </c>
      <c r="R260" s="25">
        <v>2.9186429440000001</v>
      </c>
      <c r="S260" s="25">
        <v>0</v>
      </c>
      <c r="T260" s="26">
        <v>3.8758513374999999</v>
      </c>
      <c r="U260" s="27">
        <v>1.1531455639999999</v>
      </c>
      <c r="V260" s="20">
        <v>500000</v>
      </c>
      <c r="W260" s="22">
        <v>23.062911270000001</v>
      </c>
      <c r="X260" s="21">
        <v>425000</v>
      </c>
      <c r="Y260" s="22">
        <v>27.132836789999999</v>
      </c>
      <c r="Z260" s="19">
        <f t="shared" si="12"/>
        <v>259</v>
      </c>
      <c r="AA260" s="19">
        <f t="shared" si="13"/>
        <v>39</v>
      </c>
      <c r="AB260" s="19">
        <f t="shared" si="14"/>
        <v>6</v>
      </c>
    </row>
    <row r="261" spans="1:28" hidden="1" x14ac:dyDescent="0.3">
      <c r="A261" s="4">
        <v>1289</v>
      </c>
      <c r="B261" s="7" t="s">
        <v>26</v>
      </c>
      <c r="C261" s="1" t="s">
        <v>32</v>
      </c>
      <c r="D261" s="1" t="s">
        <v>60</v>
      </c>
      <c r="E261" s="1" t="s">
        <v>439</v>
      </c>
      <c r="F261" s="7"/>
      <c r="G261" s="7" t="s">
        <v>584</v>
      </c>
      <c r="H261" s="29">
        <v>0.3706875</v>
      </c>
      <c r="I261" s="29">
        <v>0</v>
      </c>
      <c r="J261" s="30">
        <v>1.3084705400000001</v>
      </c>
      <c r="K261" s="30">
        <v>0.473934203</v>
      </c>
      <c r="L261" s="23">
        <v>0.69103753499999998</v>
      </c>
      <c r="M261" s="23">
        <v>0.70394654300000004</v>
      </c>
      <c r="N261" s="23">
        <v>0.38536292300000002</v>
      </c>
      <c r="O261" s="24">
        <v>0.43862749099999998</v>
      </c>
      <c r="P261" s="24">
        <v>1.9332727439999999</v>
      </c>
      <c r="Q261" s="25">
        <v>2.8566380699999998</v>
      </c>
      <c r="R261" s="25">
        <v>0</v>
      </c>
      <c r="S261" s="25">
        <v>0</v>
      </c>
      <c r="T261" s="26">
        <v>3.2595823670000001</v>
      </c>
      <c r="U261" s="27">
        <v>1.151512957</v>
      </c>
      <c r="V261" s="20">
        <v>30450000</v>
      </c>
      <c r="W261" s="22">
        <v>0.37816517500000002</v>
      </c>
      <c r="X261" s="21">
        <v>3450000</v>
      </c>
      <c r="Y261" s="22">
        <v>3.337718717</v>
      </c>
      <c r="Z261" s="19">
        <f t="shared" si="12"/>
        <v>260</v>
      </c>
      <c r="AA261" s="19">
        <f t="shared" si="13"/>
        <v>169</v>
      </c>
      <c r="AB261" s="19">
        <f t="shared" si="14"/>
        <v>36</v>
      </c>
    </row>
    <row r="262" spans="1:28" ht="28.8" hidden="1" x14ac:dyDescent="0.3">
      <c r="A262" s="4">
        <v>1637</v>
      </c>
      <c r="B262" s="7" t="s">
        <v>28</v>
      </c>
      <c r="C262" s="1" t="s">
        <v>37</v>
      </c>
      <c r="D262" s="1" t="s">
        <v>121</v>
      </c>
      <c r="E262" s="1" t="s">
        <v>440</v>
      </c>
      <c r="F262" s="7" t="s">
        <v>584</v>
      </c>
      <c r="G262" s="7" t="s">
        <v>584</v>
      </c>
      <c r="H262" s="29">
        <v>0.106576059</v>
      </c>
      <c r="I262" s="29">
        <v>5.3250315999999999E-2</v>
      </c>
      <c r="J262" s="30">
        <v>2.4952228910000001</v>
      </c>
      <c r="K262" s="30">
        <v>1.826991129</v>
      </c>
      <c r="L262" s="23">
        <v>1.3698091000000001E-2</v>
      </c>
      <c r="M262" s="23">
        <v>1.4786054999999999E-2</v>
      </c>
      <c r="N262" s="23">
        <v>0.221590756</v>
      </c>
      <c r="O262" s="24">
        <v>0.25221885999999999</v>
      </c>
      <c r="P262" s="24">
        <v>1.878877423</v>
      </c>
      <c r="Q262" s="25">
        <v>1.7081462169999999</v>
      </c>
      <c r="R262" s="25">
        <v>0.14890956499999999</v>
      </c>
      <c r="S262" s="25">
        <v>5.5761135000000003E-2</v>
      </c>
      <c r="T262" s="26"/>
      <c r="U262" s="27">
        <v>1.1442400230000001</v>
      </c>
      <c r="V262" s="20">
        <v>42738000</v>
      </c>
      <c r="W262" s="22">
        <v>0.267733638</v>
      </c>
      <c r="X262" s="21">
        <v>40267308</v>
      </c>
      <c r="Y262" s="22">
        <v>0.284161043</v>
      </c>
      <c r="Z262" s="19">
        <f t="shared" si="12"/>
        <v>261</v>
      </c>
      <c r="AA262" s="19">
        <f t="shared" si="13"/>
        <v>363</v>
      </c>
      <c r="AB262" s="19">
        <f t="shared" si="14"/>
        <v>29</v>
      </c>
    </row>
    <row r="263" spans="1:28" ht="28.8" hidden="1" x14ac:dyDescent="0.3">
      <c r="A263" s="4">
        <v>1285</v>
      </c>
      <c r="B263" s="7" t="s">
        <v>26</v>
      </c>
      <c r="C263" s="1" t="s">
        <v>32</v>
      </c>
      <c r="D263" s="1" t="s">
        <v>60</v>
      </c>
      <c r="E263" s="1" t="s">
        <v>441</v>
      </c>
      <c r="F263" s="7"/>
      <c r="G263" s="7" t="s">
        <v>584</v>
      </c>
      <c r="H263" s="29">
        <v>0</v>
      </c>
      <c r="I263" s="29">
        <v>2.2471199999999999E-5</v>
      </c>
      <c r="J263" s="30">
        <v>1.065034161</v>
      </c>
      <c r="K263" s="30">
        <v>1.6169749149999999</v>
      </c>
      <c r="L263" s="23">
        <v>8.3637880999999997E-2</v>
      </c>
      <c r="M263" s="23">
        <v>8.6282716999999995E-2</v>
      </c>
      <c r="N263" s="23">
        <v>0</v>
      </c>
      <c r="O263" s="24">
        <v>0</v>
      </c>
      <c r="P263" s="24">
        <v>1.9314641420000001</v>
      </c>
      <c r="Q263" s="25">
        <v>2.048350562</v>
      </c>
      <c r="R263" s="25">
        <v>0</v>
      </c>
      <c r="S263" s="25">
        <v>3.33541E-3</v>
      </c>
      <c r="T263" s="26">
        <v>5.1630269965000002</v>
      </c>
      <c r="U263" s="27">
        <v>1.1438738020000001</v>
      </c>
      <c r="V263" s="20">
        <v>3151770</v>
      </c>
      <c r="W263" s="22">
        <v>3.6293060769999999</v>
      </c>
      <c r="X263" s="21">
        <v>1144990</v>
      </c>
      <c r="Y263" s="22">
        <v>9.9902514559999993</v>
      </c>
      <c r="Z263" s="19">
        <f t="shared" si="12"/>
        <v>262</v>
      </c>
      <c r="AA263" s="19">
        <f t="shared" si="13"/>
        <v>78</v>
      </c>
      <c r="AB263" s="19">
        <f t="shared" si="14"/>
        <v>16</v>
      </c>
    </row>
    <row r="264" spans="1:28" hidden="1" x14ac:dyDescent="0.3">
      <c r="A264" s="4">
        <v>1254</v>
      </c>
      <c r="B264" s="7" t="s">
        <v>26</v>
      </c>
      <c r="C264" s="1" t="s">
        <v>32</v>
      </c>
      <c r="D264" s="1" t="s">
        <v>60</v>
      </c>
      <c r="E264" s="1" t="s">
        <v>442</v>
      </c>
      <c r="F264" s="7"/>
      <c r="G264" s="7" t="s">
        <v>584</v>
      </c>
      <c r="H264" s="29">
        <v>4.5901892E-2</v>
      </c>
      <c r="I264" s="29">
        <v>0</v>
      </c>
      <c r="J264" s="30">
        <v>1.521477373</v>
      </c>
      <c r="K264" s="30">
        <v>1.2762699159999999</v>
      </c>
      <c r="L264" s="23">
        <v>6.7932071999999996E-2</v>
      </c>
      <c r="M264" s="23">
        <v>6.8829553000000002E-2</v>
      </c>
      <c r="N264" s="23">
        <v>4.7719136000000002E-2</v>
      </c>
      <c r="O264" s="24">
        <v>5.4314837999999997E-2</v>
      </c>
      <c r="P264" s="24">
        <v>1.8679784109999999</v>
      </c>
      <c r="Q264" s="25">
        <v>1.8724051070000001</v>
      </c>
      <c r="R264" s="25">
        <v>0</v>
      </c>
      <c r="S264" s="25">
        <v>0</v>
      </c>
      <c r="T264" s="26">
        <v>4.8731078611000003</v>
      </c>
      <c r="U264" s="27">
        <v>1.1073486770000001</v>
      </c>
      <c r="V264" s="20">
        <v>2871250</v>
      </c>
      <c r="W264" s="22">
        <v>3.8566780230000002</v>
      </c>
      <c r="X264" s="21">
        <v>2871250</v>
      </c>
      <c r="Y264" s="22">
        <v>3.8566780230000002</v>
      </c>
      <c r="Z264" s="19">
        <f t="shared" ref="Z264:Z327" si="15">_xlfn.RANK.EQ(U264,$U$2:$U$405,0)</f>
        <v>263</v>
      </c>
      <c r="AA264" s="19">
        <f t="shared" si="13"/>
        <v>149</v>
      </c>
      <c r="AB264" s="19">
        <f t="shared" si="14"/>
        <v>31</v>
      </c>
    </row>
    <row r="265" spans="1:28" hidden="1" x14ac:dyDescent="0.3">
      <c r="A265" s="4">
        <v>1281</v>
      </c>
      <c r="B265" s="7" t="s">
        <v>27</v>
      </c>
      <c r="C265" s="1" t="s">
        <v>36</v>
      </c>
      <c r="D265" s="1" t="s">
        <v>97</v>
      </c>
      <c r="E265" s="1" t="s">
        <v>443</v>
      </c>
      <c r="F265" s="7" t="s">
        <v>584</v>
      </c>
      <c r="G265" s="7" t="s">
        <v>584</v>
      </c>
      <c r="H265" s="29">
        <v>0</v>
      </c>
      <c r="I265" s="29">
        <v>7.6834900000000007E-9</v>
      </c>
      <c r="J265" s="30">
        <v>4.3666400589999999</v>
      </c>
      <c r="K265" s="30">
        <v>2.050336283</v>
      </c>
      <c r="L265" s="23">
        <v>0.122648931</v>
      </c>
      <c r="M265" s="23">
        <v>0.12648488199999999</v>
      </c>
      <c r="N265" s="23">
        <v>0</v>
      </c>
      <c r="O265" s="24">
        <v>0</v>
      </c>
      <c r="P265" s="24">
        <v>1.825919992</v>
      </c>
      <c r="Q265" s="25">
        <v>1.135806316</v>
      </c>
      <c r="R265" s="25">
        <v>8.8798003E-2</v>
      </c>
      <c r="S265" s="25">
        <v>2.7351687E-2</v>
      </c>
      <c r="T265" s="26"/>
      <c r="U265" s="27">
        <v>1.0943180589999999</v>
      </c>
      <c r="V265" s="20">
        <v>11029047</v>
      </c>
      <c r="W265" s="22">
        <v>0.99221452099999996</v>
      </c>
      <c r="X265" s="21">
        <v>8129050</v>
      </c>
      <c r="Y265" s="22">
        <v>1.3461819749999999</v>
      </c>
      <c r="Z265" s="19">
        <f t="shared" si="15"/>
        <v>264</v>
      </c>
      <c r="AA265" s="19">
        <f t="shared" si="13"/>
        <v>262</v>
      </c>
      <c r="AB265" s="19">
        <f t="shared" si="14"/>
        <v>19</v>
      </c>
    </row>
    <row r="266" spans="1:28" hidden="1" x14ac:dyDescent="0.3">
      <c r="A266" s="4">
        <v>1308</v>
      </c>
      <c r="B266" s="7" t="s">
        <v>26</v>
      </c>
      <c r="C266" s="1" t="s">
        <v>32</v>
      </c>
      <c r="D266" s="1" t="s">
        <v>60</v>
      </c>
      <c r="E266" s="1" t="s">
        <v>444</v>
      </c>
      <c r="F266" s="7"/>
      <c r="G266" s="7" t="s">
        <v>584</v>
      </c>
      <c r="H266" s="29">
        <v>0</v>
      </c>
      <c r="I266" s="29">
        <v>0.160289562</v>
      </c>
      <c r="J266" s="30">
        <v>0</v>
      </c>
      <c r="K266" s="30">
        <v>0</v>
      </c>
      <c r="L266" s="23">
        <v>0.14409408200000001</v>
      </c>
      <c r="M266" s="23">
        <v>0.145975091</v>
      </c>
      <c r="N266" s="23">
        <v>0</v>
      </c>
      <c r="O266" s="24">
        <v>0</v>
      </c>
      <c r="P266" s="24">
        <v>1.832727566</v>
      </c>
      <c r="Q266" s="25">
        <v>1.4845166489999999</v>
      </c>
      <c r="R266" s="25">
        <v>0</v>
      </c>
      <c r="S266" s="25">
        <v>7.375487E-3</v>
      </c>
      <c r="T266" s="26">
        <v>7.8143309873</v>
      </c>
      <c r="U266" s="27">
        <v>1.092441078</v>
      </c>
      <c r="V266" s="20">
        <v>4533650</v>
      </c>
      <c r="W266" s="22">
        <v>2.4096281770000001</v>
      </c>
      <c r="X266" s="21">
        <v>1943650</v>
      </c>
      <c r="Y266" s="22">
        <v>5.6205648049999999</v>
      </c>
      <c r="Z266" s="19">
        <f t="shared" si="15"/>
        <v>265</v>
      </c>
      <c r="AA266" s="19">
        <f t="shared" si="13"/>
        <v>131</v>
      </c>
      <c r="AB266" s="19">
        <f t="shared" si="14"/>
        <v>25</v>
      </c>
    </row>
    <row r="267" spans="1:28" ht="28.8" hidden="1" x14ac:dyDescent="0.3">
      <c r="A267" s="4">
        <v>1740</v>
      </c>
      <c r="B267" s="7" t="s">
        <v>27</v>
      </c>
      <c r="C267" s="1" t="s">
        <v>32</v>
      </c>
      <c r="D267" s="1" t="s">
        <v>80</v>
      </c>
      <c r="E267" s="1" t="s">
        <v>446</v>
      </c>
      <c r="F267" s="7" t="s">
        <v>584</v>
      </c>
      <c r="G267" s="7" t="s">
        <v>584</v>
      </c>
      <c r="H267" s="29">
        <v>0</v>
      </c>
      <c r="I267" s="29">
        <v>7.4737533999999994E-2</v>
      </c>
      <c r="J267" s="30">
        <v>0.24343638000000001</v>
      </c>
      <c r="K267" s="30">
        <v>0.21371779499999999</v>
      </c>
      <c r="L267" s="23">
        <v>0</v>
      </c>
      <c r="M267" s="23">
        <v>0</v>
      </c>
      <c r="N267" s="23">
        <v>0</v>
      </c>
      <c r="O267" s="24">
        <v>0</v>
      </c>
      <c r="P267" s="24">
        <v>1.459235458</v>
      </c>
      <c r="Q267" s="25">
        <v>6.2114407900000002</v>
      </c>
      <c r="R267" s="25">
        <v>0.297682379</v>
      </c>
      <c r="S267" s="25">
        <v>7.5600559999999999E-3</v>
      </c>
      <c r="T267" s="26"/>
      <c r="U267" s="27">
        <v>1.0826895999999999</v>
      </c>
      <c r="V267" s="20">
        <v>10492110</v>
      </c>
      <c r="W267" s="22">
        <v>1.0319083579999999</v>
      </c>
      <c r="X267" s="21">
        <v>10292110</v>
      </c>
      <c r="Y267" s="22">
        <v>1.0519607740000001</v>
      </c>
      <c r="Z267" s="19">
        <f t="shared" si="15"/>
        <v>266</v>
      </c>
      <c r="AA267" s="19">
        <f t="shared" si="13"/>
        <v>276</v>
      </c>
      <c r="AB267" s="19">
        <f t="shared" si="14"/>
        <v>63</v>
      </c>
    </row>
    <row r="268" spans="1:28" ht="28.8" hidden="1" x14ac:dyDescent="0.3">
      <c r="A268" s="4">
        <v>1472</v>
      </c>
      <c r="B268" s="7" t="s">
        <v>27</v>
      </c>
      <c r="C268" s="1" t="s">
        <v>32</v>
      </c>
      <c r="D268" s="1" t="s">
        <v>79</v>
      </c>
      <c r="E268" s="1" t="s">
        <v>445</v>
      </c>
      <c r="F268" s="7" t="s">
        <v>584</v>
      </c>
      <c r="G268" s="7"/>
      <c r="H268" s="29">
        <v>0</v>
      </c>
      <c r="I268" s="29">
        <v>7.4737533999999994E-2</v>
      </c>
      <c r="J268" s="30">
        <v>0.24343638000000001</v>
      </c>
      <c r="K268" s="30">
        <v>0.21371779499999999</v>
      </c>
      <c r="L268" s="23">
        <v>0</v>
      </c>
      <c r="M268" s="23">
        <v>0</v>
      </c>
      <c r="N268" s="23">
        <v>0</v>
      </c>
      <c r="O268" s="24">
        <v>0</v>
      </c>
      <c r="P268" s="24">
        <v>1.459235458</v>
      </c>
      <c r="Q268" s="25">
        <v>6.2114407900000002</v>
      </c>
      <c r="R268" s="25">
        <v>0.297682379</v>
      </c>
      <c r="S268" s="25">
        <v>7.5600559999999999E-3</v>
      </c>
      <c r="T268" s="26"/>
      <c r="U268" s="27">
        <v>1.0826895999999999</v>
      </c>
      <c r="V268" s="20">
        <v>10492100</v>
      </c>
      <c r="W268" s="22">
        <v>1.031909341</v>
      </c>
      <c r="X268" s="21">
        <v>10492100</v>
      </c>
      <c r="Y268" s="22">
        <v>1.031909341</v>
      </c>
      <c r="Z268" s="19">
        <f t="shared" si="15"/>
        <v>266</v>
      </c>
      <c r="AA268" s="19">
        <f t="shared" si="13"/>
        <v>278</v>
      </c>
      <c r="AB268" s="19">
        <f t="shared" si="14"/>
        <v>64</v>
      </c>
    </row>
    <row r="269" spans="1:28" ht="28.8" hidden="1" x14ac:dyDescent="0.3">
      <c r="A269" s="4">
        <v>1094</v>
      </c>
      <c r="B269" s="7" t="s">
        <v>26</v>
      </c>
      <c r="C269" s="1" t="s">
        <v>32</v>
      </c>
      <c r="D269" s="1" t="s">
        <v>60</v>
      </c>
      <c r="E269" s="1" t="s">
        <v>447</v>
      </c>
      <c r="F269" s="7" t="s">
        <v>584</v>
      </c>
      <c r="G269" s="7" t="s">
        <v>584</v>
      </c>
      <c r="H269" s="29">
        <v>2.6141399999999999E-2</v>
      </c>
      <c r="I269" s="29">
        <v>7.3723499999999999E-10</v>
      </c>
      <c r="J269" s="30">
        <v>0.18257728500000001</v>
      </c>
      <c r="K269" s="30">
        <v>0.52984982000000003</v>
      </c>
      <c r="L269" s="23">
        <v>3.6336271000000003E-2</v>
      </c>
      <c r="M269" s="23">
        <v>3.7557196000000001E-2</v>
      </c>
      <c r="N269" s="23">
        <v>2.7176331000000001E-2</v>
      </c>
      <c r="O269" s="24">
        <v>3.0932622999999999E-2</v>
      </c>
      <c r="P269" s="24">
        <v>1.6650936039999999</v>
      </c>
      <c r="Q269" s="25">
        <v>1.2170643839999999</v>
      </c>
      <c r="R269" s="25">
        <v>2.3747797000000001E-2</v>
      </c>
      <c r="S269" s="25">
        <v>0</v>
      </c>
      <c r="T269" s="26">
        <v>7.6517608823999996</v>
      </c>
      <c r="U269" s="27">
        <v>1.07886547</v>
      </c>
      <c r="V269" s="20">
        <v>3780000</v>
      </c>
      <c r="W269" s="22">
        <v>2.8541414559999998</v>
      </c>
      <c r="X269" s="21">
        <v>2553620</v>
      </c>
      <c r="Y269" s="22">
        <v>4.2248473549999996</v>
      </c>
      <c r="Z269" s="19">
        <f t="shared" si="15"/>
        <v>268</v>
      </c>
      <c r="AA269" s="19">
        <f t="shared" si="13"/>
        <v>145</v>
      </c>
      <c r="AB269" s="19">
        <f t="shared" si="14"/>
        <v>29</v>
      </c>
    </row>
    <row r="270" spans="1:28" ht="28.8" hidden="1" x14ac:dyDescent="0.3">
      <c r="A270" s="4">
        <v>1217</v>
      </c>
      <c r="B270" s="7" t="s">
        <v>25</v>
      </c>
      <c r="C270" s="1" t="s">
        <v>30</v>
      </c>
      <c r="D270" s="1" t="s">
        <v>66</v>
      </c>
      <c r="E270" s="1" t="s">
        <v>448</v>
      </c>
      <c r="F270" s="7" t="s">
        <v>584</v>
      </c>
      <c r="G270" s="7" t="s">
        <v>584</v>
      </c>
      <c r="H270" s="29">
        <v>0.58920165599999996</v>
      </c>
      <c r="I270" s="29">
        <v>1.85663501</v>
      </c>
      <c r="J270" s="30">
        <v>4.0529953030000003</v>
      </c>
      <c r="K270" s="30">
        <v>5.1497729999999999E-3</v>
      </c>
      <c r="L270" s="23">
        <v>0.69663653199999998</v>
      </c>
      <c r="M270" s="23">
        <v>0.70419743099999998</v>
      </c>
      <c r="N270" s="23">
        <v>2.041759995</v>
      </c>
      <c r="O270" s="24">
        <v>2.2658712329999999</v>
      </c>
      <c r="P270" s="24">
        <v>1.76745497</v>
      </c>
      <c r="Q270" s="25">
        <v>2.276240788</v>
      </c>
      <c r="R270" s="25">
        <v>0.27018769199999998</v>
      </c>
      <c r="S270" s="25">
        <v>0.61898816599999995</v>
      </c>
      <c r="T270" s="26">
        <v>0</v>
      </c>
      <c r="U270" s="27">
        <v>1.07568818</v>
      </c>
      <c r="V270" s="20">
        <v>19032460</v>
      </c>
      <c r="W270" s="22">
        <v>0.56518609799999997</v>
      </c>
      <c r="X270" s="21">
        <v>17177460</v>
      </c>
      <c r="Y270" s="22">
        <v>0.62622074500000002</v>
      </c>
      <c r="Z270" s="19">
        <f t="shared" si="15"/>
        <v>269</v>
      </c>
      <c r="AA270" s="19">
        <f t="shared" si="13"/>
        <v>319</v>
      </c>
      <c r="AB270" s="19">
        <f t="shared" si="14"/>
        <v>36</v>
      </c>
    </row>
    <row r="271" spans="1:28" ht="28.8" hidden="1" x14ac:dyDescent="0.3">
      <c r="A271" s="4">
        <v>1160</v>
      </c>
      <c r="B271" s="7" t="s">
        <v>27</v>
      </c>
      <c r="C271" s="1" t="s">
        <v>35</v>
      </c>
      <c r="D271" s="1" t="s">
        <v>88</v>
      </c>
      <c r="E271" s="1" t="s">
        <v>449</v>
      </c>
      <c r="F271" s="7"/>
      <c r="G271" s="7" t="s">
        <v>584</v>
      </c>
      <c r="H271" s="29">
        <v>0.60705741899999999</v>
      </c>
      <c r="I271" s="29">
        <v>0.22181587999999999</v>
      </c>
      <c r="J271" s="30">
        <v>1.217181898</v>
      </c>
      <c r="K271" s="30">
        <v>5.8065844960000002</v>
      </c>
      <c r="L271" s="23">
        <v>0</v>
      </c>
      <c r="M271" s="23">
        <v>0</v>
      </c>
      <c r="N271" s="23">
        <v>3.0885538000000001E-2</v>
      </c>
      <c r="O271" s="24">
        <v>0.61926078600000001</v>
      </c>
      <c r="P271" s="24">
        <v>1.791423961</v>
      </c>
      <c r="Q271" s="25">
        <v>0</v>
      </c>
      <c r="R271" s="25">
        <v>0</v>
      </c>
      <c r="S271" s="25">
        <v>1.9835249999999999E-3</v>
      </c>
      <c r="T271" s="26"/>
      <c r="U271" s="27">
        <v>1.062313987</v>
      </c>
      <c r="V271" s="20">
        <v>5600000</v>
      </c>
      <c r="W271" s="22">
        <v>1.896989263</v>
      </c>
      <c r="X271" s="21">
        <v>5600000</v>
      </c>
      <c r="Y271" s="22">
        <v>1.896989263</v>
      </c>
      <c r="Z271" s="19">
        <f t="shared" si="15"/>
        <v>270</v>
      </c>
      <c r="AA271" s="19">
        <f t="shared" si="13"/>
        <v>232</v>
      </c>
      <c r="AB271" s="19">
        <f t="shared" si="14"/>
        <v>21</v>
      </c>
    </row>
    <row r="272" spans="1:28" ht="43.2" hidden="1" x14ac:dyDescent="0.3">
      <c r="A272" s="4">
        <v>1457</v>
      </c>
      <c r="B272" s="7" t="s">
        <v>27</v>
      </c>
      <c r="C272" s="1" t="s">
        <v>33</v>
      </c>
      <c r="D272" s="1" t="s">
        <v>96</v>
      </c>
      <c r="E272" s="1" t="s">
        <v>450</v>
      </c>
      <c r="F272" s="7" t="s">
        <v>584</v>
      </c>
      <c r="G272" s="7"/>
      <c r="H272" s="29">
        <v>2.4292633260000001</v>
      </c>
      <c r="I272" s="29">
        <v>3.6094082420000002</v>
      </c>
      <c r="J272" s="30">
        <v>0.79221409099999995</v>
      </c>
      <c r="K272" s="30">
        <v>2.3957359999999999E-3</v>
      </c>
      <c r="L272" s="23">
        <v>6.9134248999999995E-2</v>
      </c>
      <c r="M272" s="23">
        <v>7.2755918000000003E-2</v>
      </c>
      <c r="N272" s="23">
        <v>1.327452568</v>
      </c>
      <c r="O272" s="24">
        <v>5.9168834050000001</v>
      </c>
      <c r="P272" s="24">
        <v>1.7441062300000001</v>
      </c>
      <c r="Q272" s="25">
        <v>0</v>
      </c>
      <c r="R272" s="25">
        <v>0.40853439000000003</v>
      </c>
      <c r="S272" s="25">
        <v>0.101764348</v>
      </c>
      <c r="T272" s="26"/>
      <c r="U272" s="27">
        <v>1.041171576</v>
      </c>
      <c r="V272" s="20">
        <v>17399700</v>
      </c>
      <c r="W272" s="22">
        <v>0.598384786</v>
      </c>
      <c r="X272" s="21">
        <v>17399700</v>
      </c>
      <c r="Y272" s="22">
        <v>0.598384786</v>
      </c>
      <c r="Z272" s="19">
        <f t="shared" si="15"/>
        <v>271</v>
      </c>
      <c r="AA272" s="19">
        <f t="shared" si="13"/>
        <v>323</v>
      </c>
      <c r="AB272" s="19">
        <f t="shared" si="14"/>
        <v>43</v>
      </c>
    </row>
    <row r="273" spans="1:28" ht="28.8" hidden="1" x14ac:dyDescent="0.3">
      <c r="A273" s="4">
        <v>1161</v>
      </c>
      <c r="B273" s="7" t="s">
        <v>27</v>
      </c>
      <c r="C273" s="1" t="s">
        <v>35</v>
      </c>
      <c r="D273" s="1" t="s">
        <v>88</v>
      </c>
      <c r="E273" s="1" t="s">
        <v>451</v>
      </c>
      <c r="F273" s="7"/>
      <c r="G273" s="7" t="s">
        <v>584</v>
      </c>
      <c r="H273" s="29">
        <v>0</v>
      </c>
      <c r="I273" s="29">
        <v>0</v>
      </c>
      <c r="J273" s="30">
        <v>2.3735047009999999</v>
      </c>
      <c r="K273" s="30">
        <v>5.3168393800000002</v>
      </c>
      <c r="L273" s="23">
        <v>0</v>
      </c>
      <c r="M273" s="23">
        <v>0</v>
      </c>
      <c r="N273" s="23">
        <v>0</v>
      </c>
      <c r="O273" s="24">
        <v>0</v>
      </c>
      <c r="P273" s="24">
        <v>1.590373628</v>
      </c>
      <c r="Q273" s="25">
        <v>0</v>
      </c>
      <c r="R273" s="25">
        <v>0</v>
      </c>
      <c r="S273" s="25">
        <v>3.5322019999999999E-3</v>
      </c>
      <c r="T273" s="26"/>
      <c r="U273" s="27">
        <v>1.0409883019999999</v>
      </c>
      <c r="V273" s="20">
        <v>8500000</v>
      </c>
      <c r="W273" s="22">
        <v>1.2246921200000001</v>
      </c>
      <c r="X273" s="21">
        <v>8500000</v>
      </c>
      <c r="Y273" s="22">
        <v>1.2246921200000001</v>
      </c>
      <c r="Z273" s="19">
        <f t="shared" si="15"/>
        <v>272</v>
      </c>
      <c r="AA273" s="19">
        <f t="shared" si="13"/>
        <v>268</v>
      </c>
      <c r="AB273" s="19">
        <f t="shared" si="14"/>
        <v>24</v>
      </c>
    </row>
    <row r="274" spans="1:28" hidden="1" x14ac:dyDescent="0.3">
      <c r="A274" s="4">
        <v>1291</v>
      </c>
      <c r="B274" s="7" t="s">
        <v>26</v>
      </c>
      <c r="C274" s="1" t="s">
        <v>33</v>
      </c>
      <c r="D274" s="1" t="s">
        <v>142</v>
      </c>
      <c r="E274" s="1" t="s">
        <v>452</v>
      </c>
      <c r="F274" s="7" t="s">
        <v>584</v>
      </c>
      <c r="G274" s="7" t="s">
        <v>584</v>
      </c>
      <c r="H274" s="29">
        <v>0.37884767200000002</v>
      </c>
      <c r="I274" s="29">
        <v>0.41737251399999997</v>
      </c>
      <c r="J274" s="30">
        <v>1.069826771</v>
      </c>
      <c r="K274" s="30">
        <v>1.9981930000000001E-3</v>
      </c>
      <c r="L274" s="23">
        <v>1.26562452</v>
      </c>
      <c r="M274" s="23">
        <v>1.2819930470000001</v>
      </c>
      <c r="N274" s="23">
        <v>1.3128205129999999</v>
      </c>
      <c r="O274" s="24">
        <v>6.0815929180000001</v>
      </c>
      <c r="P274" s="24">
        <v>1.6799219299999999</v>
      </c>
      <c r="Q274" s="25">
        <v>0.42899582000000003</v>
      </c>
      <c r="R274" s="25">
        <v>0.172521693</v>
      </c>
      <c r="S274" s="25">
        <v>0</v>
      </c>
      <c r="T274" s="26">
        <v>0.68304670049000005</v>
      </c>
      <c r="U274" s="27">
        <v>1.001244145</v>
      </c>
      <c r="V274" s="20">
        <v>7731930</v>
      </c>
      <c r="W274" s="22">
        <v>1.2949472449999999</v>
      </c>
      <c r="X274" s="21">
        <v>7731930</v>
      </c>
      <c r="Y274" s="22">
        <v>1.2949472449999999</v>
      </c>
      <c r="Z274" s="19">
        <f t="shared" si="15"/>
        <v>273</v>
      </c>
      <c r="AA274" s="19">
        <f t="shared" si="13"/>
        <v>265</v>
      </c>
      <c r="AB274" s="19">
        <f t="shared" si="14"/>
        <v>37</v>
      </c>
    </row>
    <row r="275" spans="1:28" hidden="1" x14ac:dyDescent="0.3">
      <c r="A275" s="4">
        <v>1142</v>
      </c>
      <c r="B275" s="7" t="s">
        <v>28</v>
      </c>
      <c r="C275" s="1" t="s">
        <v>36</v>
      </c>
      <c r="D275" s="1" t="s">
        <v>134</v>
      </c>
      <c r="E275" s="1" t="s">
        <v>453</v>
      </c>
      <c r="F275" s="7"/>
      <c r="G275" s="7" t="s">
        <v>584</v>
      </c>
      <c r="H275" s="29">
        <v>0</v>
      </c>
      <c r="I275" s="29">
        <v>1.8225099999999999E-5</v>
      </c>
      <c r="J275" s="30">
        <v>0.91288642399999997</v>
      </c>
      <c r="K275" s="30">
        <v>4.9498107689999999</v>
      </c>
      <c r="L275" s="23">
        <v>0</v>
      </c>
      <c r="M275" s="23">
        <v>0</v>
      </c>
      <c r="N275" s="23">
        <v>0</v>
      </c>
      <c r="O275" s="24">
        <v>0.60938506599999998</v>
      </c>
      <c r="P275" s="24">
        <v>1.6693713050000001</v>
      </c>
      <c r="Q275" s="25">
        <v>0</v>
      </c>
      <c r="R275" s="25">
        <v>0</v>
      </c>
      <c r="S275" s="25">
        <v>1.010267E-3</v>
      </c>
      <c r="T275" s="26"/>
      <c r="U275" s="27">
        <v>0.99341402700000003</v>
      </c>
      <c r="V275" s="20">
        <v>7193810</v>
      </c>
      <c r="W275" s="22">
        <v>1.3809289199999999</v>
      </c>
      <c r="X275" s="21">
        <v>7193810</v>
      </c>
      <c r="Y275" s="22">
        <v>1.3809289199999999</v>
      </c>
      <c r="Z275" s="19">
        <f t="shared" si="15"/>
        <v>274</v>
      </c>
      <c r="AA275" s="19">
        <f t="shared" si="13"/>
        <v>261</v>
      </c>
      <c r="AB275" s="19">
        <f t="shared" si="14"/>
        <v>18</v>
      </c>
    </row>
    <row r="276" spans="1:28" ht="28.8" hidden="1" x14ac:dyDescent="0.3">
      <c r="A276" s="4">
        <v>1091</v>
      </c>
      <c r="B276" s="7" t="s">
        <v>26</v>
      </c>
      <c r="C276" s="1" t="s">
        <v>32</v>
      </c>
      <c r="D276" s="1" t="s">
        <v>60</v>
      </c>
      <c r="E276" s="1" t="s">
        <v>454</v>
      </c>
      <c r="F276" s="7" t="s">
        <v>584</v>
      </c>
      <c r="G276" s="7" t="s">
        <v>584</v>
      </c>
      <c r="H276" s="29">
        <v>9.6191465000000004E-2</v>
      </c>
      <c r="I276" s="29">
        <v>0</v>
      </c>
      <c r="J276" s="30">
        <v>0.91288642399999997</v>
      </c>
      <c r="K276" s="30">
        <v>1.2658308089999999</v>
      </c>
      <c r="L276" s="23">
        <v>7.9780110000000001E-2</v>
      </c>
      <c r="M276" s="23">
        <v>7.9597068000000007E-2</v>
      </c>
      <c r="N276" s="23">
        <v>9.9999660000000004E-2</v>
      </c>
      <c r="O276" s="24">
        <v>0.113821536</v>
      </c>
      <c r="P276" s="24">
        <v>1.664917502</v>
      </c>
      <c r="Q276" s="25">
        <v>1.0158048289999999</v>
      </c>
      <c r="R276" s="25">
        <v>0</v>
      </c>
      <c r="S276" s="25">
        <v>3.8404463E-2</v>
      </c>
      <c r="T276" s="26">
        <v>5.3071634443000004</v>
      </c>
      <c r="U276" s="27">
        <v>0.98911899000000003</v>
      </c>
      <c r="V276" s="20">
        <v>967200</v>
      </c>
      <c r="W276" s="22">
        <v>10.226623139999999</v>
      </c>
      <c r="X276" s="21">
        <v>340200</v>
      </c>
      <c r="Y276" s="22">
        <v>29.07463229</v>
      </c>
      <c r="Z276" s="19">
        <f t="shared" si="15"/>
        <v>275</v>
      </c>
      <c r="AA276" s="19">
        <f t="shared" si="13"/>
        <v>36</v>
      </c>
      <c r="AB276" s="19">
        <f t="shared" si="14"/>
        <v>5</v>
      </c>
    </row>
    <row r="277" spans="1:28" ht="28.8" hidden="1" x14ac:dyDescent="0.3">
      <c r="A277" s="4">
        <v>1556</v>
      </c>
      <c r="B277" s="7" t="s">
        <v>26</v>
      </c>
      <c r="C277" s="1" t="s">
        <v>33</v>
      </c>
      <c r="D277" s="1" t="s">
        <v>78</v>
      </c>
      <c r="E277" s="1" t="s">
        <v>455</v>
      </c>
      <c r="F277" s="7" t="s">
        <v>584</v>
      </c>
      <c r="G277" s="7"/>
      <c r="H277" s="29">
        <v>0.69554064699999996</v>
      </c>
      <c r="I277" s="29">
        <v>2.723057142</v>
      </c>
      <c r="J277" s="30">
        <v>0</v>
      </c>
      <c r="K277" s="30">
        <v>0</v>
      </c>
      <c r="L277" s="23">
        <v>0</v>
      </c>
      <c r="M277" s="23">
        <v>0</v>
      </c>
      <c r="N277" s="23">
        <v>2.4102564100000001</v>
      </c>
      <c r="O277" s="24">
        <v>1.2345300910000001</v>
      </c>
      <c r="P277" s="24">
        <v>1.7183491989999999</v>
      </c>
      <c r="Q277" s="25">
        <v>0</v>
      </c>
      <c r="R277" s="25">
        <v>0</v>
      </c>
      <c r="S277" s="25">
        <v>0</v>
      </c>
      <c r="T277" s="26">
        <v>4.4617170223000002</v>
      </c>
      <c r="U277" s="27">
        <v>0.97072332100000003</v>
      </c>
      <c r="V277" s="20">
        <v>1904000</v>
      </c>
      <c r="W277" s="22">
        <v>5.0983367719999997</v>
      </c>
      <c r="X277" s="21">
        <v>1604000</v>
      </c>
      <c r="Y277" s="22">
        <v>6.0518910310000003</v>
      </c>
      <c r="Z277" s="19">
        <f t="shared" si="15"/>
        <v>276</v>
      </c>
      <c r="AA277" s="19">
        <f t="shared" si="13"/>
        <v>123</v>
      </c>
      <c r="AB277" s="19">
        <f t="shared" si="14"/>
        <v>21</v>
      </c>
    </row>
    <row r="278" spans="1:28" ht="28.8" hidden="1" x14ac:dyDescent="0.3">
      <c r="A278" s="4">
        <v>1347</v>
      </c>
      <c r="B278" s="7" t="s">
        <v>28</v>
      </c>
      <c r="C278" s="1" t="s">
        <v>36</v>
      </c>
      <c r="D278" s="1" t="s">
        <v>143</v>
      </c>
      <c r="E278" s="1" t="s">
        <v>456</v>
      </c>
      <c r="F278" s="7" t="s">
        <v>584</v>
      </c>
      <c r="G278" s="7"/>
      <c r="H278" s="29">
        <v>0</v>
      </c>
      <c r="I278" s="29">
        <v>5.0577160000000003E-3</v>
      </c>
      <c r="J278" s="30">
        <v>0.410798891</v>
      </c>
      <c r="K278" s="30">
        <v>5.3519001749999999</v>
      </c>
      <c r="L278" s="23">
        <v>0</v>
      </c>
      <c r="M278" s="23">
        <v>0</v>
      </c>
      <c r="N278" s="23">
        <v>0</v>
      </c>
      <c r="O278" s="24">
        <v>0</v>
      </c>
      <c r="P278" s="24">
        <v>1.6792202780000001</v>
      </c>
      <c r="Q278" s="25">
        <v>0</v>
      </c>
      <c r="R278" s="25">
        <v>0</v>
      </c>
      <c r="S278" s="25">
        <v>0</v>
      </c>
      <c r="T278" s="26"/>
      <c r="U278" s="27">
        <v>0.94861875900000003</v>
      </c>
      <c r="V278" s="20">
        <v>1083900</v>
      </c>
      <c r="W278" s="22">
        <v>8.7519029380000006</v>
      </c>
      <c r="X278" s="21">
        <v>1083900</v>
      </c>
      <c r="Y278" s="22">
        <v>8.7519029380000006</v>
      </c>
      <c r="Z278" s="19">
        <f t="shared" si="15"/>
        <v>277</v>
      </c>
      <c r="AA278" s="19">
        <f t="shared" si="13"/>
        <v>88</v>
      </c>
      <c r="AB278" s="19">
        <f t="shared" si="14"/>
        <v>4</v>
      </c>
    </row>
    <row r="279" spans="1:28" hidden="1" x14ac:dyDescent="0.3">
      <c r="A279" s="4">
        <v>1395</v>
      </c>
      <c r="B279" s="7" t="s">
        <v>28</v>
      </c>
      <c r="C279" s="1" t="s">
        <v>30</v>
      </c>
      <c r="D279" s="1" t="s">
        <v>58</v>
      </c>
      <c r="E279" s="1" t="s">
        <v>457</v>
      </c>
      <c r="F279" s="7"/>
      <c r="G279" s="7" t="s">
        <v>584</v>
      </c>
      <c r="H279" s="29">
        <v>0</v>
      </c>
      <c r="I279" s="29">
        <v>4.0069356E-2</v>
      </c>
      <c r="J279" s="30">
        <v>1.065034161</v>
      </c>
      <c r="K279" s="30">
        <v>0.669195757</v>
      </c>
      <c r="L279" s="23">
        <v>0</v>
      </c>
      <c r="M279" s="23">
        <v>0</v>
      </c>
      <c r="N279" s="23">
        <v>0</v>
      </c>
      <c r="O279" s="24">
        <v>0.73079511799999997</v>
      </c>
      <c r="P279" s="24">
        <v>1.572146179</v>
      </c>
      <c r="Q279" s="25">
        <v>2.690669776</v>
      </c>
      <c r="R279" s="25">
        <v>0</v>
      </c>
      <c r="S279" s="25">
        <v>1.7438074000000001E-2</v>
      </c>
      <c r="T279" s="26"/>
      <c r="U279" s="27">
        <v>0.94354633799999998</v>
      </c>
      <c r="V279" s="20">
        <v>846676</v>
      </c>
      <c r="W279" s="22">
        <v>11.144125239999999</v>
      </c>
      <c r="X279" s="21">
        <v>846676</v>
      </c>
      <c r="Y279" s="22">
        <v>11.144125239999999</v>
      </c>
      <c r="Z279" s="19">
        <f t="shared" si="15"/>
        <v>278</v>
      </c>
      <c r="AA279" s="19">
        <f t="shared" si="13"/>
        <v>69</v>
      </c>
      <c r="AB279" s="19">
        <f t="shared" si="14"/>
        <v>17</v>
      </c>
    </row>
    <row r="280" spans="1:28" x14ac:dyDescent="0.3">
      <c r="A280" s="4">
        <v>1009</v>
      </c>
      <c r="B280" s="7" t="s">
        <v>28</v>
      </c>
      <c r="C280" s="1" t="s">
        <v>31</v>
      </c>
      <c r="D280" s="1" t="s">
        <v>176</v>
      </c>
      <c r="E280" s="1" t="s">
        <v>564</v>
      </c>
      <c r="F280" s="7"/>
      <c r="G280" s="7" t="s">
        <v>584</v>
      </c>
      <c r="H280" s="29">
        <v>4.7355959000000003E-2</v>
      </c>
      <c r="I280" s="29">
        <v>4.1117189999999998E-3</v>
      </c>
      <c r="J280" s="30">
        <v>0.46772695199999997</v>
      </c>
      <c r="K280" s="30">
        <v>4.459345E-3</v>
      </c>
      <c r="L280" s="23">
        <v>0</v>
      </c>
      <c r="M280" s="23">
        <v>0</v>
      </c>
      <c r="N280" s="23">
        <v>0.13128205100000001</v>
      </c>
      <c r="O280" s="24">
        <v>5.6035408000000002E-2</v>
      </c>
      <c r="P280" s="24">
        <v>0.14919694999999999</v>
      </c>
      <c r="Q280" s="25">
        <v>0</v>
      </c>
      <c r="R280" s="25">
        <v>1.8539485000000001E-2</v>
      </c>
      <c r="S280" s="25">
        <v>0</v>
      </c>
      <c r="T280" s="26"/>
      <c r="U280" s="27">
        <v>8.8899171999999999E-2</v>
      </c>
      <c r="V280" s="20">
        <v>614000</v>
      </c>
      <c r="W280" s="22">
        <v>1.447869251</v>
      </c>
      <c r="X280" s="21">
        <v>614000</v>
      </c>
      <c r="Y280" s="22">
        <v>1.447869251</v>
      </c>
      <c r="Z280" s="19">
        <f t="shared" si="15"/>
        <v>385</v>
      </c>
      <c r="AA280" s="19">
        <f t="shared" si="13"/>
        <v>259</v>
      </c>
      <c r="AB280" s="19">
        <f t="shared" si="14"/>
        <v>15</v>
      </c>
    </row>
    <row r="281" spans="1:28" ht="28.8" hidden="1" x14ac:dyDescent="0.3">
      <c r="A281" s="4">
        <v>1100</v>
      </c>
      <c r="B281" s="7" t="s">
        <v>28</v>
      </c>
      <c r="C281" s="1" t="s">
        <v>37</v>
      </c>
      <c r="D281" s="1" t="s">
        <v>144</v>
      </c>
      <c r="E281" s="1" t="s">
        <v>459</v>
      </c>
      <c r="F281" s="7"/>
      <c r="G281" s="7" t="s">
        <v>584</v>
      </c>
      <c r="H281" s="29">
        <v>0</v>
      </c>
      <c r="I281" s="29">
        <v>1.2552E-8</v>
      </c>
      <c r="J281" s="30">
        <v>2.0235649050000002</v>
      </c>
      <c r="K281" s="30">
        <v>3.6155729089999999</v>
      </c>
      <c r="L281" s="23">
        <v>3.6088359999999998E-3</v>
      </c>
      <c r="M281" s="23">
        <v>3.4949479999999999E-3</v>
      </c>
      <c r="N281" s="23">
        <v>0</v>
      </c>
      <c r="O281" s="24">
        <v>0</v>
      </c>
      <c r="P281" s="24">
        <v>1.560099956</v>
      </c>
      <c r="Q281" s="25">
        <v>0</v>
      </c>
      <c r="R281" s="25">
        <v>0</v>
      </c>
      <c r="S281" s="25">
        <v>8.6297460000000006E-3</v>
      </c>
      <c r="T281" s="26"/>
      <c r="U281" s="27">
        <v>0.92490939599999999</v>
      </c>
      <c r="V281" s="20">
        <v>15564000</v>
      </c>
      <c r="W281" s="22">
        <v>0.59426201300000003</v>
      </c>
      <c r="X281" s="21">
        <v>15564000</v>
      </c>
      <c r="Y281" s="22">
        <v>0.59426201300000003</v>
      </c>
      <c r="Z281" s="19">
        <f t="shared" si="15"/>
        <v>280</v>
      </c>
      <c r="AA281" s="19">
        <f t="shared" si="13"/>
        <v>324</v>
      </c>
      <c r="AB281" s="19">
        <f t="shared" si="14"/>
        <v>19</v>
      </c>
    </row>
    <row r="282" spans="1:28" ht="28.8" hidden="1" x14ac:dyDescent="0.3">
      <c r="A282" s="4">
        <v>1644</v>
      </c>
      <c r="B282" s="7" t="s">
        <v>28</v>
      </c>
      <c r="C282" s="1" t="s">
        <v>37</v>
      </c>
      <c r="D282" s="1" t="s">
        <v>140</v>
      </c>
      <c r="E282" s="1" t="s">
        <v>460</v>
      </c>
      <c r="F282" s="7" t="s">
        <v>584</v>
      </c>
      <c r="G282" s="7" t="s">
        <v>584</v>
      </c>
      <c r="H282" s="29">
        <v>0</v>
      </c>
      <c r="I282" s="29">
        <v>0.57909379299999997</v>
      </c>
      <c r="J282" s="30">
        <v>0.18257728500000001</v>
      </c>
      <c r="K282" s="30">
        <v>0.43949253799999999</v>
      </c>
      <c r="L282" s="23">
        <v>0.29706417699999998</v>
      </c>
      <c r="M282" s="23">
        <v>0.31511476100000002</v>
      </c>
      <c r="N282" s="23">
        <v>0</v>
      </c>
      <c r="O282" s="24">
        <v>0</v>
      </c>
      <c r="P282" s="24">
        <v>1.253501202</v>
      </c>
      <c r="Q282" s="25">
        <v>3.3275575659999999</v>
      </c>
      <c r="R282" s="25">
        <v>0</v>
      </c>
      <c r="S282" s="25">
        <v>1.1486078E-2</v>
      </c>
      <c r="T282" s="26"/>
      <c r="U282" s="27">
        <v>0.92072055600000002</v>
      </c>
      <c r="V282" s="20">
        <v>2516000</v>
      </c>
      <c r="W282" s="22">
        <v>3.6594616700000002</v>
      </c>
      <c r="X282" s="21">
        <v>2516000</v>
      </c>
      <c r="Y282" s="22">
        <v>3.6594616700000002</v>
      </c>
      <c r="Z282" s="19">
        <f t="shared" si="15"/>
        <v>281</v>
      </c>
      <c r="AA282" s="19">
        <f t="shared" si="13"/>
        <v>154</v>
      </c>
      <c r="AB282" s="19">
        <f t="shared" si="14"/>
        <v>5</v>
      </c>
    </row>
    <row r="283" spans="1:28" ht="28.8" hidden="1" x14ac:dyDescent="0.3">
      <c r="A283" s="4">
        <v>1408</v>
      </c>
      <c r="B283" s="7" t="s">
        <v>26</v>
      </c>
      <c r="C283" s="1" t="s">
        <v>35</v>
      </c>
      <c r="D283" s="1" t="s">
        <v>92</v>
      </c>
      <c r="E283" s="1" t="s">
        <v>461</v>
      </c>
      <c r="F283" s="7" t="s">
        <v>584</v>
      </c>
      <c r="G283" s="7" t="s">
        <v>584</v>
      </c>
      <c r="H283" s="29">
        <v>7.0839359000000005E-2</v>
      </c>
      <c r="I283" s="29">
        <v>6.1521000999999999E-2</v>
      </c>
      <c r="J283" s="30">
        <v>0.70155102999999996</v>
      </c>
      <c r="K283" s="30">
        <v>3.5934406000000002E-2</v>
      </c>
      <c r="L283" s="23">
        <v>0</v>
      </c>
      <c r="M283" s="23">
        <v>0</v>
      </c>
      <c r="N283" s="23">
        <v>2.4210819000000001E-2</v>
      </c>
      <c r="O283" s="24">
        <v>2.7557219000000001E-2</v>
      </c>
      <c r="P283" s="24">
        <v>1.528314993</v>
      </c>
      <c r="Q283" s="25">
        <v>4.5293715880000001</v>
      </c>
      <c r="R283" s="25">
        <v>0</v>
      </c>
      <c r="S283" s="25">
        <v>2.289986028</v>
      </c>
      <c r="T283" s="26">
        <v>1.1674173054000001</v>
      </c>
      <c r="U283" s="27">
        <v>0.91454548400000002</v>
      </c>
      <c r="V283" s="20">
        <v>3800000</v>
      </c>
      <c r="W283" s="22">
        <v>2.4066986429999999</v>
      </c>
      <c r="X283" s="21">
        <v>1315810</v>
      </c>
      <c r="Y283" s="22">
        <v>6.9504372549999998</v>
      </c>
      <c r="Z283" s="19">
        <f t="shared" si="15"/>
        <v>282</v>
      </c>
      <c r="AA283" s="19">
        <f t="shared" si="13"/>
        <v>108</v>
      </c>
      <c r="AB283" s="19">
        <f t="shared" si="14"/>
        <v>7</v>
      </c>
    </row>
    <row r="284" spans="1:28" ht="28.8" hidden="1" x14ac:dyDescent="0.3">
      <c r="A284" s="4">
        <v>1646</v>
      </c>
      <c r="B284" s="7" t="s">
        <v>28</v>
      </c>
      <c r="C284" s="1" t="s">
        <v>37</v>
      </c>
      <c r="D284" s="1" t="s">
        <v>140</v>
      </c>
      <c r="E284" s="1" t="s">
        <v>462</v>
      </c>
      <c r="F284" s="7" t="s">
        <v>584</v>
      </c>
      <c r="G284" s="7" t="s">
        <v>584</v>
      </c>
      <c r="H284" s="29">
        <v>0</v>
      </c>
      <c r="I284" s="29">
        <v>0.51717655799999995</v>
      </c>
      <c r="J284" s="30">
        <v>0.13693296399999999</v>
      </c>
      <c r="K284" s="30">
        <v>0.61095363499999999</v>
      </c>
      <c r="L284" s="23">
        <v>4.7242872999999998E-2</v>
      </c>
      <c r="M284" s="23">
        <v>5.1286100000000001E-2</v>
      </c>
      <c r="N284" s="23">
        <v>0</v>
      </c>
      <c r="O284" s="24">
        <v>0</v>
      </c>
      <c r="P284" s="24">
        <v>1.241833443</v>
      </c>
      <c r="Q284" s="25">
        <v>3.3275575659999999</v>
      </c>
      <c r="R284" s="25">
        <v>0</v>
      </c>
      <c r="S284" s="25">
        <v>8.3472059999999994E-3</v>
      </c>
      <c r="T284" s="26"/>
      <c r="U284" s="27">
        <v>0.90529532499999998</v>
      </c>
      <c r="V284" s="20">
        <v>2347000</v>
      </c>
      <c r="W284" s="22">
        <v>3.8572446729999998</v>
      </c>
      <c r="X284" s="21">
        <v>2347000</v>
      </c>
      <c r="Y284" s="22">
        <v>3.8572446729999998</v>
      </c>
      <c r="Z284" s="19">
        <f t="shared" si="15"/>
        <v>283</v>
      </c>
      <c r="AA284" s="19">
        <f t="shared" si="13"/>
        <v>148</v>
      </c>
      <c r="AB284" s="19">
        <f t="shared" si="14"/>
        <v>4</v>
      </c>
    </row>
    <row r="285" spans="1:28" ht="28.8" hidden="1" x14ac:dyDescent="0.3">
      <c r="A285" s="4">
        <v>1647</v>
      </c>
      <c r="B285" s="7" t="s">
        <v>28</v>
      </c>
      <c r="C285" s="1" t="s">
        <v>37</v>
      </c>
      <c r="D285" s="1" t="s">
        <v>140</v>
      </c>
      <c r="E285" s="1" t="s">
        <v>463</v>
      </c>
      <c r="F285" s="7" t="s">
        <v>584</v>
      </c>
      <c r="G285" s="7" t="s">
        <v>584</v>
      </c>
      <c r="H285" s="29">
        <v>0</v>
      </c>
      <c r="I285" s="29">
        <v>0.51717655799999995</v>
      </c>
      <c r="J285" s="30">
        <v>0.13693296399999999</v>
      </c>
      <c r="K285" s="30">
        <v>0.61095363499999999</v>
      </c>
      <c r="L285" s="23">
        <v>4.7242872999999998E-2</v>
      </c>
      <c r="M285" s="23">
        <v>5.1286100000000001E-2</v>
      </c>
      <c r="N285" s="23">
        <v>0</v>
      </c>
      <c r="O285" s="24">
        <v>0</v>
      </c>
      <c r="P285" s="24">
        <v>1.241833443</v>
      </c>
      <c r="Q285" s="25">
        <v>3.3275575659999999</v>
      </c>
      <c r="R285" s="25">
        <v>0</v>
      </c>
      <c r="S285" s="25">
        <v>8.3472059999999994E-3</v>
      </c>
      <c r="T285" s="26"/>
      <c r="U285" s="27">
        <v>0.90529532499999998</v>
      </c>
      <c r="V285" s="20">
        <v>3042000</v>
      </c>
      <c r="W285" s="22">
        <v>2.9759872610000002</v>
      </c>
      <c r="X285" s="21">
        <v>3042000</v>
      </c>
      <c r="Y285" s="22">
        <v>2.9759872610000002</v>
      </c>
      <c r="Z285" s="19">
        <f t="shared" si="15"/>
        <v>283</v>
      </c>
      <c r="AA285" s="19">
        <f t="shared" si="13"/>
        <v>180</v>
      </c>
      <c r="AB285" s="19">
        <f t="shared" si="14"/>
        <v>6</v>
      </c>
    </row>
    <row r="286" spans="1:28" ht="28.8" hidden="1" x14ac:dyDescent="0.3">
      <c r="A286" s="4">
        <v>1489</v>
      </c>
      <c r="B286" s="7" t="s">
        <v>28</v>
      </c>
      <c r="C286" s="1" t="s">
        <v>30</v>
      </c>
      <c r="D286" s="1" t="s">
        <v>145</v>
      </c>
      <c r="E286" s="1" t="s">
        <v>464</v>
      </c>
      <c r="F286" s="7"/>
      <c r="G286" s="7" t="s">
        <v>584</v>
      </c>
      <c r="H286" s="29">
        <v>0</v>
      </c>
      <c r="I286" s="29">
        <v>2.594126E-3</v>
      </c>
      <c r="J286" s="30">
        <v>1.4606182780000001</v>
      </c>
      <c r="K286" s="30">
        <v>3.9958080759999999</v>
      </c>
      <c r="L286" s="23">
        <v>0</v>
      </c>
      <c r="M286" s="23">
        <v>0</v>
      </c>
      <c r="N286" s="23">
        <v>0</v>
      </c>
      <c r="O286" s="24">
        <v>0</v>
      </c>
      <c r="P286" s="24">
        <v>1.4309896280000001</v>
      </c>
      <c r="Q286" s="25">
        <v>0</v>
      </c>
      <c r="R286" s="25">
        <v>0</v>
      </c>
      <c r="S286" s="25">
        <v>0</v>
      </c>
      <c r="T286" s="26"/>
      <c r="U286" s="27">
        <v>0.89014314100000003</v>
      </c>
      <c r="V286" s="20">
        <v>6017450</v>
      </c>
      <c r="W286" s="22">
        <v>1.4792696919999999</v>
      </c>
      <c r="X286" s="21">
        <v>6017450</v>
      </c>
      <c r="Y286" s="22">
        <v>1.4792696919999999</v>
      </c>
      <c r="Z286" s="19">
        <f t="shared" si="15"/>
        <v>285</v>
      </c>
      <c r="AA286" s="19">
        <f t="shared" si="13"/>
        <v>255</v>
      </c>
      <c r="AB286" s="19">
        <f t="shared" si="14"/>
        <v>28</v>
      </c>
    </row>
    <row r="287" spans="1:28" ht="28.8" hidden="1" x14ac:dyDescent="0.3">
      <c r="A287" s="4">
        <v>1689</v>
      </c>
      <c r="B287" s="7" t="s">
        <v>28</v>
      </c>
      <c r="C287" s="1" t="s">
        <v>37</v>
      </c>
      <c r="D287" s="1" t="s">
        <v>146</v>
      </c>
      <c r="E287" s="1" t="s">
        <v>465</v>
      </c>
      <c r="F287" s="7"/>
      <c r="G287" s="7" t="s">
        <v>584</v>
      </c>
      <c r="H287" s="29">
        <v>0</v>
      </c>
      <c r="I287" s="29">
        <v>1.5843499999999998E-5</v>
      </c>
      <c r="J287" s="30">
        <v>1.3845444090000001</v>
      </c>
      <c r="K287" s="30">
        <v>3.976346436</v>
      </c>
      <c r="L287" s="23">
        <v>3.9818100000000002E-2</v>
      </c>
      <c r="M287" s="23">
        <v>3.9825832999999998E-2</v>
      </c>
      <c r="N287" s="23">
        <v>0</v>
      </c>
      <c r="O287" s="24">
        <v>0</v>
      </c>
      <c r="P287" s="24">
        <v>1.416100753</v>
      </c>
      <c r="Q287" s="25">
        <v>0</v>
      </c>
      <c r="R287" s="25">
        <v>0</v>
      </c>
      <c r="S287" s="25">
        <v>0</v>
      </c>
      <c r="T287" s="26"/>
      <c r="U287" s="27">
        <v>0.87971786100000005</v>
      </c>
      <c r="V287" s="20">
        <v>3330000</v>
      </c>
      <c r="W287" s="22">
        <v>2.6417953769999998</v>
      </c>
      <c r="X287" s="21">
        <v>3330000</v>
      </c>
      <c r="Y287" s="22">
        <v>2.6417953769999998</v>
      </c>
      <c r="Z287" s="19">
        <f t="shared" si="15"/>
        <v>286</v>
      </c>
      <c r="AA287" s="19">
        <f t="shared" si="13"/>
        <v>192</v>
      </c>
      <c r="AB287" s="19">
        <f t="shared" si="14"/>
        <v>7</v>
      </c>
    </row>
    <row r="288" spans="1:28" hidden="1" x14ac:dyDescent="0.3">
      <c r="A288" s="4">
        <v>1704</v>
      </c>
      <c r="B288" s="7" t="s">
        <v>28</v>
      </c>
      <c r="C288" s="1" t="s">
        <v>37</v>
      </c>
      <c r="D288" s="1" t="s">
        <v>147</v>
      </c>
      <c r="E288" s="1" t="s">
        <v>466</v>
      </c>
      <c r="F288" s="7"/>
      <c r="G288" s="7" t="s">
        <v>584</v>
      </c>
      <c r="H288" s="29">
        <v>0</v>
      </c>
      <c r="I288" s="29">
        <v>0</v>
      </c>
      <c r="J288" s="30">
        <v>3.0429547449999998</v>
      </c>
      <c r="K288" s="30">
        <v>2.3191066390000001</v>
      </c>
      <c r="L288" s="23">
        <v>1.3608462E-2</v>
      </c>
      <c r="M288" s="23">
        <v>1.5139959999999999E-2</v>
      </c>
      <c r="N288" s="23">
        <v>0</v>
      </c>
      <c r="O288" s="24">
        <v>0</v>
      </c>
      <c r="P288" s="24">
        <v>1.3344384389999999</v>
      </c>
      <c r="Q288" s="25">
        <v>0</v>
      </c>
      <c r="R288" s="25">
        <v>0</v>
      </c>
      <c r="S288" s="25">
        <v>2.1786366000000001E-2</v>
      </c>
      <c r="T288" s="26"/>
      <c r="U288" s="27">
        <v>0.87423513500000005</v>
      </c>
      <c r="V288" s="20">
        <v>12517000</v>
      </c>
      <c r="W288" s="22">
        <v>0.69843823199999999</v>
      </c>
      <c r="X288" s="21">
        <v>12517000</v>
      </c>
      <c r="Y288" s="22">
        <v>0.69843823199999999</v>
      </c>
      <c r="Z288" s="19">
        <f t="shared" si="15"/>
        <v>287</v>
      </c>
      <c r="AA288" s="19">
        <f t="shared" si="13"/>
        <v>311</v>
      </c>
      <c r="AB288" s="19">
        <f t="shared" si="14"/>
        <v>17</v>
      </c>
    </row>
    <row r="289" spans="1:28" ht="28.8" hidden="1" x14ac:dyDescent="0.3">
      <c r="A289" s="4">
        <v>1261</v>
      </c>
      <c r="B289" s="7" t="s">
        <v>28</v>
      </c>
      <c r="C289" s="1" t="s">
        <v>36</v>
      </c>
      <c r="D289" s="1" t="s">
        <v>148</v>
      </c>
      <c r="E289" s="1" t="s">
        <v>467</v>
      </c>
      <c r="F289" s="7" t="s">
        <v>584</v>
      </c>
      <c r="G289" s="7" t="s">
        <v>584</v>
      </c>
      <c r="H289" s="29">
        <v>0</v>
      </c>
      <c r="I289" s="29">
        <v>2.3148711999999998E-2</v>
      </c>
      <c r="J289" s="30">
        <v>0.48687275899999999</v>
      </c>
      <c r="K289" s="30">
        <v>4.6923869480000002</v>
      </c>
      <c r="L289" s="23">
        <v>4.1604210000000003E-2</v>
      </c>
      <c r="M289" s="23">
        <v>4.3767437999999999E-2</v>
      </c>
      <c r="N289" s="23">
        <v>0</v>
      </c>
      <c r="O289" s="24">
        <v>0</v>
      </c>
      <c r="P289" s="24">
        <v>1.4654151419999999</v>
      </c>
      <c r="Q289" s="25">
        <v>0</v>
      </c>
      <c r="R289" s="25">
        <v>0.19603746899999999</v>
      </c>
      <c r="S289" s="25">
        <v>0</v>
      </c>
      <c r="T289" s="26"/>
      <c r="U289" s="27">
        <v>0.87009717399999997</v>
      </c>
      <c r="V289" s="20">
        <v>5432190</v>
      </c>
      <c r="W289" s="22">
        <v>1.6017428950000001</v>
      </c>
      <c r="X289" s="21">
        <v>5432190</v>
      </c>
      <c r="Y289" s="22">
        <v>1.6017428950000001</v>
      </c>
      <c r="Z289" s="19">
        <f t="shared" si="15"/>
        <v>288</v>
      </c>
      <c r="AA289" s="19">
        <f t="shared" si="13"/>
        <v>248</v>
      </c>
      <c r="AB289" s="19">
        <f t="shared" si="14"/>
        <v>17</v>
      </c>
    </row>
    <row r="290" spans="1:28" hidden="1" x14ac:dyDescent="0.3">
      <c r="A290" s="4">
        <v>1129</v>
      </c>
      <c r="B290" s="7" t="s">
        <v>28</v>
      </c>
      <c r="C290" s="1" t="s">
        <v>33</v>
      </c>
      <c r="D290" s="1" t="s">
        <v>149</v>
      </c>
      <c r="E290" s="1" t="s">
        <v>468</v>
      </c>
      <c r="F290" s="7" t="s">
        <v>584</v>
      </c>
      <c r="G290" s="7" t="s">
        <v>584</v>
      </c>
      <c r="H290" s="29">
        <v>0.15734126200000001</v>
      </c>
      <c r="I290" s="29">
        <v>0</v>
      </c>
      <c r="J290" s="30">
        <v>3.0581695189999998</v>
      </c>
      <c r="K290" s="30">
        <v>0.436003627</v>
      </c>
      <c r="L290" s="23">
        <v>0</v>
      </c>
      <c r="M290" s="23">
        <v>0</v>
      </c>
      <c r="N290" s="23">
        <v>0.163570362</v>
      </c>
      <c r="O290" s="24">
        <v>0.18617893199999999</v>
      </c>
      <c r="P290" s="24">
        <v>1.457052604</v>
      </c>
      <c r="Q290" s="25">
        <v>1.1606520789999999</v>
      </c>
      <c r="R290" s="25">
        <v>0</v>
      </c>
      <c r="S290" s="25">
        <v>0</v>
      </c>
      <c r="T290" s="26"/>
      <c r="U290" s="27">
        <v>0.86279865899999997</v>
      </c>
      <c r="V290" s="20">
        <v>2542940</v>
      </c>
      <c r="W290" s="22">
        <v>3.3929178800000002</v>
      </c>
      <c r="X290" s="21">
        <v>2542940</v>
      </c>
      <c r="Y290" s="22">
        <v>3.3929178800000002</v>
      </c>
      <c r="Z290" s="19">
        <f t="shared" si="15"/>
        <v>289</v>
      </c>
      <c r="AA290" s="19">
        <f t="shared" si="13"/>
        <v>167</v>
      </c>
      <c r="AB290" s="19">
        <f t="shared" si="14"/>
        <v>23</v>
      </c>
    </row>
    <row r="291" spans="1:28" ht="28.8" hidden="1" x14ac:dyDescent="0.3">
      <c r="A291" s="4">
        <v>1166</v>
      </c>
      <c r="B291" s="7" t="s">
        <v>25</v>
      </c>
      <c r="C291" s="1" t="s">
        <v>30</v>
      </c>
      <c r="D291" s="1" t="s">
        <v>94</v>
      </c>
      <c r="E291" s="1" t="s">
        <v>469</v>
      </c>
      <c r="F291" s="7"/>
      <c r="G291" s="7" t="s">
        <v>584</v>
      </c>
      <c r="H291" s="29">
        <v>0.13450926099999999</v>
      </c>
      <c r="I291" s="29">
        <v>0</v>
      </c>
      <c r="J291" s="30">
        <v>10.65034161</v>
      </c>
      <c r="K291" s="30">
        <v>2.8149611810000001</v>
      </c>
      <c r="L291" s="23">
        <v>1.2415623629999999</v>
      </c>
      <c r="M291" s="23">
        <v>1.265434231</v>
      </c>
      <c r="N291" s="23">
        <v>0.139834448</v>
      </c>
      <c r="O291" s="24">
        <v>0.159162258</v>
      </c>
      <c r="P291" s="24">
        <v>0.99009013000000001</v>
      </c>
      <c r="Q291" s="25">
        <v>0</v>
      </c>
      <c r="R291" s="25">
        <v>0</v>
      </c>
      <c r="S291" s="25">
        <v>3.4511340000000001E-2</v>
      </c>
      <c r="T291" s="26">
        <v>1.3601169528999999</v>
      </c>
      <c r="U291" s="27">
        <v>0.85062694999999999</v>
      </c>
      <c r="V291" s="20">
        <v>18703100</v>
      </c>
      <c r="W291" s="22">
        <v>0.45480532600000001</v>
      </c>
      <c r="X291" s="21">
        <v>18703100</v>
      </c>
      <c r="Y291" s="22">
        <v>0.45480532600000001</v>
      </c>
      <c r="Z291" s="19">
        <f t="shared" si="15"/>
        <v>290</v>
      </c>
      <c r="AA291" s="19">
        <f t="shared" si="13"/>
        <v>340</v>
      </c>
      <c r="AB291" s="19">
        <f t="shared" si="14"/>
        <v>41</v>
      </c>
    </row>
    <row r="292" spans="1:28" ht="28.8" hidden="1" x14ac:dyDescent="0.3">
      <c r="A292" s="4">
        <v>1157</v>
      </c>
      <c r="B292" s="7" t="s">
        <v>27</v>
      </c>
      <c r="C292" s="1" t="s">
        <v>33</v>
      </c>
      <c r="D292" s="1" t="s">
        <v>150</v>
      </c>
      <c r="E292" s="1" t="s">
        <v>470</v>
      </c>
      <c r="F292" s="7" t="s">
        <v>584</v>
      </c>
      <c r="G292" s="7" t="s">
        <v>584</v>
      </c>
      <c r="H292" s="29">
        <v>0.17193222699999999</v>
      </c>
      <c r="I292" s="29">
        <v>0.30247929600000001</v>
      </c>
      <c r="J292" s="30">
        <v>2.9364513290000001</v>
      </c>
      <c r="K292" s="30">
        <v>0.78365979799999996</v>
      </c>
      <c r="L292" s="23">
        <v>0</v>
      </c>
      <c r="M292" s="23">
        <v>0</v>
      </c>
      <c r="N292" s="23">
        <v>0.59579660000000001</v>
      </c>
      <c r="O292" s="24">
        <v>0.30516621700000002</v>
      </c>
      <c r="P292" s="24">
        <v>1.13693417</v>
      </c>
      <c r="Q292" s="25">
        <v>1.532729805</v>
      </c>
      <c r="R292" s="25">
        <v>0</v>
      </c>
      <c r="S292" s="25">
        <v>0.32896265600000002</v>
      </c>
      <c r="T292" s="26"/>
      <c r="U292" s="27">
        <v>0.84884720800000002</v>
      </c>
      <c r="V292" s="20">
        <v>4485700</v>
      </c>
      <c r="W292" s="22">
        <v>1.892340567</v>
      </c>
      <c r="X292" s="21">
        <v>4485700</v>
      </c>
      <c r="Y292" s="22">
        <v>1.892340567</v>
      </c>
      <c r="Z292" s="19">
        <f t="shared" si="15"/>
        <v>291</v>
      </c>
      <c r="AA292" s="19">
        <f t="shared" si="13"/>
        <v>233</v>
      </c>
      <c r="AB292" s="19">
        <f t="shared" si="14"/>
        <v>32</v>
      </c>
    </row>
    <row r="293" spans="1:28" ht="28.8" hidden="1" x14ac:dyDescent="0.3">
      <c r="A293" s="4">
        <v>1035</v>
      </c>
      <c r="B293" s="7" t="s">
        <v>25</v>
      </c>
      <c r="C293" s="1" t="s">
        <v>30</v>
      </c>
      <c r="D293" s="1" t="s">
        <v>83</v>
      </c>
      <c r="E293" s="1" t="s">
        <v>471</v>
      </c>
      <c r="F293" s="7" t="s">
        <v>584</v>
      </c>
      <c r="G293" s="7" t="s">
        <v>584</v>
      </c>
      <c r="H293" s="29">
        <v>0.41796770799999999</v>
      </c>
      <c r="I293" s="29">
        <v>0.65283821600000003</v>
      </c>
      <c r="J293" s="30">
        <v>14.104095239999999</v>
      </c>
      <c r="K293" s="30">
        <v>2.839765206</v>
      </c>
      <c r="L293" s="23">
        <v>5.9304363999999998E-2</v>
      </c>
      <c r="M293" s="23">
        <v>6.1019039999999997E-2</v>
      </c>
      <c r="N293" s="23">
        <v>1.44838314</v>
      </c>
      <c r="O293" s="24">
        <v>1.386152767</v>
      </c>
      <c r="P293" s="24">
        <v>1.1135957919999999</v>
      </c>
      <c r="Q293" s="25">
        <v>0</v>
      </c>
      <c r="R293" s="25">
        <v>0.26346516599999997</v>
      </c>
      <c r="S293" s="25">
        <v>0.44290394300000002</v>
      </c>
      <c r="T293" s="26">
        <v>0</v>
      </c>
      <c r="U293" s="27">
        <v>0.84719842099999998</v>
      </c>
      <c r="V293" s="20">
        <v>25000000</v>
      </c>
      <c r="W293" s="22">
        <v>0.33887936800000001</v>
      </c>
      <c r="X293" s="21">
        <v>25000000</v>
      </c>
      <c r="Y293" s="22">
        <v>0.33887936800000001</v>
      </c>
      <c r="Z293" s="19">
        <f t="shared" si="15"/>
        <v>292</v>
      </c>
      <c r="AA293" s="19">
        <f t="shared" si="13"/>
        <v>353</v>
      </c>
      <c r="AB293" s="19">
        <f t="shared" si="14"/>
        <v>42</v>
      </c>
    </row>
    <row r="294" spans="1:28" ht="28.8" hidden="1" x14ac:dyDescent="0.3">
      <c r="A294" s="4">
        <v>1037</v>
      </c>
      <c r="B294" s="7" t="s">
        <v>25</v>
      </c>
      <c r="C294" s="1" t="s">
        <v>30</v>
      </c>
      <c r="D294" s="1" t="s">
        <v>83</v>
      </c>
      <c r="E294" s="1" t="s">
        <v>472</v>
      </c>
      <c r="F294" s="7" t="s">
        <v>584</v>
      </c>
      <c r="G294" s="7" t="s">
        <v>584</v>
      </c>
      <c r="H294" s="29">
        <v>1.0890715950000001</v>
      </c>
      <c r="I294" s="29">
        <v>0.99365904500000002</v>
      </c>
      <c r="J294" s="30">
        <v>4.1992775480000004</v>
      </c>
      <c r="K294" s="30">
        <v>1.7367481119999999</v>
      </c>
      <c r="L294" s="23">
        <v>0.525806094</v>
      </c>
      <c r="M294" s="23">
        <v>0.54570454199999996</v>
      </c>
      <c r="N294" s="23">
        <v>0.93885796099999996</v>
      </c>
      <c r="O294" s="24">
        <v>0.80146964200000004</v>
      </c>
      <c r="P294" s="24">
        <v>1.303896927</v>
      </c>
      <c r="Q294" s="25">
        <v>0</v>
      </c>
      <c r="R294" s="25">
        <v>0.358220182</v>
      </c>
      <c r="S294" s="25">
        <v>7.4386806E-2</v>
      </c>
      <c r="T294" s="26">
        <v>0</v>
      </c>
      <c r="U294" s="27">
        <v>0.81846885700000005</v>
      </c>
      <c r="V294" s="20">
        <v>75700000</v>
      </c>
      <c r="W294" s="22">
        <v>0.10812006</v>
      </c>
      <c r="X294" s="21">
        <v>75700000</v>
      </c>
      <c r="Y294" s="22">
        <v>0.10812006</v>
      </c>
      <c r="Z294" s="19">
        <f t="shared" si="15"/>
        <v>293</v>
      </c>
      <c r="AA294" s="19">
        <f t="shared" si="13"/>
        <v>387</v>
      </c>
      <c r="AB294" s="19">
        <f t="shared" si="14"/>
        <v>49</v>
      </c>
    </row>
    <row r="295" spans="1:28" hidden="1" x14ac:dyDescent="0.3">
      <c r="A295" s="4">
        <v>1433</v>
      </c>
      <c r="B295" s="7" t="s">
        <v>28</v>
      </c>
      <c r="C295" s="1" t="s">
        <v>34</v>
      </c>
      <c r="D295" s="1" t="s">
        <v>98</v>
      </c>
      <c r="E295" s="1" t="s">
        <v>473</v>
      </c>
      <c r="F295" s="7" t="s">
        <v>584</v>
      </c>
      <c r="G295" s="7" t="s">
        <v>584</v>
      </c>
      <c r="H295" s="29">
        <v>3.5598952000000003E-2</v>
      </c>
      <c r="I295" s="29">
        <v>0</v>
      </c>
      <c r="J295" s="30">
        <v>3.9254116209999999</v>
      </c>
      <c r="K295" s="30">
        <v>0.74330584899999996</v>
      </c>
      <c r="L295" s="23">
        <v>0.1342043</v>
      </c>
      <c r="M295" s="23">
        <v>0.133556127</v>
      </c>
      <c r="N295" s="23">
        <v>3.7008304999999998E-2</v>
      </c>
      <c r="O295" s="24">
        <v>4.2123565000000002E-2</v>
      </c>
      <c r="P295" s="24">
        <v>1.105677271</v>
      </c>
      <c r="Q295" s="25">
        <v>0</v>
      </c>
      <c r="R295" s="25">
        <v>0.30329141599999998</v>
      </c>
      <c r="S295" s="25">
        <v>8.6011909999999997E-2</v>
      </c>
      <c r="T295" s="26"/>
      <c r="U295" s="27">
        <v>0.80392416300000002</v>
      </c>
      <c r="V295" s="20">
        <v>31577900</v>
      </c>
      <c r="W295" s="22">
        <v>0.254584429</v>
      </c>
      <c r="X295" s="21">
        <v>31577900</v>
      </c>
      <c r="Y295" s="22">
        <v>0.254584429</v>
      </c>
      <c r="Z295" s="19">
        <f t="shared" si="15"/>
        <v>294</v>
      </c>
      <c r="AA295" s="19">
        <f t="shared" si="13"/>
        <v>367</v>
      </c>
      <c r="AB295" s="19">
        <f t="shared" si="14"/>
        <v>38</v>
      </c>
    </row>
    <row r="296" spans="1:28" ht="28.8" hidden="1" x14ac:dyDescent="0.3">
      <c r="A296" s="4">
        <v>1731</v>
      </c>
      <c r="B296" s="7" t="s">
        <v>28</v>
      </c>
      <c r="C296" s="1" t="s">
        <v>37</v>
      </c>
      <c r="D296" s="1" t="s">
        <v>151</v>
      </c>
      <c r="E296" s="1" t="s">
        <v>474</v>
      </c>
      <c r="F296" s="7" t="s">
        <v>584</v>
      </c>
      <c r="G296" s="7" t="s">
        <v>584</v>
      </c>
      <c r="H296" s="29">
        <v>0.13040169700000001</v>
      </c>
      <c r="I296" s="29">
        <v>1.5078127E-2</v>
      </c>
      <c r="J296" s="30">
        <v>1.186752351</v>
      </c>
      <c r="K296" s="30">
        <v>3.6373876620000001</v>
      </c>
      <c r="L296" s="23">
        <v>0</v>
      </c>
      <c r="M296" s="23">
        <v>0</v>
      </c>
      <c r="N296" s="23">
        <v>0.13556426699999999</v>
      </c>
      <c r="O296" s="24">
        <v>0.15430185599999999</v>
      </c>
      <c r="P296" s="24">
        <v>1.1250477750000001</v>
      </c>
      <c r="Q296" s="25">
        <v>0</v>
      </c>
      <c r="R296" s="25">
        <v>0</v>
      </c>
      <c r="S296" s="25">
        <v>2.1594945000000001E-2</v>
      </c>
      <c r="T296" s="26"/>
      <c r="U296" s="27">
        <v>0.80044104900000002</v>
      </c>
      <c r="V296" s="20">
        <v>942000</v>
      </c>
      <c r="W296" s="22">
        <v>8.4972510490000008</v>
      </c>
      <c r="X296" s="21">
        <v>942000</v>
      </c>
      <c r="Y296" s="22">
        <v>8.4972510490000008</v>
      </c>
      <c r="Z296" s="19">
        <f t="shared" si="15"/>
        <v>295</v>
      </c>
      <c r="AA296" s="19">
        <f t="shared" si="13"/>
        <v>91</v>
      </c>
      <c r="AB296" s="19">
        <f t="shared" si="14"/>
        <v>1</v>
      </c>
    </row>
    <row r="297" spans="1:28" ht="28.8" hidden="1" x14ac:dyDescent="0.3">
      <c r="A297" s="4">
        <v>1510</v>
      </c>
      <c r="B297" s="7" t="s">
        <v>28</v>
      </c>
      <c r="C297" s="1" t="s">
        <v>34</v>
      </c>
      <c r="D297" s="1" t="s">
        <v>152</v>
      </c>
      <c r="E297" s="1" t="s">
        <v>475</v>
      </c>
      <c r="F297" s="7"/>
      <c r="G297" s="7" t="s">
        <v>584</v>
      </c>
      <c r="H297" s="29">
        <v>1.1620201830000001</v>
      </c>
      <c r="I297" s="29">
        <v>2.3061201979999999</v>
      </c>
      <c r="J297" s="30">
        <v>0.89767165000000004</v>
      </c>
      <c r="K297" s="30">
        <v>2.439989604</v>
      </c>
      <c r="L297" s="23">
        <v>0</v>
      </c>
      <c r="M297" s="23">
        <v>0</v>
      </c>
      <c r="N297" s="23">
        <v>6.0376711999999999E-2</v>
      </c>
      <c r="O297" s="24">
        <v>6.8721934999999998E-2</v>
      </c>
      <c r="P297" s="24">
        <v>1.285969301</v>
      </c>
      <c r="Q297" s="25">
        <v>0.22515940500000001</v>
      </c>
      <c r="R297" s="25">
        <v>0</v>
      </c>
      <c r="S297" s="25">
        <v>6.2399370000000001E-3</v>
      </c>
      <c r="T297" s="26"/>
      <c r="U297" s="27">
        <v>0.79132234099999998</v>
      </c>
      <c r="V297" s="20">
        <v>2871596</v>
      </c>
      <c r="W297" s="22">
        <v>2.7556882680000001</v>
      </c>
      <c r="X297" s="21">
        <v>1338559</v>
      </c>
      <c r="Y297" s="22">
        <v>5.9117479380000004</v>
      </c>
      <c r="Z297" s="19">
        <f t="shared" si="15"/>
        <v>296</v>
      </c>
      <c r="AA297" s="19">
        <f t="shared" si="13"/>
        <v>125</v>
      </c>
      <c r="AB297" s="19">
        <f t="shared" si="14"/>
        <v>17</v>
      </c>
    </row>
    <row r="298" spans="1:28" hidden="1" x14ac:dyDescent="0.3">
      <c r="A298" s="4">
        <v>1611</v>
      </c>
      <c r="B298" s="7" t="s">
        <v>28</v>
      </c>
      <c r="C298" s="1" t="s">
        <v>36</v>
      </c>
      <c r="D298" s="1" t="s">
        <v>153</v>
      </c>
      <c r="E298" s="1" t="s">
        <v>476</v>
      </c>
      <c r="F298" s="7"/>
      <c r="G298" s="7" t="s">
        <v>584</v>
      </c>
      <c r="H298" s="29">
        <v>6.3140386000000007E-2</v>
      </c>
      <c r="I298" s="29">
        <v>8.1339299999999996E-5</v>
      </c>
      <c r="J298" s="30">
        <v>3.2863911250000002</v>
      </c>
      <c r="K298" s="30">
        <v>1.4038023989999999</v>
      </c>
      <c r="L298" s="23">
        <v>0</v>
      </c>
      <c r="M298" s="23">
        <v>0</v>
      </c>
      <c r="N298" s="23">
        <v>6.5640096999999994E-2</v>
      </c>
      <c r="O298" s="24">
        <v>7.4712820999999999E-2</v>
      </c>
      <c r="P298" s="24">
        <v>1.300720109</v>
      </c>
      <c r="Q298" s="25">
        <v>0</v>
      </c>
      <c r="R298" s="25">
        <v>0</v>
      </c>
      <c r="S298" s="25">
        <v>5.3290588999999999E-2</v>
      </c>
      <c r="T298" s="26"/>
      <c r="U298" s="27">
        <v>0.781161306</v>
      </c>
      <c r="V298" s="20">
        <v>26558000</v>
      </c>
      <c r="W298" s="22">
        <v>0.29413408600000002</v>
      </c>
      <c r="X298" s="21">
        <v>26558000</v>
      </c>
      <c r="Y298" s="22">
        <v>0.29413408600000002</v>
      </c>
      <c r="Z298" s="19">
        <f t="shared" si="15"/>
        <v>297</v>
      </c>
      <c r="AA298" s="19">
        <f t="shared" si="13"/>
        <v>361</v>
      </c>
      <c r="AB298" s="19">
        <f t="shared" si="14"/>
        <v>25</v>
      </c>
    </row>
    <row r="299" spans="1:28" ht="28.8" hidden="1" x14ac:dyDescent="0.3">
      <c r="A299" s="4">
        <v>1099</v>
      </c>
      <c r="B299" s="7" t="s">
        <v>28</v>
      </c>
      <c r="C299" s="1" t="s">
        <v>37</v>
      </c>
      <c r="D299" s="1" t="s">
        <v>144</v>
      </c>
      <c r="E299" s="1" t="s">
        <v>477</v>
      </c>
      <c r="F299" s="7"/>
      <c r="G299" s="7" t="s">
        <v>584</v>
      </c>
      <c r="H299" s="29">
        <v>0</v>
      </c>
      <c r="I299" s="29">
        <v>1.39015E-8</v>
      </c>
      <c r="J299" s="30">
        <v>1.4910478250000001</v>
      </c>
      <c r="K299" s="30">
        <v>3.183483796</v>
      </c>
      <c r="L299" s="23">
        <v>3.6385850000000002E-3</v>
      </c>
      <c r="M299" s="23">
        <v>3.567934E-3</v>
      </c>
      <c r="N299" s="23">
        <v>0</v>
      </c>
      <c r="O299" s="24">
        <v>0</v>
      </c>
      <c r="P299" s="24">
        <v>1.363398976</v>
      </c>
      <c r="Q299" s="25">
        <v>0</v>
      </c>
      <c r="R299" s="25">
        <v>0</v>
      </c>
      <c r="S299" s="25">
        <v>6.0283230000000004E-3</v>
      </c>
      <c r="T299" s="26"/>
      <c r="U299" s="27">
        <v>0.77020618600000001</v>
      </c>
      <c r="V299" s="20">
        <v>23881000</v>
      </c>
      <c r="W299" s="22">
        <v>0.32251839799999998</v>
      </c>
      <c r="X299" s="21">
        <v>23881000</v>
      </c>
      <c r="Y299" s="22">
        <v>0.32251839799999998</v>
      </c>
      <c r="Z299" s="19">
        <f t="shared" si="15"/>
        <v>298</v>
      </c>
      <c r="AA299" s="19">
        <f t="shared" si="13"/>
        <v>355</v>
      </c>
      <c r="AB299" s="19">
        <f t="shared" si="14"/>
        <v>25</v>
      </c>
    </row>
    <row r="300" spans="1:28" ht="28.8" hidden="1" x14ac:dyDescent="0.3">
      <c r="A300" s="4">
        <v>1602</v>
      </c>
      <c r="B300" s="7" t="s">
        <v>28</v>
      </c>
      <c r="C300" s="1" t="s">
        <v>37</v>
      </c>
      <c r="D300" s="1" t="s">
        <v>137</v>
      </c>
      <c r="E300" s="1" t="s">
        <v>478</v>
      </c>
      <c r="F300" s="7" t="s">
        <v>584</v>
      </c>
      <c r="G300" s="7" t="s">
        <v>584</v>
      </c>
      <c r="H300" s="29">
        <v>0.14685079300000001</v>
      </c>
      <c r="I300" s="29">
        <v>9.7141395000000005E-2</v>
      </c>
      <c r="J300" s="30">
        <v>0.73030913900000005</v>
      </c>
      <c r="K300" s="30">
        <v>0.33915650400000003</v>
      </c>
      <c r="L300" s="23">
        <v>0.22111461900000001</v>
      </c>
      <c r="M300" s="23">
        <v>0.23180088700000001</v>
      </c>
      <c r="N300" s="23">
        <v>0.15266457899999999</v>
      </c>
      <c r="O300" s="24">
        <v>0.17376575999999999</v>
      </c>
      <c r="P300" s="24">
        <v>1.2518527429999999</v>
      </c>
      <c r="Q300" s="25">
        <v>2.1202522429999999</v>
      </c>
      <c r="R300" s="25">
        <v>0.33814880400000003</v>
      </c>
      <c r="S300" s="25">
        <v>4.2288895E-2</v>
      </c>
      <c r="T300" s="26"/>
      <c r="U300" s="27">
        <v>0.74721827100000004</v>
      </c>
      <c r="V300" s="20">
        <v>13367000</v>
      </c>
      <c r="W300" s="22">
        <v>0.55900222200000005</v>
      </c>
      <c r="X300" s="21">
        <v>13367000</v>
      </c>
      <c r="Y300" s="22">
        <v>0.55900222200000005</v>
      </c>
      <c r="Z300" s="19">
        <f t="shared" si="15"/>
        <v>299</v>
      </c>
      <c r="AA300" s="19">
        <f t="shared" si="13"/>
        <v>327</v>
      </c>
      <c r="AB300" s="19">
        <f t="shared" si="14"/>
        <v>20</v>
      </c>
    </row>
    <row r="301" spans="1:28" ht="28.8" hidden="1" x14ac:dyDescent="0.3">
      <c r="A301" s="4">
        <v>1485</v>
      </c>
      <c r="B301" s="7" t="s">
        <v>27</v>
      </c>
      <c r="C301" s="1" t="s">
        <v>32</v>
      </c>
      <c r="D301" s="1" t="s">
        <v>79</v>
      </c>
      <c r="E301" s="1" t="s">
        <v>479</v>
      </c>
      <c r="F301" s="7" t="s">
        <v>584</v>
      </c>
      <c r="G301" s="7"/>
      <c r="H301" s="29">
        <v>0</v>
      </c>
      <c r="I301" s="29">
        <v>0</v>
      </c>
      <c r="J301" s="30">
        <v>1.55190692</v>
      </c>
      <c r="K301" s="30">
        <v>0.65190908400000003</v>
      </c>
      <c r="L301" s="23">
        <v>0</v>
      </c>
      <c r="M301" s="23">
        <v>0</v>
      </c>
      <c r="N301" s="23">
        <v>0</v>
      </c>
      <c r="O301" s="24">
        <v>0</v>
      </c>
      <c r="P301" s="24">
        <v>0.74081568099999995</v>
      </c>
      <c r="Q301" s="25">
        <v>0.71693642300000004</v>
      </c>
      <c r="R301" s="25">
        <v>6.337182125</v>
      </c>
      <c r="S301" s="25">
        <v>2.8727388E-2</v>
      </c>
      <c r="T301" s="26"/>
      <c r="U301" s="27">
        <v>0.73835372399999999</v>
      </c>
      <c r="V301" s="20">
        <v>118892000</v>
      </c>
      <c r="W301" s="22">
        <v>6.2102893999999999E-2</v>
      </c>
      <c r="X301" s="21">
        <v>118892000</v>
      </c>
      <c r="Y301" s="22">
        <v>6.2102893999999999E-2</v>
      </c>
      <c r="Z301" s="19">
        <f t="shared" si="15"/>
        <v>300</v>
      </c>
      <c r="AA301" s="19">
        <f t="shared" si="13"/>
        <v>391</v>
      </c>
      <c r="AB301" s="19">
        <f t="shared" si="14"/>
        <v>72</v>
      </c>
    </row>
    <row r="302" spans="1:28" ht="28.8" hidden="1" x14ac:dyDescent="0.3">
      <c r="A302" s="4">
        <v>1097</v>
      </c>
      <c r="B302" s="7" t="s">
        <v>26</v>
      </c>
      <c r="C302" s="1" t="s">
        <v>32</v>
      </c>
      <c r="D302" s="1" t="s">
        <v>60</v>
      </c>
      <c r="E302" s="1" t="s">
        <v>480</v>
      </c>
      <c r="F302" s="7"/>
      <c r="G302" s="7" t="s">
        <v>584</v>
      </c>
      <c r="H302" s="29">
        <v>7.9087293000000003E-2</v>
      </c>
      <c r="I302" s="29">
        <v>0</v>
      </c>
      <c r="J302" s="30">
        <v>0.79116823400000003</v>
      </c>
      <c r="K302" s="30">
        <v>1.2846674010000001</v>
      </c>
      <c r="L302" s="23">
        <v>3.5354349E-2</v>
      </c>
      <c r="M302" s="23">
        <v>3.4870829999999998E-2</v>
      </c>
      <c r="N302" s="23">
        <v>8.2218338000000002E-2</v>
      </c>
      <c r="O302" s="24">
        <v>9.3582494000000002E-2</v>
      </c>
      <c r="P302" s="24">
        <v>1.1909129620000001</v>
      </c>
      <c r="Q302" s="25">
        <v>0</v>
      </c>
      <c r="R302" s="25">
        <v>0</v>
      </c>
      <c r="S302" s="25">
        <v>0</v>
      </c>
      <c r="T302" s="26">
        <v>4.4358577927000002</v>
      </c>
      <c r="U302" s="27">
        <v>0.73248327300000005</v>
      </c>
      <c r="V302" s="20">
        <v>3149998</v>
      </c>
      <c r="W302" s="22">
        <v>2.3253452010000002</v>
      </c>
      <c r="X302" s="21">
        <v>2124350</v>
      </c>
      <c r="Y302" s="22">
        <v>3.4480348030000001</v>
      </c>
      <c r="Z302" s="19">
        <f t="shared" si="15"/>
        <v>301</v>
      </c>
      <c r="AA302" s="19">
        <f t="shared" si="13"/>
        <v>164</v>
      </c>
      <c r="AB302" s="19">
        <f t="shared" si="14"/>
        <v>33</v>
      </c>
    </row>
    <row r="303" spans="1:28" ht="28.8" hidden="1" x14ac:dyDescent="0.3">
      <c r="A303" s="4">
        <v>1032</v>
      </c>
      <c r="B303" s="7" t="s">
        <v>27</v>
      </c>
      <c r="C303" s="1" t="s">
        <v>35</v>
      </c>
      <c r="D303" s="1" t="s">
        <v>133</v>
      </c>
      <c r="E303" s="1" t="s">
        <v>481</v>
      </c>
      <c r="F303" s="7" t="s">
        <v>584</v>
      </c>
      <c r="G303" s="7" t="s">
        <v>584</v>
      </c>
      <c r="H303" s="29">
        <v>0</v>
      </c>
      <c r="I303" s="29">
        <v>0</v>
      </c>
      <c r="J303" s="30">
        <v>3.0581695189999998</v>
      </c>
      <c r="K303" s="30">
        <v>1.7725457929999999</v>
      </c>
      <c r="L303" s="23">
        <v>0</v>
      </c>
      <c r="M303" s="23">
        <v>0</v>
      </c>
      <c r="N303" s="23">
        <v>0</v>
      </c>
      <c r="O303" s="24">
        <v>0</v>
      </c>
      <c r="P303" s="24">
        <v>0.99341119700000002</v>
      </c>
      <c r="Q303" s="25">
        <v>0.506722801</v>
      </c>
      <c r="R303" s="25">
        <v>0</v>
      </c>
      <c r="S303" s="25">
        <v>3.0550845E-2</v>
      </c>
      <c r="T303" s="26"/>
      <c r="U303" s="27">
        <v>0.73104593600000001</v>
      </c>
      <c r="V303" s="20">
        <v>6700000</v>
      </c>
      <c r="W303" s="22">
        <v>1.091113338</v>
      </c>
      <c r="X303" s="21">
        <v>6700000</v>
      </c>
      <c r="Y303" s="22">
        <v>1.091113338</v>
      </c>
      <c r="Z303" s="19">
        <f t="shared" si="15"/>
        <v>302</v>
      </c>
      <c r="AA303" s="19">
        <f t="shared" si="13"/>
        <v>274</v>
      </c>
      <c r="AB303" s="19">
        <f t="shared" si="14"/>
        <v>25</v>
      </c>
    </row>
    <row r="304" spans="1:28" ht="28.8" hidden="1" x14ac:dyDescent="0.3">
      <c r="A304" s="4">
        <v>1409</v>
      </c>
      <c r="B304" s="7" t="s">
        <v>27</v>
      </c>
      <c r="C304" s="1" t="s">
        <v>34</v>
      </c>
      <c r="D304" s="1" t="s">
        <v>122</v>
      </c>
      <c r="E304" s="1" t="s">
        <v>482</v>
      </c>
      <c r="F304" s="7" t="s">
        <v>584</v>
      </c>
      <c r="G304" s="7"/>
      <c r="H304" s="29">
        <v>0.151585359</v>
      </c>
      <c r="I304" s="29">
        <v>0</v>
      </c>
      <c r="J304" s="30">
        <v>0.49904457800000002</v>
      </c>
      <c r="K304" s="30">
        <v>0.73799522100000003</v>
      </c>
      <c r="L304" s="23">
        <v>0</v>
      </c>
      <c r="M304" s="23">
        <v>0</v>
      </c>
      <c r="N304" s="23">
        <v>0.157586585</v>
      </c>
      <c r="O304" s="24">
        <v>0.17936808100000001</v>
      </c>
      <c r="P304" s="24">
        <v>0.97331448799999998</v>
      </c>
      <c r="Q304" s="25">
        <v>3.2649614539999998</v>
      </c>
      <c r="R304" s="25">
        <v>0</v>
      </c>
      <c r="S304" s="25">
        <v>2.0458137000000001E-2</v>
      </c>
      <c r="T304" s="26"/>
      <c r="U304" s="27">
        <v>0.72227945900000001</v>
      </c>
      <c r="V304" s="20">
        <v>4227098</v>
      </c>
      <c r="W304" s="22">
        <v>1.7086887019999999</v>
      </c>
      <c r="X304" s="21">
        <v>4141789</v>
      </c>
      <c r="Y304" s="22">
        <v>1.7438827990000001</v>
      </c>
      <c r="Z304" s="19">
        <f t="shared" si="15"/>
        <v>303</v>
      </c>
      <c r="AA304" s="19">
        <f t="shared" si="13"/>
        <v>239</v>
      </c>
      <c r="AB304" s="19">
        <f t="shared" si="14"/>
        <v>32</v>
      </c>
    </row>
    <row r="305" spans="1:28" ht="28.8" hidden="1" x14ac:dyDescent="0.3">
      <c r="A305" s="4">
        <v>1461</v>
      </c>
      <c r="B305" s="7" t="s">
        <v>27</v>
      </c>
      <c r="C305" s="1" t="s">
        <v>33</v>
      </c>
      <c r="D305" s="1" t="s">
        <v>84</v>
      </c>
      <c r="E305" s="1" t="s">
        <v>483</v>
      </c>
      <c r="F305" s="7" t="s">
        <v>584</v>
      </c>
      <c r="G305" s="7" t="s">
        <v>584</v>
      </c>
      <c r="H305" s="29">
        <v>0.243640836</v>
      </c>
      <c r="I305" s="29">
        <v>0.53285955500000004</v>
      </c>
      <c r="J305" s="30">
        <v>1.9322762630000001</v>
      </c>
      <c r="K305" s="30">
        <v>1.065290171</v>
      </c>
      <c r="L305" s="23">
        <v>9.7782214000000006E-2</v>
      </c>
      <c r="M305" s="23">
        <v>0.101415834</v>
      </c>
      <c r="N305" s="23">
        <v>0.25328651400000002</v>
      </c>
      <c r="O305" s="24">
        <v>0.28829558199999999</v>
      </c>
      <c r="P305" s="24">
        <v>1.1693508290000001</v>
      </c>
      <c r="Q305" s="25">
        <v>1.095751396</v>
      </c>
      <c r="R305" s="25">
        <v>9.6869726000000003E-2</v>
      </c>
      <c r="S305" s="25">
        <v>8.7495250999999996E-2</v>
      </c>
      <c r="T305" s="26"/>
      <c r="U305" s="27">
        <v>0.71179906199999998</v>
      </c>
      <c r="V305" s="20">
        <v>2887320</v>
      </c>
      <c r="W305" s="22">
        <v>2.465258655</v>
      </c>
      <c r="X305" s="21">
        <v>2887320</v>
      </c>
      <c r="Y305" s="22">
        <v>2.465258655</v>
      </c>
      <c r="Z305" s="19">
        <f t="shared" si="15"/>
        <v>304</v>
      </c>
      <c r="AA305" s="19">
        <f t="shared" si="13"/>
        <v>200</v>
      </c>
      <c r="AB305" s="19">
        <f t="shared" si="14"/>
        <v>27</v>
      </c>
    </row>
    <row r="306" spans="1:28" ht="28.8" hidden="1" x14ac:dyDescent="0.3">
      <c r="A306" s="4">
        <v>1355</v>
      </c>
      <c r="B306" s="7" t="s">
        <v>27</v>
      </c>
      <c r="C306" s="1" t="s">
        <v>35</v>
      </c>
      <c r="D306" s="1" t="s">
        <v>141</v>
      </c>
      <c r="E306" s="1" t="s">
        <v>484</v>
      </c>
      <c r="F306" s="7"/>
      <c r="G306" s="7" t="s">
        <v>584</v>
      </c>
      <c r="H306" s="29">
        <v>0</v>
      </c>
      <c r="I306" s="29">
        <v>0</v>
      </c>
      <c r="J306" s="30">
        <v>0.27386592700000001</v>
      </c>
      <c r="K306" s="30">
        <v>4.3695527910000003</v>
      </c>
      <c r="L306" s="23">
        <v>0</v>
      </c>
      <c r="M306" s="23">
        <v>0</v>
      </c>
      <c r="N306" s="23">
        <v>0</v>
      </c>
      <c r="O306" s="24">
        <v>0</v>
      </c>
      <c r="P306" s="24">
        <v>1.094583699</v>
      </c>
      <c r="Q306" s="25">
        <v>0.48656286199999998</v>
      </c>
      <c r="R306" s="25">
        <v>0</v>
      </c>
      <c r="S306" s="25">
        <v>0</v>
      </c>
      <c r="T306" s="26"/>
      <c r="U306" s="27">
        <v>0.70814095399999999</v>
      </c>
      <c r="V306" s="20">
        <v>3500000</v>
      </c>
      <c r="W306" s="22">
        <v>2.0232598679999998</v>
      </c>
      <c r="X306" s="21">
        <v>3500000</v>
      </c>
      <c r="Y306" s="22">
        <v>2.0232598679999998</v>
      </c>
      <c r="Z306" s="19">
        <f t="shared" si="15"/>
        <v>305</v>
      </c>
      <c r="AA306" s="19">
        <f t="shared" si="13"/>
        <v>224</v>
      </c>
      <c r="AB306" s="19">
        <f t="shared" si="14"/>
        <v>19</v>
      </c>
    </row>
    <row r="307" spans="1:28" hidden="1" x14ac:dyDescent="0.3">
      <c r="A307" s="4">
        <v>1490</v>
      </c>
      <c r="B307" s="7" t="s">
        <v>27</v>
      </c>
      <c r="C307" s="1" t="s">
        <v>35</v>
      </c>
      <c r="D307" s="1" t="s">
        <v>141</v>
      </c>
      <c r="E307" s="1" t="s">
        <v>485</v>
      </c>
      <c r="F307" s="7"/>
      <c r="G307" s="7" t="s">
        <v>584</v>
      </c>
      <c r="H307" s="29">
        <v>0.213241555</v>
      </c>
      <c r="I307" s="29">
        <v>0</v>
      </c>
      <c r="J307" s="30">
        <v>4.353837993</v>
      </c>
      <c r="K307" s="30">
        <v>7.6660793000000005E-2</v>
      </c>
      <c r="L307" s="23">
        <v>0</v>
      </c>
      <c r="M307" s="23">
        <v>0</v>
      </c>
      <c r="N307" s="23">
        <v>0.73894577800000005</v>
      </c>
      <c r="O307" s="24">
        <v>0.50464937799999998</v>
      </c>
      <c r="P307" s="24">
        <v>1.164274206</v>
      </c>
      <c r="Q307" s="25">
        <v>0</v>
      </c>
      <c r="R307" s="25">
        <v>3.7991126E-2</v>
      </c>
      <c r="S307" s="25">
        <v>4.2943727000000001E-2</v>
      </c>
      <c r="T307" s="26"/>
      <c r="U307" s="27">
        <v>0.69424567599999998</v>
      </c>
      <c r="V307" s="20">
        <v>8200000</v>
      </c>
      <c r="W307" s="22">
        <v>0.84664106800000005</v>
      </c>
      <c r="X307" s="21">
        <v>8200000</v>
      </c>
      <c r="Y307" s="22">
        <v>0.84664106800000005</v>
      </c>
      <c r="Z307" s="19">
        <f t="shared" si="15"/>
        <v>306</v>
      </c>
      <c r="AA307" s="19">
        <f t="shared" si="13"/>
        <v>293</v>
      </c>
      <c r="AB307" s="19">
        <f t="shared" si="14"/>
        <v>27</v>
      </c>
    </row>
    <row r="308" spans="1:28" ht="28.8" hidden="1" x14ac:dyDescent="0.3">
      <c r="A308" s="4">
        <v>1451</v>
      </c>
      <c r="B308" s="7" t="s">
        <v>28</v>
      </c>
      <c r="C308" s="1" t="s">
        <v>32</v>
      </c>
      <c r="D308" s="1" t="s">
        <v>154</v>
      </c>
      <c r="E308" s="1" t="s">
        <v>486</v>
      </c>
      <c r="F308" s="7"/>
      <c r="G308" s="7" t="s">
        <v>584</v>
      </c>
      <c r="H308" s="29">
        <v>2.9262114999999998E-2</v>
      </c>
      <c r="I308" s="29">
        <v>3.8554459999999998E-3</v>
      </c>
      <c r="J308" s="30">
        <v>0.27386592700000001</v>
      </c>
      <c r="K308" s="30">
        <v>2.9617955679999999</v>
      </c>
      <c r="L308" s="23">
        <v>6.9796799999999998E-4</v>
      </c>
      <c r="M308" s="23">
        <v>7.1465099999999996E-4</v>
      </c>
      <c r="N308" s="23">
        <v>3.0420595000000002E-2</v>
      </c>
      <c r="O308" s="24">
        <v>3.4625306000000002E-2</v>
      </c>
      <c r="P308" s="24">
        <v>0.94907071600000004</v>
      </c>
      <c r="Q308" s="25">
        <v>0.73215849799999999</v>
      </c>
      <c r="R308" s="25">
        <v>0</v>
      </c>
      <c r="S308" s="25">
        <v>0</v>
      </c>
      <c r="T308" s="26"/>
      <c r="U308" s="27">
        <v>0.69094006299999999</v>
      </c>
      <c r="V308" s="20">
        <v>921876</v>
      </c>
      <c r="W308" s="22">
        <v>7.4949349209999996</v>
      </c>
      <c r="X308" s="21">
        <v>921876</v>
      </c>
      <c r="Y308" s="22">
        <v>7.4949349209999996</v>
      </c>
      <c r="Z308" s="19">
        <f t="shared" si="15"/>
        <v>307</v>
      </c>
      <c r="AA308" s="19">
        <f t="shared" si="13"/>
        <v>99</v>
      </c>
      <c r="AB308" s="19">
        <f t="shared" si="14"/>
        <v>19</v>
      </c>
    </row>
    <row r="309" spans="1:28" hidden="1" x14ac:dyDescent="0.3">
      <c r="A309" s="4">
        <v>1083</v>
      </c>
      <c r="B309" s="7" t="s">
        <v>25</v>
      </c>
      <c r="C309" s="1" t="s">
        <v>30</v>
      </c>
      <c r="D309" s="1" t="s">
        <v>69</v>
      </c>
      <c r="E309" s="1" t="s">
        <v>487</v>
      </c>
      <c r="F309" s="7" t="s">
        <v>584</v>
      </c>
      <c r="G309" s="7" t="s">
        <v>584</v>
      </c>
      <c r="H309" s="29">
        <v>0.18927023100000001</v>
      </c>
      <c r="I309" s="29">
        <v>7.2259249999999997E-2</v>
      </c>
      <c r="J309" s="30">
        <v>2.9212365550000001</v>
      </c>
      <c r="K309" s="30">
        <v>0.90814946299999999</v>
      </c>
      <c r="L309" s="23">
        <v>8.3294618000000001E-2</v>
      </c>
      <c r="M309" s="23">
        <v>8.4507493000000003E-2</v>
      </c>
      <c r="N309" s="23">
        <v>0.65587796899999995</v>
      </c>
      <c r="O309" s="24">
        <v>0.55989968899999998</v>
      </c>
      <c r="P309" s="24">
        <v>1.125074259</v>
      </c>
      <c r="Q309" s="25">
        <v>0.50957403099999998</v>
      </c>
      <c r="R309" s="25">
        <v>0</v>
      </c>
      <c r="S309" s="25">
        <v>5.0089130000000003E-2</v>
      </c>
      <c r="T309" s="26">
        <v>1.9969944406</v>
      </c>
      <c r="U309" s="27">
        <v>0.68372256099999995</v>
      </c>
      <c r="V309" s="20">
        <v>45790500</v>
      </c>
      <c r="W309" s="22">
        <v>0.149315373</v>
      </c>
      <c r="X309" s="21">
        <v>45790500</v>
      </c>
      <c r="Y309" s="22">
        <v>0.149315373</v>
      </c>
      <c r="Z309" s="19">
        <f t="shared" si="15"/>
        <v>308</v>
      </c>
      <c r="AA309" s="19">
        <f t="shared" si="13"/>
        <v>384</v>
      </c>
      <c r="AB309" s="19">
        <f t="shared" si="14"/>
        <v>48</v>
      </c>
    </row>
    <row r="310" spans="1:28" ht="28.8" hidden="1" x14ac:dyDescent="0.3">
      <c r="A310" s="4">
        <v>1264</v>
      </c>
      <c r="B310" s="7" t="s">
        <v>27</v>
      </c>
      <c r="C310" s="1" t="s">
        <v>35</v>
      </c>
      <c r="D310" s="1" t="s">
        <v>114</v>
      </c>
      <c r="E310" s="1" t="s">
        <v>488</v>
      </c>
      <c r="F310" s="7"/>
      <c r="G310" s="7" t="s">
        <v>584</v>
      </c>
      <c r="H310" s="29">
        <v>0</v>
      </c>
      <c r="I310" s="29">
        <v>0</v>
      </c>
      <c r="J310" s="30">
        <v>1.8105580729999999</v>
      </c>
      <c r="K310" s="30">
        <v>3.0391037459999999</v>
      </c>
      <c r="L310" s="23">
        <v>3.7324105000000003E-2</v>
      </c>
      <c r="M310" s="23">
        <v>3.7416547000000001E-2</v>
      </c>
      <c r="N310" s="23">
        <v>0</v>
      </c>
      <c r="O310" s="24">
        <v>0</v>
      </c>
      <c r="P310" s="24">
        <v>0.83051097500000004</v>
      </c>
      <c r="Q310" s="25">
        <v>0</v>
      </c>
      <c r="R310" s="25">
        <v>6.6606208E-2</v>
      </c>
      <c r="S310" s="25">
        <v>0</v>
      </c>
      <c r="T310" s="26"/>
      <c r="U310" s="27">
        <v>0.65853302999999996</v>
      </c>
      <c r="V310" s="20">
        <v>15000000</v>
      </c>
      <c r="W310" s="22">
        <v>0.43902202000000001</v>
      </c>
      <c r="X310" s="21">
        <v>15000000</v>
      </c>
      <c r="Y310" s="22">
        <v>0.43902202000000001</v>
      </c>
      <c r="Z310" s="19">
        <f t="shared" si="15"/>
        <v>309</v>
      </c>
      <c r="AA310" s="19">
        <f t="shared" si="13"/>
        <v>341</v>
      </c>
      <c r="AB310" s="19">
        <f t="shared" si="14"/>
        <v>33</v>
      </c>
    </row>
    <row r="311" spans="1:28" ht="28.8" hidden="1" x14ac:dyDescent="0.3">
      <c r="A311" s="4">
        <v>1209</v>
      </c>
      <c r="B311" s="7" t="s">
        <v>27</v>
      </c>
      <c r="C311" s="1" t="s">
        <v>33</v>
      </c>
      <c r="D311" s="1" t="s">
        <v>53</v>
      </c>
      <c r="E311" s="1" t="s">
        <v>489</v>
      </c>
      <c r="F311" s="7"/>
      <c r="G311" s="7" t="s">
        <v>584</v>
      </c>
      <c r="H311" s="29">
        <v>0</v>
      </c>
      <c r="I311" s="29">
        <v>0.12673674900000001</v>
      </c>
      <c r="J311" s="30">
        <v>0.50208753299999997</v>
      </c>
      <c r="K311" s="30">
        <v>1.924003022</v>
      </c>
      <c r="L311" s="23">
        <v>8.7313081000000001E-2</v>
      </c>
      <c r="M311" s="23">
        <v>8.9423000000000002E-2</v>
      </c>
      <c r="N311" s="23">
        <v>0</v>
      </c>
      <c r="O311" s="24">
        <v>0</v>
      </c>
      <c r="P311" s="24">
        <v>1.0962375609999999</v>
      </c>
      <c r="Q311" s="25">
        <v>1.683726381</v>
      </c>
      <c r="R311" s="25">
        <v>0.32040126699999999</v>
      </c>
      <c r="S311" s="25">
        <v>0</v>
      </c>
      <c r="T311" s="26"/>
      <c r="U311" s="27">
        <v>0.65372558599999997</v>
      </c>
      <c r="V311" s="20">
        <v>321404</v>
      </c>
      <c r="W311" s="22">
        <v>20.339684210000001</v>
      </c>
      <c r="X311" s="21">
        <v>321404</v>
      </c>
      <c r="Y311" s="22">
        <v>20.339684210000001</v>
      </c>
      <c r="Z311" s="19">
        <f t="shared" si="15"/>
        <v>310</v>
      </c>
      <c r="AA311" s="19">
        <f t="shared" si="13"/>
        <v>48</v>
      </c>
      <c r="AB311" s="19">
        <f t="shared" si="14"/>
        <v>9</v>
      </c>
    </row>
    <row r="312" spans="1:28" ht="28.8" hidden="1" x14ac:dyDescent="0.3">
      <c r="A312" s="4">
        <v>1288</v>
      </c>
      <c r="B312" s="7" t="s">
        <v>26</v>
      </c>
      <c r="C312" s="1" t="s">
        <v>32</v>
      </c>
      <c r="D312" s="1" t="s">
        <v>60</v>
      </c>
      <c r="E312" s="1" t="s">
        <v>490</v>
      </c>
      <c r="F312" s="7"/>
      <c r="G312" s="7" t="s">
        <v>584</v>
      </c>
      <c r="H312" s="29">
        <v>0.206242589</v>
      </c>
      <c r="I312" s="29">
        <v>6.1387236999999997E-2</v>
      </c>
      <c r="J312" s="30">
        <v>0.91288642399999997</v>
      </c>
      <c r="K312" s="30">
        <v>0.41971071100000001</v>
      </c>
      <c r="L312" s="23">
        <v>0.27266505899999999</v>
      </c>
      <c r="M312" s="23">
        <v>0.27063229100000002</v>
      </c>
      <c r="N312" s="23">
        <v>0.42881535999999998</v>
      </c>
      <c r="O312" s="24">
        <v>0.48808589000000002</v>
      </c>
      <c r="P312" s="24">
        <v>1.057938716</v>
      </c>
      <c r="Q312" s="25">
        <v>0.106193053</v>
      </c>
      <c r="R312" s="25">
        <v>0</v>
      </c>
      <c r="S312" s="25">
        <v>2.4167846999999999E-2</v>
      </c>
      <c r="T312" s="26">
        <v>3.3158641098000001</v>
      </c>
      <c r="U312" s="27">
        <v>0.65180161299999995</v>
      </c>
      <c r="V312" s="20">
        <v>7617550</v>
      </c>
      <c r="W312" s="22">
        <v>0.85565780800000002</v>
      </c>
      <c r="X312" s="21">
        <v>4327350</v>
      </c>
      <c r="Y312" s="22">
        <v>1.5062373360000001</v>
      </c>
      <c r="Z312" s="19">
        <f t="shared" si="15"/>
        <v>311</v>
      </c>
      <c r="AA312" s="19">
        <f t="shared" si="13"/>
        <v>254</v>
      </c>
      <c r="AB312" s="19">
        <f t="shared" si="14"/>
        <v>60</v>
      </c>
    </row>
    <row r="313" spans="1:28" ht="28.8" hidden="1" x14ac:dyDescent="0.3">
      <c r="A313" s="4">
        <v>1065</v>
      </c>
      <c r="B313" s="7" t="s">
        <v>25</v>
      </c>
      <c r="C313" s="1" t="s">
        <v>30</v>
      </c>
      <c r="D313" s="1" t="s">
        <v>94</v>
      </c>
      <c r="E313" s="1" t="s">
        <v>491</v>
      </c>
      <c r="F313" s="7" t="s">
        <v>584</v>
      </c>
      <c r="G313" s="7" t="s">
        <v>584</v>
      </c>
      <c r="H313" s="29">
        <v>2.8483168E-2</v>
      </c>
      <c r="I313" s="29">
        <v>0</v>
      </c>
      <c r="J313" s="30">
        <v>0.30429547499999998</v>
      </c>
      <c r="K313" s="30">
        <v>0.90423630399999999</v>
      </c>
      <c r="L313" s="23">
        <v>0</v>
      </c>
      <c r="M313" s="23">
        <v>0</v>
      </c>
      <c r="N313" s="23">
        <v>9.8702698000000005E-2</v>
      </c>
      <c r="O313" s="24">
        <v>5.0555388999999999E-2</v>
      </c>
      <c r="P313" s="24">
        <v>1.0647431199999999</v>
      </c>
      <c r="Q313" s="25">
        <v>0</v>
      </c>
      <c r="R313" s="25">
        <v>0</v>
      </c>
      <c r="S313" s="25">
        <v>0</v>
      </c>
      <c r="T313" s="26">
        <v>2.7252655491</v>
      </c>
      <c r="U313" s="27">
        <v>0.64040112299999996</v>
      </c>
      <c r="V313" s="20">
        <v>26260000</v>
      </c>
      <c r="W313" s="22">
        <v>0.24386943</v>
      </c>
      <c r="X313" s="21">
        <v>26210000</v>
      </c>
      <c r="Y313" s="22">
        <v>0.24433465200000001</v>
      </c>
      <c r="Z313" s="19">
        <f t="shared" si="15"/>
        <v>312</v>
      </c>
      <c r="AA313" s="19">
        <f t="shared" si="13"/>
        <v>369</v>
      </c>
      <c r="AB313" s="19">
        <f t="shared" si="14"/>
        <v>45</v>
      </c>
    </row>
    <row r="314" spans="1:28" hidden="1" x14ac:dyDescent="0.3">
      <c r="A314" s="4">
        <v>1358</v>
      </c>
      <c r="B314" s="7" t="s">
        <v>27</v>
      </c>
      <c r="C314" s="1" t="s">
        <v>36</v>
      </c>
      <c r="D314" s="1" t="s">
        <v>155</v>
      </c>
      <c r="E314" s="1" t="s">
        <v>492</v>
      </c>
      <c r="F314" s="7"/>
      <c r="G314" s="7" t="s">
        <v>584</v>
      </c>
      <c r="H314" s="29">
        <v>0</v>
      </c>
      <c r="I314" s="29">
        <v>3.6552490000000002E-3</v>
      </c>
      <c r="J314" s="30">
        <v>1.0041750659999999</v>
      </c>
      <c r="K314" s="30">
        <v>3.7083429030000001</v>
      </c>
      <c r="L314" s="23">
        <v>0</v>
      </c>
      <c r="M314" s="23">
        <v>0</v>
      </c>
      <c r="N314" s="23">
        <v>0</v>
      </c>
      <c r="O314" s="24">
        <v>0</v>
      </c>
      <c r="P314" s="24">
        <v>0.93131502700000002</v>
      </c>
      <c r="Q314" s="25">
        <v>0</v>
      </c>
      <c r="R314" s="25">
        <v>0</v>
      </c>
      <c r="S314" s="25">
        <v>2.2568589999999999E-3</v>
      </c>
      <c r="T314" s="26"/>
      <c r="U314" s="27">
        <v>0.63601748400000002</v>
      </c>
      <c r="V314" s="20">
        <v>5114560</v>
      </c>
      <c r="W314" s="22">
        <v>1.243542913</v>
      </c>
      <c r="X314" s="21">
        <v>5114560</v>
      </c>
      <c r="Y314" s="22">
        <v>1.243542913</v>
      </c>
      <c r="Z314" s="19">
        <f t="shared" si="15"/>
        <v>313</v>
      </c>
      <c r="AA314" s="19">
        <f t="shared" si="13"/>
        <v>266</v>
      </c>
      <c r="AB314" s="19">
        <f t="shared" si="14"/>
        <v>20</v>
      </c>
    </row>
    <row r="315" spans="1:28" hidden="1" x14ac:dyDescent="0.3">
      <c r="A315" s="4">
        <v>1551</v>
      </c>
      <c r="B315" s="7" t="s">
        <v>27</v>
      </c>
      <c r="C315" s="1" t="s">
        <v>35</v>
      </c>
      <c r="D315" s="1" t="s">
        <v>133</v>
      </c>
      <c r="E315" s="1" t="s">
        <v>493</v>
      </c>
      <c r="F315" s="7"/>
      <c r="G315" s="7" t="s">
        <v>584</v>
      </c>
      <c r="H315" s="29">
        <v>0</v>
      </c>
      <c r="I315" s="29">
        <v>4.4199419999999996E-3</v>
      </c>
      <c r="J315" s="30">
        <v>2.5560819860000001</v>
      </c>
      <c r="K315" s="30">
        <v>1.0302684689999999</v>
      </c>
      <c r="L315" s="23">
        <v>0.16197044399999999</v>
      </c>
      <c r="M315" s="23">
        <v>0.16208895300000001</v>
      </c>
      <c r="N315" s="23">
        <v>0</v>
      </c>
      <c r="O315" s="24">
        <v>0</v>
      </c>
      <c r="P315" s="24">
        <v>0.92644574000000002</v>
      </c>
      <c r="Q315" s="25">
        <v>0.60173332700000004</v>
      </c>
      <c r="R315" s="25">
        <v>0</v>
      </c>
      <c r="S315" s="25">
        <v>0.33603544600000002</v>
      </c>
      <c r="T315" s="26"/>
      <c r="U315" s="27">
        <v>0.63440937500000005</v>
      </c>
      <c r="V315" s="20">
        <v>18140010</v>
      </c>
      <c r="W315" s="22">
        <v>0.34972934100000003</v>
      </c>
      <c r="X315" s="21">
        <v>13663540</v>
      </c>
      <c r="Y315" s="22">
        <v>0.464308206</v>
      </c>
      <c r="Z315" s="19">
        <f t="shared" si="15"/>
        <v>314</v>
      </c>
      <c r="AA315" s="19">
        <f t="shared" si="13"/>
        <v>338</v>
      </c>
      <c r="AB315" s="19">
        <f t="shared" si="14"/>
        <v>32</v>
      </c>
    </row>
    <row r="316" spans="1:28" ht="28.8" hidden="1" x14ac:dyDescent="0.3">
      <c r="A316" s="4">
        <v>1441</v>
      </c>
      <c r="B316" s="7" t="s">
        <v>28</v>
      </c>
      <c r="C316" s="1" t="s">
        <v>37</v>
      </c>
      <c r="D316" s="1" t="s">
        <v>156</v>
      </c>
      <c r="E316" s="1" t="s">
        <v>494</v>
      </c>
      <c r="F316" s="7"/>
      <c r="G316" s="7" t="s">
        <v>584</v>
      </c>
      <c r="H316" s="29">
        <v>4.9625098660000004</v>
      </c>
      <c r="I316" s="29">
        <v>6.428944607</v>
      </c>
      <c r="J316" s="30">
        <v>0</v>
      </c>
      <c r="K316" s="30">
        <v>0</v>
      </c>
      <c r="L316" s="23">
        <v>0</v>
      </c>
      <c r="M316" s="23">
        <v>0</v>
      </c>
      <c r="N316" s="23">
        <v>0</v>
      </c>
      <c r="O316" s="24">
        <v>0</v>
      </c>
      <c r="P316" s="24">
        <v>1.0500725040000001</v>
      </c>
      <c r="Q316" s="25">
        <v>0</v>
      </c>
      <c r="R316" s="25">
        <v>0</v>
      </c>
      <c r="S316" s="25">
        <v>0</v>
      </c>
      <c r="T316" s="26"/>
      <c r="U316" s="27">
        <v>0.62207634899999997</v>
      </c>
      <c r="V316" s="20">
        <v>3941490</v>
      </c>
      <c r="W316" s="22">
        <v>1.5782771209999999</v>
      </c>
      <c r="X316" s="21">
        <v>3941490</v>
      </c>
      <c r="Y316" s="22">
        <v>1.5782771209999999</v>
      </c>
      <c r="Z316" s="19">
        <f t="shared" si="15"/>
        <v>315</v>
      </c>
      <c r="AA316" s="19">
        <f t="shared" si="13"/>
        <v>250</v>
      </c>
      <c r="AB316" s="19">
        <f t="shared" si="14"/>
        <v>10</v>
      </c>
    </row>
    <row r="317" spans="1:28" hidden="1" x14ac:dyDescent="0.3">
      <c r="A317" s="4">
        <v>1448</v>
      </c>
      <c r="B317" s="7" t="s">
        <v>28</v>
      </c>
      <c r="C317" s="1" t="s">
        <v>36</v>
      </c>
      <c r="D317" s="1" t="s">
        <v>157</v>
      </c>
      <c r="E317" s="1" t="s">
        <v>495</v>
      </c>
      <c r="F317" s="7" t="s">
        <v>584</v>
      </c>
      <c r="G317" s="7" t="s">
        <v>584</v>
      </c>
      <c r="H317" s="29">
        <v>0</v>
      </c>
      <c r="I317" s="29">
        <v>0</v>
      </c>
      <c r="J317" s="30">
        <v>2.0083501319999999</v>
      </c>
      <c r="K317" s="30">
        <v>1.7199217330000001</v>
      </c>
      <c r="L317" s="23">
        <v>0</v>
      </c>
      <c r="M317" s="23">
        <v>0</v>
      </c>
      <c r="N317" s="23">
        <v>0</v>
      </c>
      <c r="O317" s="24">
        <v>0</v>
      </c>
      <c r="P317" s="24">
        <v>1.086467597</v>
      </c>
      <c r="Q317" s="25">
        <v>0</v>
      </c>
      <c r="R317" s="25">
        <v>0</v>
      </c>
      <c r="S317" s="25">
        <v>2.8428659999999999E-3</v>
      </c>
      <c r="T317" s="26"/>
      <c r="U317" s="27">
        <v>0.61376315999999997</v>
      </c>
      <c r="V317" s="20">
        <v>195489</v>
      </c>
      <c r="W317" s="22">
        <v>31.39630159</v>
      </c>
      <c r="X317" s="21">
        <v>195489</v>
      </c>
      <c r="Y317" s="22">
        <v>31.39630159</v>
      </c>
      <c r="Z317" s="19">
        <f t="shared" si="15"/>
        <v>316</v>
      </c>
      <c r="AA317" s="19">
        <f t="shared" si="13"/>
        <v>32</v>
      </c>
      <c r="AB317" s="19">
        <f t="shared" si="14"/>
        <v>3</v>
      </c>
    </row>
    <row r="318" spans="1:28" ht="28.8" hidden="1" x14ac:dyDescent="0.3">
      <c r="A318" s="4">
        <v>1417</v>
      </c>
      <c r="B318" s="7" t="s">
        <v>28</v>
      </c>
      <c r="C318" s="1" t="s">
        <v>36</v>
      </c>
      <c r="D318" s="1" t="s">
        <v>158</v>
      </c>
      <c r="E318" s="1" t="s">
        <v>496</v>
      </c>
      <c r="F318" s="7" t="s">
        <v>584</v>
      </c>
      <c r="G318" s="7" t="s">
        <v>584</v>
      </c>
      <c r="H318" s="29">
        <v>0.17723522799999999</v>
      </c>
      <c r="I318" s="29">
        <v>3.8082307000000003E-2</v>
      </c>
      <c r="J318" s="30">
        <v>0.86724210199999996</v>
      </c>
      <c r="K318" s="30">
        <v>1.657682221</v>
      </c>
      <c r="L318" s="23">
        <v>1.9295180000000001E-3</v>
      </c>
      <c r="M318" s="23">
        <v>1.8535310000000001E-3</v>
      </c>
      <c r="N318" s="23">
        <v>0.18425192500000001</v>
      </c>
      <c r="O318" s="24">
        <v>0.209719085</v>
      </c>
      <c r="P318" s="24">
        <v>1.0263837360000001</v>
      </c>
      <c r="Q318" s="25">
        <v>0.71809757100000005</v>
      </c>
      <c r="R318" s="25">
        <v>0</v>
      </c>
      <c r="S318" s="25">
        <v>6.7314669999999997E-3</v>
      </c>
      <c r="T318" s="26"/>
      <c r="U318" s="27">
        <v>0.60833817899999998</v>
      </c>
      <c r="V318" s="20">
        <v>3719187</v>
      </c>
      <c r="W318" s="22">
        <v>1.6356751599999999</v>
      </c>
      <c r="X318" s="21">
        <v>3480981</v>
      </c>
      <c r="Y318" s="22">
        <v>1.7476055720000001</v>
      </c>
      <c r="Z318" s="19">
        <f t="shared" si="15"/>
        <v>317</v>
      </c>
      <c r="AA318" s="19">
        <f t="shared" si="13"/>
        <v>238</v>
      </c>
      <c r="AB318" s="19">
        <f t="shared" si="14"/>
        <v>15</v>
      </c>
    </row>
    <row r="319" spans="1:28" ht="43.2" hidden="1" x14ac:dyDescent="0.3">
      <c r="A319" s="4">
        <v>1387</v>
      </c>
      <c r="B319" s="7" t="s">
        <v>26</v>
      </c>
      <c r="C319" s="1" t="s">
        <v>35</v>
      </c>
      <c r="D319" s="1" t="s">
        <v>62</v>
      </c>
      <c r="E319" s="1" t="s">
        <v>497</v>
      </c>
      <c r="F319" s="7" t="s">
        <v>584</v>
      </c>
      <c r="G319" s="7"/>
      <c r="H319" s="29">
        <v>0</v>
      </c>
      <c r="I319" s="29">
        <v>0</v>
      </c>
      <c r="J319" s="30">
        <v>1.3389000879999999</v>
      </c>
      <c r="K319" s="30">
        <v>0.94796766700000001</v>
      </c>
      <c r="L319" s="23">
        <v>0.119516468</v>
      </c>
      <c r="M319" s="23">
        <v>0.11890692</v>
      </c>
      <c r="N319" s="23">
        <v>0</v>
      </c>
      <c r="O319" s="24">
        <v>0</v>
      </c>
      <c r="P319" s="24">
        <v>1.004321566</v>
      </c>
      <c r="Q319" s="25">
        <v>0.35493947399999998</v>
      </c>
      <c r="R319" s="25">
        <v>6.2777854739999999</v>
      </c>
      <c r="S319" s="25">
        <v>8.7103939999999998E-3</v>
      </c>
      <c r="T319" s="26">
        <v>0</v>
      </c>
      <c r="U319" s="27">
        <v>0.59682824199999995</v>
      </c>
      <c r="V319" s="20">
        <v>6775000</v>
      </c>
      <c r="W319" s="22">
        <v>0.88092729400000003</v>
      </c>
      <c r="X319" s="21">
        <v>6775000</v>
      </c>
      <c r="Y319" s="22">
        <v>0.88092729400000003</v>
      </c>
      <c r="Z319" s="19">
        <f t="shared" si="15"/>
        <v>318</v>
      </c>
      <c r="AA319" s="19">
        <f t="shared" si="13"/>
        <v>288</v>
      </c>
      <c r="AB319" s="19">
        <f t="shared" si="14"/>
        <v>26</v>
      </c>
    </row>
    <row r="320" spans="1:28" ht="28.8" hidden="1" x14ac:dyDescent="0.3">
      <c r="A320" s="4">
        <v>1237</v>
      </c>
      <c r="B320" s="7" t="s">
        <v>27</v>
      </c>
      <c r="C320" s="1" t="s">
        <v>35</v>
      </c>
      <c r="D320" s="1" t="s">
        <v>114</v>
      </c>
      <c r="E320" s="1" t="s">
        <v>498</v>
      </c>
      <c r="F320" s="7"/>
      <c r="G320" s="7" t="s">
        <v>584</v>
      </c>
      <c r="H320" s="29">
        <v>0</v>
      </c>
      <c r="I320" s="29">
        <v>4.0537999999999998E-3</v>
      </c>
      <c r="J320" s="30">
        <v>0.45644321199999999</v>
      </c>
      <c r="K320" s="30">
        <v>3.876280677</v>
      </c>
      <c r="L320" s="23">
        <v>4.6149800000000002E-4</v>
      </c>
      <c r="M320" s="23">
        <v>4.2955100000000002E-4</v>
      </c>
      <c r="N320" s="23">
        <v>0</v>
      </c>
      <c r="O320" s="24">
        <v>0</v>
      </c>
      <c r="P320" s="24">
        <v>0.99691628799999998</v>
      </c>
      <c r="Q320" s="25">
        <v>0</v>
      </c>
      <c r="R320" s="25">
        <v>0</v>
      </c>
      <c r="S320" s="25">
        <v>4.0087400000000001E-4</v>
      </c>
      <c r="T320" s="26"/>
      <c r="U320" s="27">
        <v>0.59185108099999995</v>
      </c>
      <c r="V320" s="20">
        <v>4550000</v>
      </c>
      <c r="W320" s="22">
        <v>1.3007716069999999</v>
      </c>
      <c r="X320" s="21">
        <v>4550000</v>
      </c>
      <c r="Y320" s="22">
        <v>1.3007716069999999</v>
      </c>
      <c r="Z320" s="19">
        <f t="shared" si="15"/>
        <v>319</v>
      </c>
      <c r="AA320" s="19">
        <f t="shared" si="13"/>
        <v>264</v>
      </c>
      <c r="AB320" s="19">
        <f t="shared" si="14"/>
        <v>23</v>
      </c>
    </row>
    <row r="321" spans="1:28" hidden="1" x14ac:dyDescent="0.3">
      <c r="A321" s="4">
        <v>1511</v>
      </c>
      <c r="B321" s="7" t="s">
        <v>27</v>
      </c>
      <c r="C321" s="1" t="s">
        <v>33</v>
      </c>
      <c r="D321" s="1" t="s">
        <v>159</v>
      </c>
      <c r="E321" s="1" t="s">
        <v>499</v>
      </c>
      <c r="F321" s="7" t="s">
        <v>584</v>
      </c>
      <c r="G321" s="7" t="s">
        <v>584</v>
      </c>
      <c r="H321" s="29">
        <v>9.2762134999999996E-2</v>
      </c>
      <c r="I321" s="29">
        <v>0.97420779599999996</v>
      </c>
      <c r="J321" s="30">
        <v>1.0589482509999999</v>
      </c>
      <c r="K321" s="30">
        <v>1.6132228449999999</v>
      </c>
      <c r="L321" s="23">
        <v>0.402157506</v>
      </c>
      <c r="M321" s="23">
        <v>0.39673932099999998</v>
      </c>
      <c r="N321" s="23">
        <v>9.6434564E-2</v>
      </c>
      <c r="O321" s="24">
        <v>0.109763676</v>
      </c>
      <c r="P321" s="24">
        <v>0.97216362199999995</v>
      </c>
      <c r="Q321" s="25">
        <v>0.14534771399999999</v>
      </c>
      <c r="R321" s="25">
        <v>2.7275430999999999E-2</v>
      </c>
      <c r="S321" s="25">
        <v>1.3628661E-2</v>
      </c>
      <c r="T321" s="26"/>
      <c r="U321" s="27">
        <v>0.57697017900000003</v>
      </c>
      <c r="V321" s="20">
        <v>3990160</v>
      </c>
      <c r="W321" s="22">
        <v>1.4459825639999999</v>
      </c>
      <c r="X321" s="21">
        <v>3990160</v>
      </c>
      <c r="Y321" s="22">
        <v>1.4459825639999999</v>
      </c>
      <c r="Z321" s="19">
        <f t="shared" si="15"/>
        <v>320</v>
      </c>
      <c r="AA321" s="19">
        <f t="shared" si="13"/>
        <v>260</v>
      </c>
      <c r="AB321" s="19">
        <f t="shared" si="14"/>
        <v>35</v>
      </c>
    </row>
    <row r="322" spans="1:28" hidden="1" x14ac:dyDescent="0.3">
      <c r="A322" s="4">
        <v>1258</v>
      </c>
      <c r="B322" s="7" t="s">
        <v>28</v>
      </c>
      <c r="C322" s="1" t="s">
        <v>32</v>
      </c>
      <c r="D322" s="1" t="s">
        <v>160</v>
      </c>
      <c r="E322" s="1" t="s">
        <v>500</v>
      </c>
      <c r="F322" s="7"/>
      <c r="G322" s="7" t="s">
        <v>584</v>
      </c>
      <c r="H322" s="29">
        <v>8.1653431999999998E-2</v>
      </c>
      <c r="I322" s="29">
        <v>0</v>
      </c>
      <c r="J322" s="30">
        <v>1.217181898</v>
      </c>
      <c r="K322" s="30">
        <v>1.1884597809999999</v>
      </c>
      <c r="L322" s="23">
        <v>6.0261699999999995E-4</v>
      </c>
      <c r="M322" s="23">
        <v>5.6259799999999998E-4</v>
      </c>
      <c r="N322" s="23">
        <v>0.28295356900000002</v>
      </c>
      <c r="O322" s="24">
        <v>0.14492843799999999</v>
      </c>
      <c r="P322" s="24">
        <v>0.89702463700000001</v>
      </c>
      <c r="Q322" s="25">
        <v>0.33645067699999998</v>
      </c>
      <c r="R322" s="25">
        <v>0.48450262100000002</v>
      </c>
      <c r="S322" s="25">
        <v>2.1942156000000001E-2</v>
      </c>
      <c r="T322" s="26"/>
      <c r="U322" s="27">
        <v>0.53169207399999996</v>
      </c>
      <c r="V322" s="20">
        <v>3437224</v>
      </c>
      <c r="W322" s="22">
        <v>1.5468647790000001</v>
      </c>
      <c r="X322" s="21">
        <v>3427278</v>
      </c>
      <c r="Y322" s="22">
        <v>1.5513537980000001</v>
      </c>
      <c r="Z322" s="19">
        <f t="shared" si="15"/>
        <v>321</v>
      </c>
      <c r="AA322" s="19">
        <f t="shared" ref="AA322:AA385" si="16">_xlfn.RANK.EQ(Y322,$Y$2:$Y$405,0)</f>
        <v>252</v>
      </c>
      <c r="AB322" s="19">
        <f t="shared" ref="AB322:AB385" si="17">($Y$2:$Y$405=Y322) + SUMPRODUCT(($C$2:$C$405=C322)*($Y$2:$Y$405&gt;Y322))</f>
        <v>59</v>
      </c>
    </row>
    <row r="323" spans="1:28" ht="28.8" hidden="1" x14ac:dyDescent="0.3">
      <c r="A323" s="4">
        <v>1492</v>
      </c>
      <c r="B323" s="7" t="s">
        <v>28</v>
      </c>
      <c r="C323" s="1" t="s">
        <v>36</v>
      </c>
      <c r="D323" s="1" t="s">
        <v>161</v>
      </c>
      <c r="E323" s="1" t="s">
        <v>501</v>
      </c>
      <c r="F323" s="7"/>
      <c r="G323" s="7"/>
      <c r="H323" s="29">
        <v>7.7628927E-2</v>
      </c>
      <c r="I323" s="29">
        <v>1.283664E-2</v>
      </c>
      <c r="J323" s="30">
        <v>1.034604613</v>
      </c>
      <c r="K323" s="30">
        <v>2.053739658</v>
      </c>
      <c r="L323" s="23">
        <v>0</v>
      </c>
      <c r="M323" s="23">
        <v>0</v>
      </c>
      <c r="N323" s="23">
        <v>8.0702235999999997E-2</v>
      </c>
      <c r="O323" s="24">
        <v>9.1856836999999997E-2</v>
      </c>
      <c r="P323" s="24">
        <v>0.80908499599999995</v>
      </c>
      <c r="Q323" s="25">
        <v>0</v>
      </c>
      <c r="R323" s="25">
        <v>0</v>
      </c>
      <c r="S323" s="25">
        <v>7.7214060000000001E-3</v>
      </c>
      <c r="T323" s="26"/>
      <c r="U323" s="27">
        <v>0.51578357600000002</v>
      </c>
      <c r="V323" s="20">
        <v>7956050</v>
      </c>
      <c r="W323" s="22">
        <v>0.64829101899999997</v>
      </c>
      <c r="X323" s="21">
        <v>7956050</v>
      </c>
      <c r="Y323" s="22">
        <v>0.64829101899999997</v>
      </c>
      <c r="Z323" s="19">
        <f t="shared" si="15"/>
        <v>322</v>
      </c>
      <c r="AA323" s="19">
        <f t="shared" si="16"/>
        <v>316</v>
      </c>
      <c r="AB323" s="19">
        <f t="shared" si="17"/>
        <v>22</v>
      </c>
    </row>
    <row r="324" spans="1:28" hidden="1" x14ac:dyDescent="0.3">
      <c r="A324" s="4">
        <v>1287</v>
      </c>
      <c r="B324" s="7" t="s">
        <v>28</v>
      </c>
      <c r="C324" s="1" t="s">
        <v>33</v>
      </c>
      <c r="D324" s="1" t="s">
        <v>142</v>
      </c>
      <c r="E324" s="1" t="s">
        <v>502</v>
      </c>
      <c r="F324" s="7" t="s">
        <v>584</v>
      </c>
      <c r="G324" s="7" t="s">
        <v>584</v>
      </c>
      <c r="H324" s="29">
        <v>3.4234412000000001</v>
      </c>
      <c r="I324" s="29">
        <v>4.4295120729999997</v>
      </c>
      <c r="J324" s="30">
        <v>0</v>
      </c>
      <c r="K324" s="30">
        <v>0</v>
      </c>
      <c r="L324" s="23">
        <v>0.66977431399999998</v>
      </c>
      <c r="M324" s="23">
        <v>0.69854788599999995</v>
      </c>
      <c r="N324" s="23">
        <v>0</v>
      </c>
      <c r="O324" s="24">
        <v>0</v>
      </c>
      <c r="P324" s="24">
        <v>0.83412150100000004</v>
      </c>
      <c r="Q324" s="25">
        <v>0</v>
      </c>
      <c r="R324" s="25">
        <v>0</v>
      </c>
      <c r="S324" s="25">
        <v>2.5942370000000001E-3</v>
      </c>
      <c r="T324" s="26"/>
      <c r="U324" s="27">
        <v>0.51577145999999996</v>
      </c>
      <c r="V324" s="20">
        <v>10221990</v>
      </c>
      <c r="W324" s="22">
        <v>0.50457050000000003</v>
      </c>
      <c r="X324" s="21">
        <v>10221990</v>
      </c>
      <c r="Y324" s="22">
        <v>0.50457050000000003</v>
      </c>
      <c r="Z324" s="19">
        <f t="shared" si="15"/>
        <v>323</v>
      </c>
      <c r="AA324" s="19">
        <f t="shared" si="16"/>
        <v>335</v>
      </c>
      <c r="AB324" s="19">
        <f t="shared" si="17"/>
        <v>44</v>
      </c>
    </row>
    <row r="325" spans="1:28" hidden="1" x14ac:dyDescent="0.3">
      <c r="A325" s="4">
        <v>1587</v>
      </c>
      <c r="B325" s="7" t="s">
        <v>28</v>
      </c>
      <c r="C325" s="1" t="s">
        <v>37</v>
      </c>
      <c r="D325" s="1" t="s">
        <v>131</v>
      </c>
      <c r="E325" s="1" t="s">
        <v>503</v>
      </c>
      <c r="F325" s="7"/>
      <c r="G325" s="7" t="s">
        <v>584</v>
      </c>
      <c r="H325" s="29">
        <v>0</v>
      </c>
      <c r="I325" s="29">
        <v>0</v>
      </c>
      <c r="J325" s="30">
        <v>0.63902049599999999</v>
      </c>
      <c r="K325" s="30">
        <v>2.4579850300000001</v>
      </c>
      <c r="L325" s="23">
        <v>2.07102E-4</v>
      </c>
      <c r="M325" s="23">
        <v>2.18197E-4</v>
      </c>
      <c r="N325" s="23">
        <v>0</v>
      </c>
      <c r="O325" s="24">
        <v>0</v>
      </c>
      <c r="P325" s="24">
        <v>0.85453513999999997</v>
      </c>
      <c r="Q325" s="25">
        <v>0</v>
      </c>
      <c r="R325" s="25">
        <v>6.5590782E-2</v>
      </c>
      <c r="S325" s="25">
        <v>3.3860069999999999E-3</v>
      </c>
      <c r="T325" s="26"/>
      <c r="U325" s="27">
        <v>0.51213114599999998</v>
      </c>
      <c r="V325" s="20">
        <v>5361000</v>
      </c>
      <c r="W325" s="22">
        <v>0.95529033100000005</v>
      </c>
      <c r="X325" s="21">
        <v>5361000</v>
      </c>
      <c r="Y325" s="22">
        <v>0.95529033100000005</v>
      </c>
      <c r="Z325" s="19">
        <f t="shared" si="15"/>
        <v>324</v>
      </c>
      <c r="AA325" s="19">
        <f t="shared" si="16"/>
        <v>284</v>
      </c>
      <c r="AB325" s="19">
        <f t="shared" si="17"/>
        <v>12</v>
      </c>
    </row>
    <row r="326" spans="1:28" x14ac:dyDescent="0.3">
      <c r="A326" s="31">
        <v>1194</v>
      </c>
      <c r="B326" s="32" t="s">
        <v>25</v>
      </c>
      <c r="C326" s="33" t="s">
        <v>31</v>
      </c>
      <c r="D326" s="33" t="s">
        <v>110</v>
      </c>
      <c r="E326" s="33" t="s">
        <v>337</v>
      </c>
      <c r="F326" s="32" t="s">
        <v>584</v>
      </c>
      <c r="G326" s="32" t="s">
        <v>584</v>
      </c>
      <c r="H326" s="29">
        <v>0.20120062499999999</v>
      </c>
      <c r="I326" s="29">
        <v>0.209233893</v>
      </c>
      <c r="J326" s="30">
        <v>17.34484205</v>
      </c>
      <c r="K326" s="30">
        <v>4.942918744</v>
      </c>
      <c r="L326" s="23">
        <v>0.43873558600000001</v>
      </c>
      <c r="M326" s="23">
        <v>0.44193188</v>
      </c>
      <c r="N326" s="23">
        <v>0.69722035400000004</v>
      </c>
      <c r="O326" s="24">
        <v>0.35711532699999998</v>
      </c>
      <c r="P326" s="24">
        <v>4.2581616149999997</v>
      </c>
      <c r="Q326" s="25">
        <v>0</v>
      </c>
      <c r="R326" s="25">
        <v>0.41915680900000002</v>
      </c>
      <c r="S326" s="25">
        <v>0.37902627500000002</v>
      </c>
      <c r="T326" s="26">
        <v>10.513934801</v>
      </c>
      <c r="U326" s="34">
        <v>3.0647351939999998</v>
      </c>
      <c r="V326" s="35">
        <v>28500000</v>
      </c>
      <c r="W326" s="36">
        <v>1.075345682</v>
      </c>
      <c r="X326" s="35">
        <v>25646000</v>
      </c>
      <c r="Y326" s="36">
        <v>1.195014893</v>
      </c>
      <c r="Z326" s="37">
        <f t="shared" si="15"/>
        <v>158</v>
      </c>
      <c r="AA326" s="37">
        <f t="shared" si="16"/>
        <v>271</v>
      </c>
      <c r="AB326" s="37">
        <f t="shared" si="17"/>
        <v>16</v>
      </c>
    </row>
    <row r="327" spans="1:28" ht="28.8" hidden="1" x14ac:dyDescent="0.3">
      <c r="A327" s="4">
        <v>1337</v>
      </c>
      <c r="B327" s="7" t="s">
        <v>27</v>
      </c>
      <c r="C327" s="1" t="s">
        <v>35</v>
      </c>
      <c r="D327" s="1" t="s">
        <v>162</v>
      </c>
      <c r="E327" s="1" t="s">
        <v>505</v>
      </c>
      <c r="F327" s="7"/>
      <c r="G327" s="7" t="s">
        <v>584</v>
      </c>
      <c r="H327" s="29">
        <v>0</v>
      </c>
      <c r="I327" s="29">
        <v>3.0435318999999999E-2</v>
      </c>
      <c r="J327" s="30">
        <v>1.1715375770000001</v>
      </c>
      <c r="K327" s="30">
        <v>2.5032921159999999</v>
      </c>
      <c r="L327" s="23">
        <v>0</v>
      </c>
      <c r="M327" s="23">
        <v>0</v>
      </c>
      <c r="N327" s="23">
        <v>0</v>
      </c>
      <c r="O327" s="24">
        <v>0</v>
      </c>
      <c r="P327" s="24">
        <v>0.79654738999999997</v>
      </c>
      <c r="Q327" s="25">
        <v>0</v>
      </c>
      <c r="R327" s="25">
        <v>0</v>
      </c>
      <c r="S327" s="25">
        <v>0</v>
      </c>
      <c r="T327" s="26"/>
      <c r="U327" s="27">
        <v>0.50146373</v>
      </c>
      <c r="V327" s="20">
        <v>3150000</v>
      </c>
      <c r="W327" s="22">
        <v>1.59194835</v>
      </c>
      <c r="X327" s="21">
        <v>3150000</v>
      </c>
      <c r="Y327" s="22">
        <v>1.59194835</v>
      </c>
      <c r="Z327" s="19">
        <f t="shared" si="15"/>
        <v>326</v>
      </c>
      <c r="AA327" s="19">
        <f t="shared" si="16"/>
        <v>249</v>
      </c>
      <c r="AB327" s="19">
        <f t="shared" si="17"/>
        <v>22</v>
      </c>
    </row>
    <row r="328" spans="1:28" ht="28.8" hidden="1" x14ac:dyDescent="0.3">
      <c r="A328" s="4">
        <v>1499</v>
      </c>
      <c r="B328" s="7" t="s">
        <v>28</v>
      </c>
      <c r="C328" s="1" t="s">
        <v>36</v>
      </c>
      <c r="D328" s="1" t="s">
        <v>71</v>
      </c>
      <c r="E328" s="1" t="s">
        <v>506</v>
      </c>
      <c r="F328" s="7" t="s">
        <v>584</v>
      </c>
      <c r="G328" s="7" t="s">
        <v>584</v>
      </c>
      <c r="H328" s="29">
        <v>3.9208422999999999E-2</v>
      </c>
      <c r="I328" s="29">
        <v>2.0611789999999998E-3</v>
      </c>
      <c r="J328" s="30">
        <v>9.1288642000000003E-2</v>
      </c>
      <c r="K328" s="30">
        <v>0.55133554500000004</v>
      </c>
      <c r="L328" s="23">
        <v>0</v>
      </c>
      <c r="M328" s="23">
        <v>0</v>
      </c>
      <c r="N328" s="23">
        <v>0</v>
      </c>
      <c r="O328" s="24">
        <v>0.39359037400000002</v>
      </c>
      <c r="P328" s="24">
        <v>0.83158746500000003</v>
      </c>
      <c r="Q328" s="25">
        <v>1.5972276320000001</v>
      </c>
      <c r="R328" s="25">
        <v>0</v>
      </c>
      <c r="S328" s="25">
        <v>0</v>
      </c>
      <c r="T328" s="26"/>
      <c r="U328" s="27">
        <v>0.49513380299999998</v>
      </c>
      <c r="V328" s="20">
        <v>7563440</v>
      </c>
      <c r="W328" s="22">
        <v>0.65464101399999997</v>
      </c>
      <c r="X328" s="21">
        <v>7563440</v>
      </c>
      <c r="Y328" s="22">
        <v>0.65464101399999997</v>
      </c>
      <c r="Z328" s="19">
        <f t="shared" ref="Z328:Z387" si="18">_xlfn.RANK.EQ(U328,$U$2:$U$405,0)</f>
        <v>327</v>
      </c>
      <c r="AA328" s="19">
        <f t="shared" si="16"/>
        <v>314</v>
      </c>
      <c r="AB328" s="19">
        <f t="shared" si="17"/>
        <v>21</v>
      </c>
    </row>
    <row r="329" spans="1:28" ht="28.8" hidden="1" x14ac:dyDescent="0.3">
      <c r="A329" s="4">
        <v>1282</v>
      </c>
      <c r="B329" s="7" t="s">
        <v>26</v>
      </c>
      <c r="C329" s="1" t="s">
        <v>32</v>
      </c>
      <c r="D329" s="1" t="s">
        <v>60</v>
      </c>
      <c r="E329" s="1" t="s">
        <v>507</v>
      </c>
      <c r="F329" s="7" t="s">
        <v>584</v>
      </c>
      <c r="G329" s="7" t="s">
        <v>584</v>
      </c>
      <c r="H329" s="29">
        <v>0</v>
      </c>
      <c r="I329" s="29">
        <v>0</v>
      </c>
      <c r="J329" s="30">
        <v>0</v>
      </c>
      <c r="K329" s="30">
        <v>0</v>
      </c>
      <c r="L329" s="23">
        <v>3.1236910000000001E-3</v>
      </c>
      <c r="M329" s="23">
        <v>3.208327E-3</v>
      </c>
      <c r="N329" s="23">
        <v>0</v>
      </c>
      <c r="O329" s="24">
        <v>0</v>
      </c>
      <c r="P329" s="24">
        <v>0.808828726</v>
      </c>
      <c r="Q329" s="25">
        <v>0</v>
      </c>
      <c r="R329" s="25">
        <v>0</v>
      </c>
      <c r="S329" s="25">
        <v>0</v>
      </c>
      <c r="T329" s="26">
        <v>4.3819557163000002</v>
      </c>
      <c r="U329" s="27">
        <v>0.47926597799999998</v>
      </c>
      <c r="V329" s="20">
        <v>3500000</v>
      </c>
      <c r="W329" s="22">
        <v>1.3693313659999999</v>
      </c>
      <c r="X329" s="21">
        <v>2884793</v>
      </c>
      <c r="Y329" s="22">
        <v>1.6613530949999999</v>
      </c>
      <c r="Z329" s="19">
        <f t="shared" si="18"/>
        <v>328</v>
      </c>
      <c r="AA329" s="19">
        <f t="shared" si="16"/>
        <v>245</v>
      </c>
      <c r="AB329" s="19">
        <f t="shared" si="17"/>
        <v>58</v>
      </c>
    </row>
    <row r="330" spans="1:28" ht="28.8" hidden="1" x14ac:dyDescent="0.3">
      <c r="A330" s="4">
        <v>1389</v>
      </c>
      <c r="B330" s="7" t="s">
        <v>28</v>
      </c>
      <c r="C330" s="1" t="s">
        <v>30</v>
      </c>
      <c r="D330" s="1" t="s">
        <v>58</v>
      </c>
      <c r="E330" s="1" t="s">
        <v>508</v>
      </c>
      <c r="F330" s="7"/>
      <c r="G330" s="7" t="s">
        <v>584</v>
      </c>
      <c r="H330" s="29">
        <v>0</v>
      </c>
      <c r="I330" s="29">
        <v>1.31439E-14</v>
      </c>
      <c r="J330" s="30">
        <v>0.15214773700000001</v>
      </c>
      <c r="K330" s="30">
        <v>1.1777501930000001</v>
      </c>
      <c r="L330" s="23">
        <v>5.0955499999999997E-4</v>
      </c>
      <c r="M330" s="23">
        <v>3.8431499999999998E-4</v>
      </c>
      <c r="N330" s="23">
        <v>0</v>
      </c>
      <c r="O330" s="24">
        <v>0</v>
      </c>
      <c r="P330" s="24">
        <v>0.80082771699999999</v>
      </c>
      <c r="Q330" s="25">
        <v>1.13818441</v>
      </c>
      <c r="R330" s="25">
        <v>8.1187229999999996E-3</v>
      </c>
      <c r="S330" s="25">
        <v>0</v>
      </c>
      <c r="T330" s="26"/>
      <c r="U330" s="27">
        <v>0.47917050100000003</v>
      </c>
      <c r="V330" s="20">
        <v>3992306</v>
      </c>
      <c r="W330" s="22">
        <v>1.2002349059999999</v>
      </c>
      <c r="X330" s="21">
        <v>3086180</v>
      </c>
      <c r="Y330" s="22">
        <v>1.552633033</v>
      </c>
      <c r="Z330" s="19">
        <f t="shared" si="18"/>
        <v>329</v>
      </c>
      <c r="AA330" s="19">
        <f t="shared" si="16"/>
        <v>251</v>
      </c>
      <c r="AB330" s="19">
        <f t="shared" si="17"/>
        <v>27</v>
      </c>
    </row>
    <row r="331" spans="1:28" ht="28.8" x14ac:dyDescent="0.3">
      <c r="A331" s="31">
        <v>1144</v>
      </c>
      <c r="B331" s="32" t="s">
        <v>25</v>
      </c>
      <c r="C331" s="33" t="s">
        <v>31</v>
      </c>
      <c r="D331" s="33" t="s">
        <v>68</v>
      </c>
      <c r="E331" s="33" t="s">
        <v>504</v>
      </c>
      <c r="F331" s="32" t="s">
        <v>584</v>
      </c>
      <c r="G331" s="32" t="s">
        <v>584</v>
      </c>
      <c r="H331" s="29">
        <v>0.61786563999999999</v>
      </c>
      <c r="I331" s="29">
        <v>0.61683809099999998</v>
      </c>
      <c r="J331" s="30">
        <v>2.5560819860000001</v>
      </c>
      <c r="K331" s="30">
        <v>1.335666324</v>
      </c>
      <c r="L331" s="23">
        <v>0.230901422</v>
      </c>
      <c r="M331" s="23">
        <v>0.233386804</v>
      </c>
      <c r="N331" s="23">
        <v>0.64232678300000001</v>
      </c>
      <c r="O331" s="24">
        <v>0.731108698</v>
      </c>
      <c r="P331" s="24">
        <v>0.69729551400000001</v>
      </c>
      <c r="Q331" s="25">
        <v>0.26156199699999999</v>
      </c>
      <c r="R331" s="25">
        <v>0</v>
      </c>
      <c r="S331" s="25">
        <v>8.0462732999999995E-2</v>
      </c>
      <c r="T331" s="26">
        <v>0</v>
      </c>
      <c r="U331" s="34">
        <v>0.502226281</v>
      </c>
      <c r="V331" s="35">
        <v>4975000</v>
      </c>
      <c r="W331" s="36">
        <v>1.0095000620000001</v>
      </c>
      <c r="X331" s="35">
        <v>4975000</v>
      </c>
      <c r="Y331" s="36">
        <v>1.0095000620000001</v>
      </c>
      <c r="Z331" s="37">
        <f t="shared" si="18"/>
        <v>325</v>
      </c>
      <c r="AA331" s="37">
        <f t="shared" si="16"/>
        <v>280</v>
      </c>
      <c r="AB331" s="37">
        <f t="shared" si="17"/>
        <v>17</v>
      </c>
    </row>
    <row r="332" spans="1:28" ht="28.8" hidden="1" x14ac:dyDescent="0.3">
      <c r="A332" s="4">
        <v>1649</v>
      </c>
      <c r="B332" s="7" t="s">
        <v>28</v>
      </c>
      <c r="C332" s="1" t="s">
        <v>37</v>
      </c>
      <c r="D332" s="1" t="s">
        <v>121</v>
      </c>
      <c r="E332" s="1" t="s">
        <v>510</v>
      </c>
      <c r="F332" s="7" t="s">
        <v>584</v>
      </c>
      <c r="G332" s="7" t="s">
        <v>584</v>
      </c>
      <c r="H332" s="29">
        <v>9.5372147000000004E-2</v>
      </c>
      <c r="I332" s="29">
        <v>3.6554827999999998E-2</v>
      </c>
      <c r="J332" s="30">
        <v>1.582336467</v>
      </c>
      <c r="K332" s="30">
        <v>0.73028340899999999</v>
      </c>
      <c r="L332" s="23">
        <v>0.21959663500000001</v>
      </c>
      <c r="M332" s="23">
        <v>0.215232385</v>
      </c>
      <c r="N332" s="23">
        <v>0.19829581099999999</v>
      </c>
      <c r="O332" s="24">
        <v>0.22570410599999999</v>
      </c>
      <c r="P332" s="24">
        <v>0.78458614199999999</v>
      </c>
      <c r="Q332" s="25">
        <v>5.7500194999999997E-2</v>
      </c>
      <c r="R332" s="25">
        <v>0.18303467400000001</v>
      </c>
      <c r="S332" s="25">
        <v>5.9028688000000003E-2</v>
      </c>
      <c r="T332" s="26"/>
      <c r="U332" s="27">
        <v>0.46519286199999998</v>
      </c>
      <c r="V332" s="20">
        <v>42820000</v>
      </c>
      <c r="W332" s="22">
        <v>0.108639155</v>
      </c>
      <c r="X332" s="21">
        <v>42820000</v>
      </c>
      <c r="Y332" s="22">
        <v>0.108639155</v>
      </c>
      <c r="Z332" s="19">
        <f t="shared" si="18"/>
        <v>331</v>
      </c>
      <c r="AA332" s="19">
        <f t="shared" si="16"/>
        <v>386</v>
      </c>
      <c r="AB332" s="19">
        <f t="shared" si="17"/>
        <v>35</v>
      </c>
    </row>
    <row r="333" spans="1:28" hidden="1" x14ac:dyDescent="0.3">
      <c r="A333" s="4">
        <v>1591</v>
      </c>
      <c r="B333" s="7" t="s">
        <v>28</v>
      </c>
      <c r="C333" s="1" t="s">
        <v>37</v>
      </c>
      <c r="D333" s="1" t="s">
        <v>164</v>
      </c>
      <c r="E333" s="1" t="s">
        <v>511</v>
      </c>
      <c r="F333" s="7" t="s">
        <v>584</v>
      </c>
      <c r="G333" s="7" t="s">
        <v>584</v>
      </c>
      <c r="H333" s="29">
        <v>0</v>
      </c>
      <c r="I333" s="29">
        <v>0</v>
      </c>
      <c r="J333" s="30">
        <v>0.24343638000000001</v>
      </c>
      <c r="K333" s="30">
        <v>2.6084636319999999</v>
      </c>
      <c r="L333" s="23">
        <v>0</v>
      </c>
      <c r="M333" s="23">
        <v>0</v>
      </c>
      <c r="N333" s="23">
        <v>0</v>
      </c>
      <c r="O333" s="24">
        <v>0</v>
      </c>
      <c r="P333" s="24">
        <v>0.70697807400000001</v>
      </c>
      <c r="Q333" s="25">
        <v>0</v>
      </c>
      <c r="R333" s="25">
        <v>0</v>
      </c>
      <c r="S333" s="25">
        <v>1.438993E-3</v>
      </c>
      <c r="T333" s="26"/>
      <c r="U333" s="27">
        <v>0.46323463500000001</v>
      </c>
      <c r="V333" s="20">
        <v>5319700</v>
      </c>
      <c r="W333" s="22">
        <v>0.87079090000000003</v>
      </c>
      <c r="X333" s="21">
        <v>5319700</v>
      </c>
      <c r="Y333" s="22">
        <v>0.87079090000000003</v>
      </c>
      <c r="Z333" s="19">
        <f t="shared" si="18"/>
        <v>332</v>
      </c>
      <c r="AA333" s="19">
        <f t="shared" si="16"/>
        <v>290</v>
      </c>
      <c r="AB333" s="19">
        <f t="shared" si="17"/>
        <v>14</v>
      </c>
    </row>
    <row r="334" spans="1:28" ht="28.8" hidden="1" x14ac:dyDescent="0.3">
      <c r="A334" s="4">
        <v>1238</v>
      </c>
      <c r="B334" s="7" t="s">
        <v>25</v>
      </c>
      <c r="C334" s="1" t="s">
        <v>29</v>
      </c>
      <c r="D334" s="1" t="s">
        <v>42</v>
      </c>
      <c r="E334" s="1" t="s">
        <v>512</v>
      </c>
      <c r="F334" s="7" t="s">
        <v>584</v>
      </c>
      <c r="G334" s="7" t="s">
        <v>584</v>
      </c>
      <c r="H334" s="29">
        <v>0.41482254099999999</v>
      </c>
      <c r="I334" s="29">
        <v>0</v>
      </c>
      <c r="J334" s="30">
        <v>2.2213569639999999</v>
      </c>
      <c r="K334" s="30">
        <v>1.256605924</v>
      </c>
      <c r="L334" s="23">
        <v>0</v>
      </c>
      <c r="M334" s="23">
        <v>0</v>
      </c>
      <c r="N334" s="23">
        <v>0.86249051899999996</v>
      </c>
      <c r="O334" s="24">
        <v>1.2271291209999999</v>
      </c>
      <c r="P334" s="24">
        <v>0.70358318900000005</v>
      </c>
      <c r="Q334" s="25">
        <v>0.43151056599999998</v>
      </c>
      <c r="R334" s="25">
        <v>0</v>
      </c>
      <c r="S334" s="25">
        <v>5.1644744999999999E-2</v>
      </c>
      <c r="T334" s="26">
        <v>0.70861555892000005</v>
      </c>
      <c r="U334" s="27">
        <v>0.45787935099999999</v>
      </c>
      <c r="V334" s="20">
        <v>16288900</v>
      </c>
      <c r="W334" s="22">
        <v>0.28109900100000001</v>
      </c>
      <c r="X334" s="21">
        <v>7038900</v>
      </c>
      <c r="Y334" s="22">
        <v>0.65049844599999995</v>
      </c>
      <c r="Z334" s="19">
        <f t="shared" si="18"/>
        <v>333</v>
      </c>
      <c r="AA334" s="19">
        <f t="shared" si="16"/>
        <v>315</v>
      </c>
      <c r="AB334" s="19">
        <f t="shared" si="17"/>
        <v>51</v>
      </c>
    </row>
    <row r="335" spans="1:28" hidden="1" x14ac:dyDescent="0.3">
      <c r="A335" s="4">
        <v>1030</v>
      </c>
      <c r="B335" s="7" t="s">
        <v>27</v>
      </c>
      <c r="C335" s="1" t="s">
        <v>35</v>
      </c>
      <c r="D335" s="1" t="s">
        <v>133</v>
      </c>
      <c r="E335" s="1" t="s">
        <v>513</v>
      </c>
      <c r="F335" s="7"/>
      <c r="G335" s="7" t="s">
        <v>584</v>
      </c>
      <c r="H335" s="29">
        <v>0</v>
      </c>
      <c r="I335" s="29">
        <v>6.3072300000000003E-5</v>
      </c>
      <c r="J335" s="30">
        <v>1.7040546569999999</v>
      </c>
      <c r="K335" s="30">
        <v>1.055258757</v>
      </c>
      <c r="L335" s="23">
        <v>7.6513270999999994E-2</v>
      </c>
      <c r="M335" s="23">
        <v>7.6102740000000002E-2</v>
      </c>
      <c r="N335" s="23">
        <v>0</v>
      </c>
      <c r="O335" s="24">
        <v>0</v>
      </c>
      <c r="P335" s="24">
        <v>0.66341464900000002</v>
      </c>
      <c r="Q335" s="25">
        <v>0.401155551</v>
      </c>
      <c r="R335" s="25">
        <v>0</v>
      </c>
      <c r="S335" s="25">
        <v>0</v>
      </c>
      <c r="T335" s="26"/>
      <c r="U335" s="27">
        <v>0.45354509999999998</v>
      </c>
      <c r="V335" s="20">
        <v>12500000</v>
      </c>
      <c r="W335" s="22">
        <v>0.36283608000000001</v>
      </c>
      <c r="X335" s="21">
        <v>12500000</v>
      </c>
      <c r="Y335" s="22">
        <v>0.36283608000000001</v>
      </c>
      <c r="Z335" s="19">
        <f t="shared" si="18"/>
        <v>334</v>
      </c>
      <c r="AA335" s="19">
        <f t="shared" si="16"/>
        <v>348</v>
      </c>
      <c r="AB335" s="19">
        <f t="shared" si="17"/>
        <v>34</v>
      </c>
    </row>
    <row r="336" spans="1:28" hidden="1" x14ac:dyDescent="0.3">
      <c r="A336" s="4">
        <v>1262</v>
      </c>
      <c r="B336" s="7" t="s">
        <v>27</v>
      </c>
      <c r="C336" s="1" t="s">
        <v>32</v>
      </c>
      <c r="D336" s="1" t="s">
        <v>60</v>
      </c>
      <c r="E336" s="1" t="s">
        <v>514</v>
      </c>
      <c r="F336" s="7" t="s">
        <v>584</v>
      </c>
      <c r="G336" s="7" t="s">
        <v>584</v>
      </c>
      <c r="H336" s="29">
        <v>1.7682374000000001E-2</v>
      </c>
      <c r="I336" s="29">
        <v>0</v>
      </c>
      <c r="J336" s="30">
        <v>0.36515456899999998</v>
      </c>
      <c r="K336" s="30">
        <v>0.33849689700000002</v>
      </c>
      <c r="L336" s="23">
        <v>2.7992716000000001E-2</v>
      </c>
      <c r="M336" s="23">
        <v>2.8008405E-2</v>
      </c>
      <c r="N336" s="23">
        <v>3.6764829999999998E-2</v>
      </c>
      <c r="O336" s="24">
        <v>4.1846436000000001E-2</v>
      </c>
      <c r="P336" s="24">
        <v>0.66163106900000002</v>
      </c>
      <c r="Q336" s="25">
        <v>2.1120238580000001</v>
      </c>
      <c r="R336" s="25">
        <v>0</v>
      </c>
      <c r="S336" s="25">
        <v>0</v>
      </c>
      <c r="T336" s="26"/>
      <c r="U336" s="27">
        <v>0.44869763499999998</v>
      </c>
      <c r="V336" s="20">
        <v>15000000</v>
      </c>
      <c r="W336" s="22">
        <v>0.29913175600000003</v>
      </c>
      <c r="X336" s="21">
        <v>15000000</v>
      </c>
      <c r="Y336" s="22">
        <v>0.29913175600000003</v>
      </c>
      <c r="Z336" s="19">
        <f t="shared" si="18"/>
        <v>335</v>
      </c>
      <c r="AA336" s="19">
        <f t="shared" si="16"/>
        <v>359</v>
      </c>
      <c r="AB336" s="19">
        <f t="shared" si="17"/>
        <v>70</v>
      </c>
    </row>
    <row r="337" spans="1:28" hidden="1" x14ac:dyDescent="0.3">
      <c r="A337" s="4">
        <v>1477</v>
      </c>
      <c r="B337" s="7" t="s">
        <v>27</v>
      </c>
      <c r="C337" s="1" t="s">
        <v>35</v>
      </c>
      <c r="D337" s="1" t="s">
        <v>88</v>
      </c>
      <c r="E337" s="1" t="s">
        <v>515</v>
      </c>
      <c r="F337" s="7"/>
      <c r="G337" s="7" t="s">
        <v>584</v>
      </c>
      <c r="H337" s="29">
        <v>0</v>
      </c>
      <c r="I337" s="29">
        <v>6.4056139999999996E-3</v>
      </c>
      <c r="J337" s="30">
        <v>0.91288642399999997</v>
      </c>
      <c r="K337" s="30">
        <v>0.79362560900000001</v>
      </c>
      <c r="L337" s="23">
        <v>1.3806790000000001E-3</v>
      </c>
      <c r="M337" s="23">
        <v>1.360878E-3</v>
      </c>
      <c r="N337" s="23">
        <v>0</v>
      </c>
      <c r="O337" s="24">
        <v>0</v>
      </c>
      <c r="P337" s="24">
        <v>0.75416493100000004</v>
      </c>
      <c r="Q337" s="25">
        <v>1.2067942110000001</v>
      </c>
      <c r="R337" s="25">
        <v>0.280216892</v>
      </c>
      <c r="S337" s="25">
        <v>8.0279359999999994E-3</v>
      </c>
      <c r="T337" s="26"/>
      <c r="U337" s="27">
        <v>0.44720918999999998</v>
      </c>
      <c r="V337" s="20">
        <v>6200000</v>
      </c>
      <c r="W337" s="22">
        <v>0.72130514599999995</v>
      </c>
      <c r="X337" s="21">
        <v>6200000</v>
      </c>
      <c r="Y337" s="22">
        <v>0.72130514599999995</v>
      </c>
      <c r="Z337" s="19">
        <f t="shared" si="18"/>
        <v>336</v>
      </c>
      <c r="AA337" s="19">
        <f t="shared" si="16"/>
        <v>307</v>
      </c>
      <c r="AB337" s="19">
        <f t="shared" si="17"/>
        <v>30</v>
      </c>
    </row>
    <row r="338" spans="1:28" hidden="1" x14ac:dyDescent="0.3">
      <c r="A338" s="4">
        <v>1374</v>
      </c>
      <c r="B338" s="7" t="s">
        <v>28</v>
      </c>
      <c r="C338" s="1" t="s">
        <v>34</v>
      </c>
      <c r="D338" s="1" t="s">
        <v>106</v>
      </c>
      <c r="E338" s="1" t="s">
        <v>516</v>
      </c>
      <c r="F338" s="7" t="s">
        <v>584</v>
      </c>
      <c r="G338" s="7" t="s">
        <v>584</v>
      </c>
      <c r="H338" s="29">
        <v>8.0464033000000004E-2</v>
      </c>
      <c r="I338" s="29">
        <v>3.6764866E-2</v>
      </c>
      <c r="J338" s="30">
        <v>1.186752351</v>
      </c>
      <c r="K338" s="30">
        <v>0.88277301100000005</v>
      </c>
      <c r="L338" s="23">
        <v>7.0464980999999996E-2</v>
      </c>
      <c r="M338" s="23">
        <v>7.3093602999999993E-2</v>
      </c>
      <c r="N338" s="23">
        <v>0.167299167</v>
      </c>
      <c r="O338" s="24">
        <v>0.19042313</v>
      </c>
      <c r="P338" s="24">
        <v>0.740563262</v>
      </c>
      <c r="Q338" s="25">
        <v>3.9526060000000002E-2</v>
      </c>
      <c r="R338" s="25">
        <v>0.74623979399999996</v>
      </c>
      <c r="S338" s="25">
        <v>2.2504665E-2</v>
      </c>
      <c r="T338" s="26"/>
      <c r="U338" s="27">
        <v>0.43850578499999998</v>
      </c>
      <c r="V338" s="20">
        <v>21675100</v>
      </c>
      <c r="W338" s="22">
        <v>0.20230854100000001</v>
      </c>
      <c r="X338" s="21">
        <v>21675100</v>
      </c>
      <c r="Y338" s="22">
        <v>0.20230854100000001</v>
      </c>
      <c r="Z338" s="19">
        <f t="shared" si="18"/>
        <v>337</v>
      </c>
      <c r="AA338" s="19">
        <f t="shared" si="16"/>
        <v>378</v>
      </c>
      <c r="AB338" s="19">
        <f t="shared" si="17"/>
        <v>41</v>
      </c>
    </row>
    <row r="339" spans="1:28" ht="28.8" hidden="1" x14ac:dyDescent="0.3">
      <c r="A339" s="4">
        <v>1478</v>
      </c>
      <c r="B339" s="7" t="s">
        <v>27</v>
      </c>
      <c r="C339" s="1" t="s">
        <v>34</v>
      </c>
      <c r="D339" s="1" t="s">
        <v>65</v>
      </c>
      <c r="E339" s="1" t="s">
        <v>517</v>
      </c>
      <c r="F339" s="7" t="s">
        <v>584</v>
      </c>
      <c r="G339" s="7" t="s">
        <v>584</v>
      </c>
      <c r="H339" s="29">
        <v>0.17498834699999999</v>
      </c>
      <c r="I339" s="29">
        <v>6.3232524999999998E-2</v>
      </c>
      <c r="J339" s="30">
        <v>1.582336467</v>
      </c>
      <c r="K339" s="30">
        <v>0.74901230799999996</v>
      </c>
      <c r="L339" s="23">
        <v>1.2090478E-2</v>
      </c>
      <c r="M339" s="23">
        <v>1.1540854999999999E-2</v>
      </c>
      <c r="N339" s="23">
        <v>0.363832182</v>
      </c>
      <c r="O339" s="24">
        <v>0.41412078699999999</v>
      </c>
      <c r="P339" s="24">
        <v>0.71345220899999995</v>
      </c>
      <c r="Q339" s="25">
        <v>0</v>
      </c>
      <c r="R339" s="25">
        <v>0.807288899</v>
      </c>
      <c r="S339" s="25">
        <v>7.9685698999999999E-2</v>
      </c>
      <c r="T339" s="26"/>
      <c r="U339" s="27">
        <v>0.43059476600000002</v>
      </c>
      <c r="V339" s="20">
        <v>25428600</v>
      </c>
      <c r="W339" s="22">
        <v>0.16933482999999999</v>
      </c>
      <c r="X339" s="21">
        <v>25428600</v>
      </c>
      <c r="Y339" s="22">
        <v>0.16933482999999999</v>
      </c>
      <c r="Z339" s="19">
        <f t="shared" si="18"/>
        <v>338</v>
      </c>
      <c r="AA339" s="19">
        <f t="shared" si="16"/>
        <v>381</v>
      </c>
      <c r="AB339" s="19">
        <f t="shared" si="17"/>
        <v>42</v>
      </c>
    </row>
    <row r="340" spans="1:28" ht="28.8" hidden="1" x14ac:dyDescent="0.3">
      <c r="A340" s="4">
        <v>1053</v>
      </c>
      <c r="B340" s="7" t="s">
        <v>28</v>
      </c>
      <c r="C340" s="1" t="s">
        <v>33</v>
      </c>
      <c r="D340" s="1" t="s">
        <v>128</v>
      </c>
      <c r="E340" s="1" t="s">
        <v>518</v>
      </c>
      <c r="F340" s="7"/>
      <c r="G340" s="7" t="s">
        <v>584</v>
      </c>
      <c r="H340" s="29">
        <v>0</v>
      </c>
      <c r="I340" s="29">
        <v>0</v>
      </c>
      <c r="J340" s="30">
        <v>0.19779205799999999</v>
      </c>
      <c r="K340" s="30">
        <v>2.4326167170000002</v>
      </c>
      <c r="L340" s="23">
        <v>0</v>
      </c>
      <c r="M340" s="23">
        <v>0</v>
      </c>
      <c r="N340" s="23">
        <v>0</v>
      </c>
      <c r="O340" s="24">
        <v>0</v>
      </c>
      <c r="P340" s="24">
        <v>0.71920971099999997</v>
      </c>
      <c r="Q340" s="25">
        <v>0</v>
      </c>
      <c r="R340" s="25">
        <v>0</v>
      </c>
      <c r="S340" s="25">
        <v>0</v>
      </c>
      <c r="T340" s="26"/>
      <c r="U340" s="27">
        <v>0.43052180200000001</v>
      </c>
      <c r="V340" s="20">
        <v>430877</v>
      </c>
      <c r="W340" s="22">
        <v>9.9917563890000007</v>
      </c>
      <c r="X340" s="21">
        <v>430877</v>
      </c>
      <c r="Y340" s="22">
        <v>9.9917563890000007</v>
      </c>
      <c r="Z340" s="19">
        <f t="shared" si="18"/>
        <v>339</v>
      </c>
      <c r="AA340" s="19">
        <f t="shared" si="16"/>
        <v>77</v>
      </c>
      <c r="AB340" s="19">
        <f t="shared" si="17"/>
        <v>14</v>
      </c>
    </row>
    <row r="341" spans="1:28" x14ac:dyDescent="0.3">
      <c r="A341" s="4">
        <v>1111</v>
      </c>
      <c r="B341" s="7" t="s">
        <v>28</v>
      </c>
      <c r="C341" s="1" t="s">
        <v>31</v>
      </c>
      <c r="D341" s="1" t="s">
        <v>166</v>
      </c>
      <c r="E341" s="1" t="s">
        <v>524</v>
      </c>
      <c r="F341" s="7" t="s">
        <v>584</v>
      </c>
      <c r="G341" s="7" t="s">
        <v>584</v>
      </c>
      <c r="H341" s="29">
        <v>3.9224799999999997E-2</v>
      </c>
      <c r="I341" s="29">
        <v>0</v>
      </c>
      <c r="J341" s="30">
        <v>1.095463708</v>
      </c>
      <c r="K341" s="30">
        <v>1.2177638580000001</v>
      </c>
      <c r="L341" s="23">
        <v>7.7806062999999995E-2</v>
      </c>
      <c r="M341" s="23">
        <v>7.5189652999999995E-2</v>
      </c>
      <c r="N341" s="23">
        <v>8.1555399000000001E-2</v>
      </c>
      <c r="O341" s="24">
        <v>9.2827923000000007E-2</v>
      </c>
      <c r="P341" s="24">
        <v>0.66025995500000001</v>
      </c>
      <c r="Q341" s="25">
        <v>0</v>
      </c>
      <c r="R341" s="25">
        <v>0</v>
      </c>
      <c r="S341" s="25">
        <v>5.0342705000000001E-2</v>
      </c>
      <c r="T341" s="26"/>
      <c r="U341" s="27">
        <v>0.40182865499999998</v>
      </c>
      <c r="V341" s="20">
        <v>4678000</v>
      </c>
      <c r="W341" s="22">
        <v>0.85897532200000004</v>
      </c>
      <c r="X341" s="21">
        <v>4678000</v>
      </c>
      <c r="Y341" s="22">
        <v>0.85897532200000004</v>
      </c>
      <c r="Z341" s="19">
        <f t="shared" si="18"/>
        <v>345</v>
      </c>
      <c r="AA341" s="19">
        <f t="shared" si="16"/>
        <v>292</v>
      </c>
      <c r="AB341" s="19">
        <f t="shared" si="17"/>
        <v>18</v>
      </c>
    </row>
    <row r="342" spans="1:28" hidden="1" x14ac:dyDescent="0.3">
      <c r="A342" s="4">
        <v>1574</v>
      </c>
      <c r="B342" s="7" t="s">
        <v>28</v>
      </c>
      <c r="C342" s="1" t="s">
        <v>37</v>
      </c>
      <c r="D342" s="1" t="s">
        <v>165</v>
      </c>
      <c r="E342" s="1" t="s">
        <v>520</v>
      </c>
      <c r="F342" s="7" t="s">
        <v>584</v>
      </c>
      <c r="G342" s="7" t="s">
        <v>584</v>
      </c>
      <c r="H342" s="29">
        <v>0</v>
      </c>
      <c r="I342" s="29">
        <v>2.1307729999999999E-3</v>
      </c>
      <c r="J342" s="30">
        <v>0.42601366400000001</v>
      </c>
      <c r="K342" s="30">
        <v>2.0816268469999999</v>
      </c>
      <c r="L342" s="23">
        <v>0</v>
      </c>
      <c r="M342" s="23">
        <v>0</v>
      </c>
      <c r="N342" s="23">
        <v>0</v>
      </c>
      <c r="O342" s="24">
        <v>2.6266597999999999E-2</v>
      </c>
      <c r="P342" s="24">
        <v>0.71457714699999997</v>
      </c>
      <c r="Q342" s="25">
        <v>0</v>
      </c>
      <c r="R342" s="25">
        <v>0.13263723599999999</v>
      </c>
      <c r="S342" s="25">
        <v>6.7383169999999997E-3</v>
      </c>
      <c r="T342" s="26"/>
      <c r="U342" s="27">
        <v>0.42305109099999999</v>
      </c>
      <c r="V342" s="20">
        <v>10028000</v>
      </c>
      <c r="W342" s="22">
        <v>0.42186985599999999</v>
      </c>
      <c r="X342" s="21">
        <v>10028000</v>
      </c>
      <c r="Y342" s="22">
        <v>0.42186985599999999</v>
      </c>
      <c r="Z342" s="19">
        <f t="shared" si="18"/>
        <v>341</v>
      </c>
      <c r="AA342" s="19">
        <f t="shared" si="16"/>
        <v>343</v>
      </c>
      <c r="AB342" s="19">
        <f t="shared" si="17"/>
        <v>22</v>
      </c>
    </row>
    <row r="343" spans="1:28" hidden="1" x14ac:dyDescent="0.3">
      <c r="A343" s="4">
        <v>1455</v>
      </c>
      <c r="B343" s="7" t="s">
        <v>27</v>
      </c>
      <c r="C343" s="1" t="s">
        <v>34</v>
      </c>
      <c r="D343" s="1" t="s">
        <v>112</v>
      </c>
      <c r="E343" s="1" t="s">
        <v>521</v>
      </c>
      <c r="F343" s="7" t="s">
        <v>584</v>
      </c>
      <c r="G343" s="7" t="s">
        <v>584</v>
      </c>
      <c r="H343" s="29">
        <v>6.1985749E-2</v>
      </c>
      <c r="I343" s="29">
        <v>0</v>
      </c>
      <c r="J343" s="30">
        <v>0.91288642399999997</v>
      </c>
      <c r="K343" s="30">
        <v>0.77548009299999998</v>
      </c>
      <c r="L343" s="23">
        <v>3.2287867999999997E-2</v>
      </c>
      <c r="M343" s="23">
        <v>3.3604072999999998E-2</v>
      </c>
      <c r="N343" s="23">
        <v>0.12887949700000001</v>
      </c>
      <c r="O343" s="24">
        <v>0.14669312300000001</v>
      </c>
      <c r="P343" s="24">
        <v>0.56806441600000002</v>
      </c>
      <c r="Q343" s="25">
        <v>1.032873868</v>
      </c>
      <c r="R343" s="25">
        <v>0</v>
      </c>
      <c r="S343" s="25">
        <v>3.4085944E-2</v>
      </c>
      <c r="T343" s="26"/>
      <c r="U343" s="27">
        <v>0.421035359</v>
      </c>
      <c r="V343" s="20">
        <v>3526670</v>
      </c>
      <c r="W343" s="22">
        <v>1.193860948</v>
      </c>
      <c r="X343" s="21">
        <v>2026670</v>
      </c>
      <c r="Y343" s="22">
        <v>2.0774736819999999</v>
      </c>
      <c r="Z343" s="19">
        <f t="shared" si="18"/>
        <v>342</v>
      </c>
      <c r="AA343" s="19">
        <f t="shared" si="16"/>
        <v>220</v>
      </c>
      <c r="AB343" s="19">
        <f t="shared" si="17"/>
        <v>28</v>
      </c>
    </row>
    <row r="344" spans="1:28" ht="28.8" hidden="1" x14ac:dyDescent="0.3">
      <c r="A344" s="4">
        <v>1631</v>
      </c>
      <c r="B344" s="7" t="s">
        <v>25</v>
      </c>
      <c r="C344" s="1" t="s">
        <v>29</v>
      </c>
      <c r="D344" s="1" t="s">
        <v>42</v>
      </c>
      <c r="E344" s="1" t="s">
        <v>522</v>
      </c>
      <c r="F344" s="7" t="s">
        <v>584</v>
      </c>
      <c r="G344" s="7" t="s">
        <v>584</v>
      </c>
      <c r="H344" s="29">
        <v>0.41482254099999999</v>
      </c>
      <c r="I344" s="29">
        <v>5.9240531999999999E-2</v>
      </c>
      <c r="J344" s="30">
        <v>0.76073868600000005</v>
      </c>
      <c r="K344" s="30">
        <v>0.46929784200000002</v>
      </c>
      <c r="L344" s="23">
        <v>8.2154222999999998E-2</v>
      </c>
      <c r="M344" s="23">
        <v>8.1842757000000002E-2</v>
      </c>
      <c r="N344" s="23">
        <v>0.86249051899999996</v>
      </c>
      <c r="O344" s="24">
        <v>1.2271291209999999</v>
      </c>
      <c r="P344" s="24">
        <v>0.64277184399999998</v>
      </c>
      <c r="Q344" s="25">
        <v>0.34082353100000001</v>
      </c>
      <c r="R344" s="25">
        <v>0</v>
      </c>
      <c r="S344" s="25">
        <v>4.2753797000000003E-2</v>
      </c>
      <c r="T344" s="26">
        <v>0.71209017047000001</v>
      </c>
      <c r="U344" s="27">
        <v>0.419704309</v>
      </c>
      <c r="V344" s="20">
        <v>14452000</v>
      </c>
      <c r="W344" s="22">
        <v>0.29041261400000001</v>
      </c>
      <c r="X344" s="21">
        <v>5202000</v>
      </c>
      <c r="Y344" s="22">
        <v>0.80681335899999995</v>
      </c>
      <c r="Z344" s="19">
        <f t="shared" si="18"/>
        <v>343</v>
      </c>
      <c r="AA344" s="19">
        <f t="shared" si="16"/>
        <v>295</v>
      </c>
      <c r="AB344" s="19">
        <f t="shared" si="17"/>
        <v>47</v>
      </c>
    </row>
    <row r="345" spans="1:28" hidden="1" x14ac:dyDescent="0.3">
      <c r="A345" s="4">
        <v>1031</v>
      </c>
      <c r="B345" s="7" t="s">
        <v>27</v>
      </c>
      <c r="C345" s="1" t="s">
        <v>35</v>
      </c>
      <c r="D345" s="1" t="s">
        <v>133</v>
      </c>
      <c r="E345" s="1" t="s">
        <v>523</v>
      </c>
      <c r="F345" s="7"/>
      <c r="G345" s="7" t="s">
        <v>584</v>
      </c>
      <c r="H345" s="29">
        <v>0.15953915900000001</v>
      </c>
      <c r="I345" s="29">
        <v>0</v>
      </c>
      <c r="J345" s="30">
        <v>0.48687275899999999</v>
      </c>
      <c r="K345" s="30">
        <v>2.1533470320000001</v>
      </c>
      <c r="L345" s="23">
        <v>0</v>
      </c>
      <c r="M345" s="23">
        <v>0</v>
      </c>
      <c r="N345" s="23">
        <v>0.331710546</v>
      </c>
      <c r="O345" s="24">
        <v>0.37755932399999997</v>
      </c>
      <c r="P345" s="24">
        <v>0.52718746299999997</v>
      </c>
      <c r="Q345" s="25">
        <v>0</v>
      </c>
      <c r="R345" s="25">
        <v>0</v>
      </c>
      <c r="S345" s="25">
        <v>4.5468130000000002E-3</v>
      </c>
      <c r="T345" s="26"/>
      <c r="U345" s="27">
        <v>0.40404311799999998</v>
      </c>
      <c r="V345" s="20">
        <v>7420000</v>
      </c>
      <c r="W345" s="22">
        <v>0.54453250399999997</v>
      </c>
      <c r="X345" s="21">
        <v>7420000</v>
      </c>
      <c r="Y345" s="22">
        <v>0.54453250399999997</v>
      </c>
      <c r="Z345" s="19">
        <f t="shared" si="18"/>
        <v>344</v>
      </c>
      <c r="AA345" s="19">
        <f t="shared" si="16"/>
        <v>328</v>
      </c>
      <c r="AB345" s="19">
        <f t="shared" si="17"/>
        <v>31</v>
      </c>
    </row>
    <row r="346" spans="1:28" ht="28.8" x14ac:dyDescent="0.3">
      <c r="A346" s="31">
        <v>1192</v>
      </c>
      <c r="B346" s="32" t="s">
        <v>25</v>
      </c>
      <c r="C346" s="33" t="s">
        <v>31</v>
      </c>
      <c r="D346" s="33" t="s">
        <v>110</v>
      </c>
      <c r="E346" s="33" t="s">
        <v>544</v>
      </c>
      <c r="F346" s="32" t="s">
        <v>584</v>
      </c>
      <c r="G346" s="32" t="s">
        <v>584</v>
      </c>
      <c r="H346" s="29">
        <v>0</v>
      </c>
      <c r="I346" s="29">
        <v>7.0380260000000002E-3</v>
      </c>
      <c r="J346" s="30">
        <v>0.22822160599999999</v>
      </c>
      <c r="K346" s="30">
        <v>0.44233401500000002</v>
      </c>
      <c r="L346" s="23">
        <v>4.7904230000000003E-3</v>
      </c>
      <c r="M346" s="23">
        <v>4.8581070000000004E-3</v>
      </c>
      <c r="N346" s="23">
        <v>0</v>
      </c>
      <c r="O346" s="24">
        <v>0</v>
      </c>
      <c r="P346" s="24">
        <v>0.40262464599999997</v>
      </c>
      <c r="Q346" s="25">
        <v>0</v>
      </c>
      <c r="R346" s="25">
        <v>0.24637590500000001</v>
      </c>
      <c r="S346" s="25">
        <v>5.7321059999999998E-3</v>
      </c>
      <c r="T346" s="26">
        <v>0.98393715982999996</v>
      </c>
      <c r="U346" s="34">
        <v>0.23836407200000001</v>
      </c>
      <c r="V346" s="35">
        <v>3670000</v>
      </c>
      <c r="W346" s="36">
        <v>0.64949338400000001</v>
      </c>
      <c r="X346" s="35">
        <v>3250000</v>
      </c>
      <c r="Y346" s="36">
        <v>0.73342791399999996</v>
      </c>
      <c r="Z346" s="37">
        <f t="shared" si="18"/>
        <v>365</v>
      </c>
      <c r="AA346" s="37">
        <f t="shared" si="16"/>
        <v>305</v>
      </c>
      <c r="AB346" s="37">
        <f t="shared" si="17"/>
        <v>19</v>
      </c>
    </row>
    <row r="347" spans="1:28" ht="28.8" hidden="1" x14ac:dyDescent="0.3">
      <c r="A347" s="4">
        <v>1338</v>
      </c>
      <c r="B347" s="7" t="s">
        <v>26</v>
      </c>
      <c r="C347" s="1" t="s">
        <v>33</v>
      </c>
      <c r="D347" s="1" t="s">
        <v>78</v>
      </c>
      <c r="E347" s="1" t="s">
        <v>525</v>
      </c>
      <c r="F347" s="7" t="s">
        <v>584</v>
      </c>
      <c r="G347" s="7"/>
      <c r="H347" s="29">
        <v>0.91752170499999997</v>
      </c>
      <c r="I347" s="29">
        <v>1.199302E-3</v>
      </c>
      <c r="J347" s="30">
        <v>0</v>
      </c>
      <c r="K347" s="30">
        <v>0</v>
      </c>
      <c r="L347" s="23">
        <v>0</v>
      </c>
      <c r="M347" s="23">
        <v>0</v>
      </c>
      <c r="N347" s="23">
        <v>3.1794871790000001</v>
      </c>
      <c r="O347" s="24">
        <v>1.899950566</v>
      </c>
      <c r="P347" s="24">
        <v>0.60415874899999999</v>
      </c>
      <c r="Q347" s="25">
        <v>0</v>
      </c>
      <c r="R347" s="25">
        <v>1.0252148539999999</v>
      </c>
      <c r="S347" s="25">
        <v>0</v>
      </c>
      <c r="T347" s="26">
        <v>0</v>
      </c>
      <c r="U347" s="27">
        <v>0.39409249400000002</v>
      </c>
      <c r="V347" s="20">
        <v>2377560</v>
      </c>
      <c r="W347" s="22">
        <v>1.6575501539999999</v>
      </c>
      <c r="X347" s="21">
        <v>1877560</v>
      </c>
      <c r="Y347" s="22">
        <v>2.0989608550000001</v>
      </c>
      <c r="Z347" s="19">
        <f t="shared" si="18"/>
        <v>346</v>
      </c>
      <c r="AA347" s="19">
        <f t="shared" si="16"/>
        <v>219</v>
      </c>
      <c r="AB347" s="19">
        <f t="shared" si="17"/>
        <v>30</v>
      </c>
    </row>
    <row r="348" spans="1:28" hidden="1" x14ac:dyDescent="0.3">
      <c r="A348" s="4">
        <v>1659</v>
      </c>
      <c r="B348" s="7" t="s">
        <v>28</v>
      </c>
      <c r="C348" s="1" t="s">
        <v>32</v>
      </c>
      <c r="D348" s="1" t="s">
        <v>167</v>
      </c>
      <c r="E348" s="1" t="s">
        <v>526</v>
      </c>
      <c r="F348" s="7"/>
      <c r="G348" s="7" t="s">
        <v>584</v>
      </c>
      <c r="H348" s="29">
        <v>3.038622556</v>
      </c>
      <c r="I348" s="29">
        <v>3.937344065</v>
      </c>
      <c r="J348" s="30">
        <v>0</v>
      </c>
      <c r="K348" s="30">
        <v>0</v>
      </c>
      <c r="L348" s="23">
        <v>1.18235E-4</v>
      </c>
      <c r="M348" s="23">
        <v>1.18602E-4</v>
      </c>
      <c r="N348" s="23">
        <v>1.0202895E-2</v>
      </c>
      <c r="O348" s="24">
        <v>1.1613131E-2</v>
      </c>
      <c r="P348" s="24">
        <v>0.64686455300000001</v>
      </c>
      <c r="Q348" s="25">
        <v>0</v>
      </c>
      <c r="R348" s="25">
        <v>0</v>
      </c>
      <c r="S348" s="25">
        <v>7.0608274999999998E-2</v>
      </c>
      <c r="T348" s="26"/>
      <c r="U348" s="27">
        <v>0.38698508100000001</v>
      </c>
      <c r="V348" s="20">
        <v>8441660</v>
      </c>
      <c r="W348" s="22">
        <v>0.45842296500000002</v>
      </c>
      <c r="X348" s="21">
        <v>8441660</v>
      </c>
      <c r="Y348" s="22">
        <v>0.45842296500000002</v>
      </c>
      <c r="Z348" s="19">
        <f t="shared" si="18"/>
        <v>347</v>
      </c>
      <c r="AA348" s="19">
        <f t="shared" si="16"/>
        <v>339</v>
      </c>
      <c r="AB348" s="19">
        <f t="shared" si="17"/>
        <v>67</v>
      </c>
    </row>
    <row r="349" spans="1:28" hidden="1" x14ac:dyDescent="0.3">
      <c r="A349" s="4">
        <v>1444</v>
      </c>
      <c r="B349" s="7" t="s">
        <v>27</v>
      </c>
      <c r="C349" s="1" t="s">
        <v>34</v>
      </c>
      <c r="D349" s="1" t="s">
        <v>65</v>
      </c>
      <c r="E349" s="1" t="s">
        <v>527</v>
      </c>
      <c r="F349" s="7" t="s">
        <v>584</v>
      </c>
      <c r="G349" s="7" t="s">
        <v>584</v>
      </c>
      <c r="H349" s="29">
        <v>0</v>
      </c>
      <c r="I349" s="29">
        <v>1.3031779999999999</v>
      </c>
      <c r="J349" s="30">
        <v>0.109546371</v>
      </c>
      <c r="K349" s="30">
        <v>0.182769771</v>
      </c>
      <c r="L349" s="23">
        <v>0.28625063699999997</v>
      </c>
      <c r="M349" s="23">
        <v>0.27413332099999999</v>
      </c>
      <c r="N349" s="23">
        <v>0</v>
      </c>
      <c r="O349" s="24">
        <v>1.117848027</v>
      </c>
      <c r="P349" s="24">
        <v>0.63918631400000003</v>
      </c>
      <c r="Q349" s="25">
        <v>0</v>
      </c>
      <c r="R349" s="25">
        <v>2.0100516169999998</v>
      </c>
      <c r="S349" s="25">
        <v>2.6158859999999999E-2</v>
      </c>
      <c r="T349" s="26"/>
      <c r="U349" s="27">
        <v>0.38058437000000001</v>
      </c>
      <c r="V349" s="20">
        <v>507262</v>
      </c>
      <c r="W349" s="22">
        <v>7.502717927</v>
      </c>
      <c r="X349" s="21">
        <v>507262</v>
      </c>
      <c r="Y349" s="22">
        <v>7.502717927</v>
      </c>
      <c r="Z349" s="19">
        <f t="shared" si="18"/>
        <v>348</v>
      </c>
      <c r="AA349" s="19">
        <f t="shared" si="16"/>
        <v>98</v>
      </c>
      <c r="AB349" s="19">
        <f t="shared" si="17"/>
        <v>13</v>
      </c>
    </row>
    <row r="350" spans="1:28" ht="28.8" hidden="1" x14ac:dyDescent="0.3">
      <c r="A350" s="4">
        <v>1635</v>
      </c>
      <c r="B350" s="7" t="s">
        <v>28</v>
      </c>
      <c r="C350" s="1" t="s">
        <v>37</v>
      </c>
      <c r="D350" s="1" t="s">
        <v>121</v>
      </c>
      <c r="E350" s="1" t="s">
        <v>528</v>
      </c>
      <c r="F350" s="7" t="s">
        <v>584</v>
      </c>
      <c r="G350" s="7" t="s">
        <v>584</v>
      </c>
      <c r="H350" s="29">
        <v>0</v>
      </c>
      <c r="I350" s="29">
        <v>0.12351237</v>
      </c>
      <c r="J350" s="30">
        <v>0.95853074500000002</v>
      </c>
      <c r="K350" s="30">
        <v>0.63247529999999996</v>
      </c>
      <c r="L350" s="23">
        <v>0.158398604</v>
      </c>
      <c r="M350" s="23">
        <v>0.16094893199999999</v>
      </c>
      <c r="N350" s="23">
        <v>0</v>
      </c>
      <c r="O350" s="24">
        <v>0</v>
      </c>
      <c r="P350" s="24">
        <v>0.62146145699999999</v>
      </c>
      <c r="Q350" s="25">
        <v>0</v>
      </c>
      <c r="R350" s="25">
        <v>0.99741911800000005</v>
      </c>
      <c r="S350" s="25">
        <v>4.7727790999999999E-2</v>
      </c>
      <c r="T350" s="26"/>
      <c r="U350" s="27">
        <v>0.36814422400000002</v>
      </c>
      <c r="V350" s="20">
        <v>4006000</v>
      </c>
      <c r="W350" s="22">
        <v>0.91898208699999995</v>
      </c>
      <c r="X350" s="21">
        <v>4006000</v>
      </c>
      <c r="Y350" s="22">
        <v>0.91898208699999995</v>
      </c>
      <c r="Z350" s="19">
        <f t="shared" si="18"/>
        <v>349</v>
      </c>
      <c r="AA350" s="19">
        <f t="shared" si="16"/>
        <v>287</v>
      </c>
      <c r="AB350" s="19">
        <f t="shared" si="17"/>
        <v>13</v>
      </c>
    </row>
    <row r="351" spans="1:28" hidden="1" x14ac:dyDescent="0.3">
      <c r="A351" s="4">
        <v>1272</v>
      </c>
      <c r="B351" s="7" t="s">
        <v>27</v>
      </c>
      <c r="C351" s="1" t="s">
        <v>34</v>
      </c>
      <c r="D351" s="1" t="s">
        <v>89</v>
      </c>
      <c r="E351" s="1" t="s">
        <v>529</v>
      </c>
      <c r="F351" s="7" t="s">
        <v>584</v>
      </c>
      <c r="G351" s="7" t="s">
        <v>584</v>
      </c>
      <c r="H351" s="29">
        <v>0</v>
      </c>
      <c r="I351" s="29">
        <v>0</v>
      </c>
      <c r="J351" s="30">
        <v>0.97374551799999998</v>
      </c>
      <c r="K351" s="30">
        <v>1.1241816739999999</v>
      </c>
      <c r="L351" s="23">
        <v>1.5980790000000001E-3</v>
      </c>
      <c r="M351" s="23">
        <v>1.6619440000000001E-3</v>
      </c>
      <c r="N351" s="23">
        <v>0</v>
      </c>
      <c r="O351" s="24">
        <v>0</v>
      </c>
      <c r="P351" s="24">
        <v>0.49266343699999998</v>
      </c>
      <c r="Q351" s="25">
        <v>0.42775530699999997</v>
      </c>
      <c r="R351" s="25">
        <v>0</v>
      </c>
      <c r="S351" s="25">
        <v>0</v>
      </c>
      <c r="T351" s="26"/>
      <c r="U351" s="27">
        <v>0.35136017600000002</v>
      </c>
      <c r="V351" s="20">
        <v>1727222</v>
      </c>
      <c r="W351" s="22">
        <v>2.034250235</v>
      </c>
      <c r="X351" s="21">
        <v>1527222</v>
      </c>
      <c r="Y351" s="22">
        <v>2.300648995</v>
      </c>
      <c r="Z351" s="19">
        <f t="shared" si="18"/>
        <v>350</v>
      </c>
      <c r="AA351" s="19">
        <f t="shared" si="16"/>
        <v>203</v>
      </c>
      <c r="AB351" s="19">
        <f t="shared" si="17"/>
        <v>23</v>
      </c>
    </row>
    <row r="352" spans="1:28" ht="28.8" hidden="1" x14ac:dyDescent="0.3">
      <c r="A352" s="4">
        <v>1354</v>
      </c>
      <c r="B352" s="7" t="s">
        <v>28</v>
      </c>
      <c r="C352" s="1" t="s">
        <v>36</v>
      </c>
      <c r="D352" s="1" t="s">
        <v>143</v>
      </c>
      <c r="E352" s="1" t="s">
        <v>530</v>
      </c>
      <c r="F352" s="7" t="s">
        <v>584</v>
      </c>
      <c r="G352" s="7"/>
      <c r="H352" s="29">
        <v>0</v>
      </c>
      <c r="I352" s="29">
        <v>2.1119696E-2</v>
      </c>
      <c r="J352" s="30">
        <v>0.36515456899999998</v>
      </c>
      <c r="K352" s="30">
        <v>1.7190735960000001</v>
      </c>
      <c r="L352" s="23">
        <v>0</v>
      </c>
      <c r="M352" s="23">
        <v>0</v>
      </c>
      <c r="N352" s="23">
        <v>0</v>
      </c>
      <c r="O352" s="24">
        <v>0</v>
      </c>
      <c r="P352" s="24">
        <v>0.60920631700000005</v>
      </c>
      <c r="Q352" s="25">
        <v>0</v>
      </c>
      <c r="R352" s="25">
        <v>0</v>
      </c>
      <c r="S352" s="25">
        <v>0</v>
      </c>
      <c r="T352" s="26"/>
      <c r="U352" s="27">
        <v>0.34415052600000001</v>
      </c>
      <c r="V352" s="20">
        <v>982691</v>
      </c>
      <c r="W352" s="22">
        <v>3.5021235110000002</v>
      </c>
      <c r="X352" s="21">
        <v>982691</v>
      </c>
      <c r="Y352" s="22">
        <v>3.5021235110000002</v>
      </c>
      <c r="Z352" s="19">
        <f t="shared" si="18"/>
        <v>351</v>
      </c>
      <c r="AA352" s="19">
        <f t="shared" si="16"/>
        <v>161</v>
      </c>
      <c r="AB352" s="19">
        <f t="shared" si="17"/>
        <v>10</v>
      </c>
    </row>
    <row r="353" spans="1:28" ht="28.8" x14ac:dyDescent="0.3">
      <c r="A353" s="4">
        <v>1412</v>
      </c>
      <c r="B353" s="7" t="s">
        <v>28</v>
      </c>
      <c r="C353" s="1" t="s">
        <v>31</v>
      </c>
      <c r="D353" s="1" t="s">
        <v>108</v>
      </c>
      <c r="E353" s="1" t="s">
        <v>386</v>
      </c>
      <c r="F353" s="7" t="s">
        <v>584</v>
      </c>
      <c r="G353" s="7" t="s">
        <v>584</v>
      </c>
      <c r="H353" s="29">
        <v>0.25970485100000001</v>
      </c>
      <c r="I353" s="29">
        <v>4.1150061009999996</v>
      </c>
      <c r="J353" s="30">
        <v>8.1703334909999992</v>
      </c>
      <c r="K353" s="30">
        <v>1.092841937</v>
      </c>
      <c r="L353" s="23">
        <v>0.94638689399999998</v>
      </c>
      <c r="M353" s="23">
        <v>0.91075060699999999</v>
      </c>
      <c r="N353" s="23">
        <v>0.26998649899999999</v>
      </c>
      <c r="O353" s="24">
        <v>0.307303826</v>
      </c>
      <c r="P353" s="24">
        <v>3.0633885279999999</v>
      </c>
      <c r="Q353" s="25">
        <v>7.1853947000000001E-2</v>
      </c>
      <c r="R353" s="25">
        <v>0.62941292599999998</v>
      </c>
      <c r="S353" s="25">
        <v>0.87817563600000004</v>
      </c>
      <c r="T353" s="26"/>
      <c r="U353" s="27">
        <v>2.0179639410000001</v>
      </c>
      <c r="V353" s="20">
        <v>39035500</v>
      </c>
      <c r="W353" s="22">
        <v>0.51695608900000001</v>
      </c>
      <c r="X353" s="21">
        <v>39035500</v>
      </c>
      <c r="Y353" s="22">
        <v>0.51695608900000001</v>
      </c>
      <c r="Z353" s="19">
        <f t="shared" si="18"/>
        <v>207</v>
      </c>
      <c r="AA353" s="19">
        <f t="shared" si="16"/>
        <v>331</v>
      </c>
      <c r="AB353" s="19">
        <f t="shared" si="17"/>
        <v>20</v>
      </c>
    </row>
    <row r="354" spans="1:28" ht="28.8" hidden="1" x14ac:dyDescent="0.3">
      <c r="A354" s="4">
        <v>1151</v>
      </c>
      <c r="B354" s="7" t="s">
        <v>28</v>
      </c>
      <c r="C354" s="1" t="s">
        <v>37</v>
      </c>
      <c r="D354" s="1" t="s">
        <v>168</v>
      </c>
      <c r="E354" s="1" t="s">
        <v>532</v>
      </c>
      <c r="F354" s="7"/>
      <c r="G354" s="7" t="s">
        <v>584</v>
      </c>
      <c r="H354" s="29">
        <v>8.8540033000000004E-2</v>
      </c>
      <c r="I354" s="29">
        <v>1.1455271E-2</v>
      </c>
      <c r="J354" s="30">
        <v>0.98896029200000002</v>
      </c>
      <c r="K354" s="30">
        <v>0.84366097600000001</v>
      </c>
      <c r="L354" s="23">
        <v>2.0315053E-2</v>
      </c>
      <c r="M354" s="23">
        <v>2.1627318999999999E-2</v>
      </c>
      <c r="N354" s="23">
        <v>9.2045310000000005E-2</v>
      </c>
      <c r="O354" s="24">
        <v>0.104767743</v>
      </c>
      <c r="P354" s="24">
        <v>0.55743715299999996</v>
      </c>
      <c r="Q354" s="25">
        <v>0</v>
      </c>
      <c r="R354" s="25">
        <v>0.147372534</v>
      </c>
      <c r="S354" s="25">
        <v>2.2696951E-2</v>
      </c>
      <c r="T354" s="26"/>
      <c r="U354" s="27">
        <v>0.33014659800000001</v>
      </c>
      <c r="V354" s="20">
        <v>11006000</v>
      </c>
      <c r="W354" s="22">
        <v>0.299969651</v>
      </c>
      <c r="X354" s="21">
        <v>11006000</v>
      </c>
      <c r="Y354" s="22">
        <v>0.299969651</v>
      </c>
      <c r="Z354" s="19">
        <f t="shared" si="18"/>
        <v>353</v>
      </c>
      <c r="AA354" s="19">
        <f t="shared" si="16"/>
        <v>358</v>
      </c>
      <c r="AB354" s="19">
        <f t="shared" si="17"/>
        <v>27</v>
      </c>
    </row>
    <row r="355" spans="1:28" ht="28.8" x14ac:dyDescent="0.3">
      <c r="A355" s="4">
        <v>1154</v>
      </c>
      <c r="B355" s="7" t="s">
        <v>28</v>
      </c>
      <c r="C355" s="1" t="s">
        <v>31</v>
      </c>
      <c r="D355" s="1" t="s">
        <v>108</v>
      </c>
      <c r="E355" s="1" t="s">
        <v>565</v>
      </c>
      <c r="F355" s="7" t="s">
        <v>584</v>
      </c>
      <c r="G355" s="7" t="s">
        <v>584</v>
      </c>
      <c r="H355" s="29">
        <v>3.5956354000000003E-2</v>
      </c>
      <c r="I355" s="29">
        <v>0</v>
      </c>
      <c r="J355" s="30">
        <v>0.22822160599999999</v>
      </c>
      <c r="K355" s="30">
        <v>0.22136533799999999</v>
      </c>
      <c r="L355" s="23">
        <v>3.9680825000000003E-2</v>
      </c>
      <c r="M355" s="23">
        <v>8.7147979999999993E-3</v>
      </c>
      <c r="N355" s="23">
        <v>3.7379856000000003E-2</v>
      </c>
      <c r="O355" s="24">
        <v>4.2546471000000002E-2</v>
      </c>
      <c r="P355" s="24">
        <v>7.8278410000000007E-2</v>
      </c>
      <c r="Q355" s="25">
        <v>0</v>
      </c>
      <c r="R355" s="25">
        <v>0</v>
      </c>
      <c r="S355" s="25">
        <v>0</v>
      </c>
      <c r="T355" s="26"/>
      <c r="U355" s="27">
        <v>8.0231216999999994E-2</v>
      </c>
      <c r="V355" s="20">
        <v>2120000</v>
      </c>
      <c r="W355" s="22">
        <v>0.37844913800000002</v>
      </c>
      <c r="X355" s="21">
        <v>2120000</v>
      </c>
      <c r="Y355" s="22">
        <v>0.37844913800000002</v>
      </c>
      <c r="Z355" s="19">
        <f t="shared" si="18"/>
        <v>386</v>
      </c>
      <c r="AA355" s="19">
        <f t="shared" si="16"/>
        <v>347</v>
      </c>
      <c r="AB355" s="19">
        <f t="shared" si="17"/>
        <v>21</v>
      </c>
    </row>
    <row r="356" spans="1:28" ht="28.8" hidden="1" x14ac:dyDescent="0.3">
      <c r="A356" s="4">
        <v>1246</v>
      </c>
      <c r="B356" s="7" t="s">
        <v>25</v>
      </c>
      <c r="C356" s="1" t="s">
        <v>30</v>
      </c>
      <c r="D356" s="1" t="s">
        <v>69</v>
      </c>
      <c r="E356" s="1" t="s">
        <v>534</v>
      </c>
      <c r="F356" s="7" t="s">
        <v>584</v>
      </c>
      <c r="G356" s="7" t="s">
        <v>584</v>
      </c>
      <c r="H356" s="29">
        <v>2.9194168999999999E-2</v>
      </c>
      <c r="I356" s="29">
        <v>8.8923353999999996E-2</v>
      </c>
      <c r="J356" s="30">
        <v>0.73030913900000005</v>
      </c>
      <c r="K356" s="30">
        <v>0.88250727100000004</v>
      </c>
      <c r="L356" s="23">
        <v>7.0120955999999998E-2</v>
      </c>
      <c r="M356" s="23">
        <v>7.0351318999999995E-2</v>
      </c>
      <c r="N356" s="23">
        <v>3.0349958999999999E-2</v>
      </c>
      <c r="O356" s="24">
        <v>3.4544907E-2</v>
      </c>
      <c r="P356" s="24">
        <v>0.53594576900000002</v>
      </c>
      <c r="Q356" s="25">
        <v>0</v>
      </c>
      <c r="R356" s="25">
        <v>0.229695808</v>
      </c>
      <c r="S356" s="25">
        <v>0</v>
      </c>
      <c r="T356" s="26">
        <v>1.0600774941</v>
      </c>
      <c r="U356" s="27">
        <v>0.31906576800000003</v>
      </c>
      <c r="V356" s="20">
        <v>4252720</v>
      </c>
      <c r="W356" s="22">
        <v>0.75026281500000003</v>
      </c>
      <c r="X356" s="21">
        <v>4252720</v>
      </c>
      <c r="Y356" s="22">
        <v>0.75026281500000003</v>
      </c>
      <c r="Z356" s="19">
        <f t="shared" si="18"/>
        <v>355</v>
      </c>
      <c r="AA356" s="19">
        <f t="shared" si="16"/>
        <v>302</v>
      </c>
      <c r="AB356" s="19">
        <f t="shared" si="17"/>
        <v>35</v>
      </c>
    </row>
    <row r="357" spans="1:28" hidden="1" x14ac:dyDescent="0.3">
      <c r="A357" s="4">
        <v>1458</v>
      </c>
      <c r="B357" s="7" t="s">
        <v>27</v>
      </c>
      <c r="C357" s="1" t="s">
        <v>32</v>
      </c>
      <c r="D357" s="1" t="s">
        <v>136</v>
      </c>
      <c r="E357" s="1" t="s">
        <v>535</v>
      </c>
      <c r="F357" s="7"/>
      <c r="G357" s="7" t="s">
        <v>584</v>
      </c>
      <c r="H357" s="29">
        <v>0.104350147</v>
      </c>
      <c r="I357" s="29">
        <v>3.6067999999999999E-6</v>
      </c>
      <c r="J357" s="30">
        <v>0.79116823400000003</v>
      </c>
      <c r="K357" s="30">
        <v>0.85493196999999999</v>
      </c>
      <c r="L357" s="23">
        <v>3.9115746E-2</v>
      </c>
      <c r="M357" s="23">
        <v>4.0379725999999998E-2</v>
      </c>
      <c r="N357" s="23">
        <v>0.21696268499999999</v>
      </c>
      <c r="O357" s="24">
        <v>0.24695110100000001</v>
      </c>
      <c r="P357" s="24">
        <v>0.48544282799999999</v>
      </c>
      <c r="Q357" s="25">
        <v>0.26088051299999998</v>
      </c>
      <c r="R357" s="25">
        <v>3.5220821999999999E-2</v>
      </c>
      <c r="S357" s="25">
        <v>1.9458487999999999E-2</v>
      </c>
      <c r="T357" s="26"/>
      <c r="U357" s="27">
        <v>0.31080927800000002</v>
      </c>
      <c r="V357" s="20">
        <v>11914400</v>
      </c>
      <c r="W357" s="22">
        <v>0.26086859499999998</v>
      </c>
      <c r="X357" s="21">
        <v>11914400</v>
      </c>
      <c r="Y357" s="22">
        <v>0.26086859499999998</v>
      </c>
      <c r="Z357" s="19">
        <f t="shared" si="18"/>
        <v>356</v>
      </c>
      <c r="AA357" s="19">
        <f t="shared" si="16"/>
        <v>366</v>
      </c>
      <c r="AB357" s="19">
        <f t="shared" si="17"/>
        <v>71</v>
      </c>
    </row>
    <row r="358" spans="1:28" ht="28.8" hidden="1" x14ac:dyDescent="0.3">
      <c r="A358" s="4">
        <v>1638</v>
      </c>
      <c r="B358" s="7" t="s">
        <v>28</v>
      </c>
      <c r="C358" s="1" t="s">
        <v>37</v>
      </c>
      <c r="D358" s="1" t="s">
        <v>170</v>
      </c>
      <c r="E358" s="1" t="s">
        <v>536</v>
      </c>
      <c r="F358" s="7"/>
      <c r="G358" s="7" t="s">
        <v>584</v>
      </c>
      <c r="H358" s="29">
        <v>0</v>
      </c>
      <c r="I358" s="29">
        <v>1.120474E-3</v>
      </c>
      <c r="J358" s="30">
        <v>0.319510248</v>
      </c>
      <c r="K358" s="30">
        <v>1.5856087489999999</v>
      </c>
      <c r="L358" s="23">
        <v>3.3563499999999998E-5</v>
      </c>
      <c r="M358" s="23">
        <v>3.5352399999999997E-5</v>
      </c>
      <c r="N358" s="23">
        <v>0</v>
      </c>
      <c r="O358" s="24">
        <v>0</v>
      </c>
      <c r="P358" s="24">
        <v>0.42305337900000001</v>
      </c>
      <c r="Q358" s="25">
        <v>0</v>
      </c>
      <c r="R358" s="25">
        <v>0</v>
      </c>
      <c r="S358" s="25">
        <v>6.8544560000000001E-3</v>
      </c>
      <c r="T358" s="26"/>
      <c r="U358" s="27">
        <v>0.30746043499999998</v>
      </c>
      <c r="V358" s="20">
        <v>4113000</v>
      </c>
      <c r="W358" s="22">
        <v>0.74753327400000003</v>
      </c>
      <c r="X358" s="21">
        <v>4113000</v>
      </c>
      <c r="Y358" s="22">
        <v>0.74753327400000003</v>
      </c>
      <c r="Z358" s="19">
        <f t="shared" si="18"/>
        <v>357</v>
      </c>
      <c r="AA358" s="19">
        <f t="shared" si="16"/>
        <v>303</v>
      </c>
      <c r="AB358" s="19">
        <f t="shared" si="17"/>
        <v>15</v>
      </c>
    </row>
    <row r="359" spans="1:28" hidden="1" x14ac:dyDescent="0.3">
      <c r="A359" s="4">
        <v>1357</v>
      </c>
      <c r="B359" s="7" t="s">
        <v>27</v>
      </c>
      <c r="C359" s="1" t="s">
        <v>36</v>
      </c>
      <c r="D359" s="1" t="s">
        <v>155</v>
      </c>
      <c r="E359" s="1" t="s">
        <v>537</v>
      </c>
      <c r="F359" s="7"/>
      <c r="G359" s="7" t="s">
        <v>584</v>
      </c>
      <c r="H359" s="29">
        <v>0</v>
      </c>
      <c r="I359" s="29">
        <v>6.7505000000000004E-11</v>
      </c>
      <c r="J359" s="30">
        <v>7.6073869000000002E-2</v>
      </c>
      <c r="K359" s="30">
        <v>0.414417971</v>
      </c>
      <c r="L359" s="23">
        <v>3.6080699999999999E-4</v>
      </c>
      <c r="M359" s="23">
        <v>3.7215099999999998E-4</v>
      </c>
      <c r="N359" s="23">
        <v>0</v>
      </c>
      <c r="O359" s="24">
        <v>1.973497039</v>
      </c>
      <c r="P359" s="24">
        <v>0.50845866500000003</v>
      </c>
      <c r="Q359" s="25">
        <v>0</v>
      </c>
      <c r="R359" s="25">
        <v>2.3114641530000002</v>
      </c>
      <c r="S359" s="25">
        <v>0</v>
      </c>
      <c r="T359" s="26"/>
      <c r="U359" s="27">
        <v>0.30105520099999999</v>
      </c>
      <c r="V359" s="20">
        <v>1467040</v>
      </c>
      <c r="W359" s="22">
        <v>2.0521267409999999</v>
      </c>
      <c r="X359" s="21">
        <v>1467040</v>
      </c>
      <c r="Y359" s="22">
        <v>2.0521267409999999</v>
      </c>
      <c r="Z359" s="19">
        <f t="shared" si="18"/>
        <v>358</v>
      </c>
      <c r="AA359" s="19">
        <f t="shared" si="16"/>
        <v>222</v>
      </c>
      <c r="AB359" s="19">
        <f t="shared" si="17"/>
        <v>13</v>
      </c>
    </row>
    <row r="360" spans="1:28" ht="28.8" hidden="1" x14ac:dyDescent="0.3">
      <c r="A360" s="4">
        <v>1633</v>
      </c>
      <c r="B360" s="7" t="s">
        <v>28</v>
      </c>
      <c r="C360" s="1" t="s">
        <v>37</v>
      </c>
      <c r="D360" s="1" t="s">
        <v>137</v>
      </c>
      <c r="E360" s="1" t="s">
        <v>538</v>
      </c>
      <c r="F360" s="7" t="s">
        <v>584</v>
      </c>
      <c r="G360" s="7" t="s">
        <v>584</v>
      </c>
      <c r="H360" s="29">
        <v>0</v>
      </c>
      <c r="I360" s="29">
        <v>1.8538331859999999</v>
      </c>
      <c r="J360" s="30">
        <v>0.16431955600000001</v>
      </c>
      <c r="K360" s="30">
        <v>0.32421747899999998</v>
      </c>
      <c r="L360" s="23">
        <v>0.70687377200000001</v>
      </c>
      <c r="M360" s="23">
        <v>0.70295363399999999</v>
      </c>
      <c r="N360" s="23">
        <v>0</v>
      </c>
      <c r="O360" s="24">
        <v>0</v>
      </c>
      <c r="P360" s="24">
        <v>0.49150004899999999</v>
      </c>
      <c r="Q360" s="25">
        <v>0</v>
      </c>
      <c r="R360" s="25">
        <v>0.25908993000000002</v>
      </c>
      <c r="S360" s="25">
        <v>1.1844577E-2</v>
      </c>
      <c r="T360" s="26"/>
      <c r="U360" s="27">
        <v>0.29421988100000002</v>
      </c>
      <c r="V360" s="20">
        <v>1704000</v>
      </c>
      <c r="W360" s="22">
        <v>1.726642494</v>
      </c>
      <c r="X360" s="21">
        <v>1704000</v>
      </c>
      <c r="Y360" s="22">
        <v>1.726642494</v>
      </c>
      <c r="Z360" s="19">
        <f t="shared" si="18"/>
        <v>359</v>
      </c>
      <c r="AA360" s="19">
        <f t="shared" si="16"/>
        <v>240</v>
      </c>
      <c r="AB360" s="19">
        <f t="shared" si="17"/>
        <v>9</v>
      </c>
    </row>
    <row r="361" spans="1:28" ht="28.8" hidden="1" x14ac:dyDescent="0.3">
      <c r="A361" s="4">
        <v>1454</v>
      </c>
      <c r="B361" s="7" t="s">
        <v>27</v>
      </c>
      <c r="C361" s="1" t="s">
        <v>34</v>
      </c>
      <c r="D361" s="1" t="s">
        <v>112</v>
      </c>
      <c r="E361" s="1" t="s">
        <v>539</v>
      </c>
      <c r="F361" s="7" t="s">
        <v>584</v>
      </c>
      <c r="G361" s="7" t="s">
        <v>584</v>
      </c>
      <c r="H361" s="29">
        <v>0.53222505399999998</v>
      </c>
      <c r="I361" s="29">
        <v>0</v>
      </c>
      <c r="J361" s="30">
        <v>0</v>
      </c>
      <c r="K361" s="30">
        <v>0</v>
      </c>
      <c r="L361" s="23">
        <v>0</v>
      </c>
      <c r="M361" s="23">
        <v>0</v>
      </c>
      <c r="N361" s="23">
        <v>1.1065914139999999</v>
      </c>
      <c r="O361" s="24">
        <v>1.2595436310000001</v>
      </c>
      <c r="P361" s="24">
        <v>0.35252751900000001</v>
      </c>
      <c r="Q361" s="25">
        <v>0.71342834200000005</v>
      </c>
      <c r="R361" s="25">
        <v>0</v>
      </c>
      <c r="S361" s="25">
        <v>0</v>
      </c>
      <c r="T361" s="26"/>
      <c r="U361" s="27">
        <v>0.28286425900000001</v>
      </c>
      <c r="V361" s="20">
        <v>3167770</v>
      </c>
      <c r="W361" s="22">
        <v>0.89294443300000004</v>
      </c>
      <c r="X361" s="21">
        <v>1495270</v>
      </c>
      <c r="Y361" s="22">
        <v>1.891726969</v>
      </c>
      <c r="Z361" s="19">
        <f t="shared" si="18"/>
        <v>360</v>
      </c>
      <c r="AA361" s="19">
        <f t="shared" si="16"/>
        <v>234</v>
      </c>
      <c r="AB361" s="19">
        <f t="shared" si="17"/>
        <v>31</v>
      </c>
    </row>
    <row r="362" spans="1:28" ht="28.8" hidden="1" x14ac:dyDescent="0.3">
      <c r="A362" s="4">
        <v>1684</v>
      </c>
      <c r="B362" s="7" t="s">
        <v>27</v>
      </c>
      <c r="C362" s="1" t="s">
        <v>33</v>
      </c>
      <c r="D362" s="1" t="s">
        <v>159</v>
      </c>
      <c r="E362" s="1" t="s">
        <v>540</v>
      </c>
      <c r="F362" s="7" t="s">
        <v>584</v>
      </c>
      <c r="G362" s="7" t="s">
        <v>584</v>
      </c>
      <c r="H362" s="29">
        <v>6.6276135E-2</v>
      </c>
      <c r="I362" s="29">
        <v>1.3139151E-2</v>
      </c>
      <c r="J362" s="30">
        <v>0.38036934300000003</v>
      </c>
      <c r="K362" s="30">
        <v>1.42657093</v>
      </c>
      <c r="L362" s="23">
        <v>3.7188707000000001E-2</v>
      </c>
      <c r="M362" s="23">
        <v>4.0029584999999999E-2</v>
      </c>
      <c r="N362" s="23">
        <v>6.8899990999999994E-2</v>
      </c>
      <c r="O362" s="24">
        <v>7.8423294000000004E-2</v>
      </c>
      <c r="P362" s="24">
        <v>0.45172526299999999</v>
      </c>
      <c r="Q362" s="25">
        <v>0</v>
      </c>
      <c r="R362" s="25">
        <v>0.19193416199999999</v>
      </c>
      <c r="S362" s="25">
        <v>8.2291359999999997E-3</v>
      </c>
      <c r="T362" s="26"/>
      <c r="U362" s="27">
        <v>0.27936405800000003</v>
      </c>
      <c r="V362" s="20">
        <v>2089780</v>
      </c>
      <c r="W362" s="22">
        <v>1.3368108519999999</v>
      </c>
      <c r="X362" s="21">
        <v>2089780</v>
      </c>
      <c r="Y362" s="22">
        <v>1.3368108519999999</v>
      </c>
      <c r="Z362" s="19">
        <f t="shared" si="18"/>
        <v>361</v>
      </c>
      <c r="AA362" s="19">
        <f t="shared" si="16"/>
        <v>263</v>
      </c>
      <c r="AB362" s="19">
        <f t="shared" si="17"/>
        <v>36</v>
      </c>
    </row>
    <row r="363" spans="1:28" ht="28.8" hidden="1" x14ac:dyDescent="0.3">
      <c r="A363" s="4">
        <v>1688</v>
      </c>
      <c r="B363" s="7" t="s">
        <v>27</v>
      </c>
      <c r="C363" s="1" t="s">
        <v>33</v>
      </c>
      <c r="D363" s="1" t="s">
        <v>159</v>
      </c>
      <c r="E363" s="1" t="s">
        <v>541</v>
      </c>
      <c r="F363" s="7" t="s">
        <v>584</v>
      </c>
      <c r="G363" s="7" t="s">
        <v>584</v>
      </c>
      <c r="H363" s="29">
        <v>0</v>
      </c>
      <c r="I363" s="29">
        <v>6.2356620000000003E-3</v>
      </c>
      <c r="J363" s="30">
        <v>0.42297071000000003</v>
      </c>
      <c r="K363" s="30">
        <v>1.465993922</v>
      </c>
      <c r="L363" s="23">
        <v>5.771773E-3</v>
      </c>
      <c r="M363" s="23">
        <v>5.8084410000000001E-3</v>
      </c>
      <c r="N363" s="23">
        <v>0</v>
      </c>
      <c r="O363" s="24">
        <v>0</v>
      </c>
      <c r="P363" s="24">
        <v>0.36064353100000002</v>
      </c>
      <c r="Q363" s="25">
        <v>0</v>
      </c>
      <c r="R363" s="25">
        <v>0</v>
      </c>
      <c r="S363" s="25">
        <v>3.5992569999999998E-3</v>
      </c>
      <c r="T363" s="26"/>
      <c r="U363" s="27">
        <v>0.25595658100000002</v>
      </c>
      <c r="V363" s="20">
        <v>2940530</v>
      </c>
      <c r="W363" s="22">
        <v>0.87044369899999996</v>
      </c>
      <c r="X363" s="21">
        <v>2940530</v>
      </c>
      <c r="Y363" s="22">
        <v>0.87044369899999996</v>
      </c>
      <c r="Z363" s="19">
        <f t="shared" si="18"/>
        <v>362</v>
      </c>
      <c r="AA363" s="19">
        <f t="shared" si="16"/>
        <v>291</v>
      </c>
      <c r="AB363" s="19">
        <f t="shared" si="17"/>
        <v>38</v>
      </c>
    </row>
    <row r="364" spans="1:28" ht="28.8" hidden="1" x14ac:dyDescent="0.3">
      <c r="A364" s="4">
        <v>1607</v>
      </c>
      <c r="B364" s="7" t="s">
        <v>28</v>
      </c>
      <c r="C364" s="1" t="s">
        <v>37</v>
      </c>
      <c r="D364" s="1" t="s">
        <v>171</v>
      </c>
      <c r="E364" s="1" t="s">
        <v>542</v>
      </c>
      <c r="F364" s="7" t="s">
        <v>584</v>
      </c>
      <c r="G364" s="7" t="s">
        <v>584</v>
      </c>
      <c r="H364" s="29">
        <v>1.8464522000000001E-2</v>
      </c>
      <c r="I364" s="29">
        <v>4.7970800000000002E-4</v>
      </c>
      <c r="J364" s="30">
        <v>0</v>
      </c>
      <c r="K364" s="30">
        <v>0</v>
      </c>
      <c r="L364" s="23">
        <v>2.9139200000000002E-4</v>
      </c>
      <c r="M364" s="23">
        <v>1.7258099999999999E-4</v>
      </c>
      <c r="N364" s="23">
        <v>1.9195528E-2</v>
      </c>
      <c r="O364" s="24">
        <v>2.1848718999999999E-2</v>
      </c>
      <c r="P364" s="24">
        <v>0.35463621499999998</v>
      </c>
      <c r="Q364" s="25">
        <v>1.060559147</v>
      </c>
      <c r="R364" s="25">
        <v>0</v>
      </c>
      <c r="S364" s="25">
        <v>1.664699E-3</v>
      </c>
      <c r="T364" s="26"/>
      <c r="U364" s="27">
        <v>0.24321267699999999</v>
      </c>
      <c r="V364" s="20">
        <v>3868000</v>
      </c>
      <c r="W364" s="22">
        <v>0.62878148099999998</v>
      </c>
      <c r="X364" s="21">
        <v>3868000</v>
      </c>
      <c r="Y364" s="22">
        <v>0.62878148099999998</v>
      </c>
      <c r="Z364" s="19">
        <f t="shared" si="18"/>
        <v>363</v>
      </c>
      <c r="AA364" s="19">
        <f t="shared" si="16"/>
        <v>317</v>
      </c>
      <c r="AB364" s="19">
        <f t="shared" si="17"/>
        <v>18</v>
      </c>
    </row>
    <row r="365" spans="1:28" ht="28.8" hidden="1" x14ac:dyDescent="0.3">
      <c r="A365" s="4">
        <v>1446</v>
      </c>
      <c r="B365" s="7" t="s">
        <v>27</v>
      </c>
      <c r="C365" s="1" t="s">
        <v>32</v>
      </c>
      <c r="D365" s="1" t="s">
        <v>60</v>
      </c>
      <c r="E365" s="1" t="s">
        <v>543</v>
      </c>
      <c r="F365" s="7" t="s">
        <v>584</v>
      </c>
      <c r="G365" s="7" t="s">
        <v>584</v>
      </c>
      <c r="H365" s="29">
        <v>8.5503520000000006E-3</v>
      </c>
      <c r="I365" s="29">
        <v>1.7868600000000001E-17</v>
      </c>
      <c r="J365" s="30">
        <v>6.0859095000000002E-2</v>
      </c>
      <c r="K365" s="30">
        <v>0.114450366</v>
      </c>
      <c r="L365" s="23">
        <v>0</v>
      </c>
      <c r="M365" s="23">
        <v>0</v>
      </c>
      <c r="N365" s="23">
        <v>8.8888590000000007E-3</v>
      </c>
      <c r="O365" s="24">
        <v>2.7823041999999999E-2</v>
      </c>
      <c r="P365" s="24">
        <v>0.37091606399999999</v>
      </c>
      <c r="Q365" s="25">
        <v>1.320508832</v>
      </c>
      <c r="R365" s="25">
        <v>3.7996480000000001E-3</v>
      </c>
      <c r="S365" s="25">
        <v>1.5591455000000001E-2</v>
      </c>
      <c r="T365" s="26"/>
      <c r="U365" s="27">
        <v>0.24198223699999999</v>
      </c>
      <c r="V365" s="20">
        <v>1100000</v>
      </c>
      <c r="W365" s="22">
        <v>2.1998385200000001</v>
      </c>
      <c r="X365" s="21">
        <v>1100000</v>
      </c>
      <c r="Y365" s="22">
        <v>2.1998385200000001</v>
      </c>
      <c r="Z365" s="19">
        <f t="shared" si="18"/>
        <v>364</v>
      </c>
      <c r="AA365" s="19">
        <f t="shared" si="16"/>
        <v>206</v>
      </c>
      <c r="AB365" s="19">
        <f t="shared" si="17"/>
        <v>48</v>
      </c>
    </row>
    <row r="366" spans="1:28" ht="28.8" x14ac:dyDescent="0.3">
      <c r="A366" s="31">
        <v>1148</v>
      </c>
      <c r="B366" s="32" t="s">
        <v>25</v>
      </c>
      <c r="C366" s="33" t="s">
        <v>31</v>
      </c>
      <c r="D366" s="33" t="s">
        <v>68</v>
      </c>
      <c r="E366" s="33" t="s">
        <v>338</v>
      </c>
      <c r="F366" s="32" t="s">
        <v>584</v>
      </c>
      <c r="G366" s="32" t="s">
        <v>584</v>
      </c>
      <c r="H366" s="29">
        <v>1.2262841769999999</v>
      </c>
      <c r="I366" s="29">
        <v>0.75373460699999995</v>
      </c>
      <c r="J366" s="30">
        <v>24.769651620000001</v>
      </c>
      <c r="K366" s="30">
        <v>3.1816918570000001</v>
      </c>
      <c r="L366" s="23">
        <v>1.2891919789999999</v>
      </c>
      <c r="M366" s="23">
        <v>1.2890937440000001</v>
      </c>
      <c r="N366" s="23">
        <v>0.42948952899999998</v>
      </c>
      <c r="O366" s="24">
        <v>0.48885324200000002</v>
      </c>
      <c r="P366" s="24">
        <v>4.5486885499999996</v>
      </c>
      <c r="Q366" s="25">
        <v>7.3641936909999997</v>
      </c>
      <c r="R366" s="25">
        <v>0.34129990999999998</v>
      </c>
      <c r="S366" s="25">
        <v>0.80747224299999998</v>
      </c>
      <c r="T366" s="26">
        <v>6.3250891874999997</v>
      </c>
      <c r="U366" s="34">
        <v>3.061181049</v>
      </c>
      <c r="V366" s="35">
        <v>86070000</v>
      </c>
      <c r="W366" s="36">
        <v>0.355661793</v>
      </c>
      <c r="X366" s="35">
        <v>86070000</v>
      </c>
      <c r="Y366" s="36">
        <v>0.355661793</v>
      </c>
      <c r="Z366" s="37">
        <f t="shared" si="18"/>
        <v>159</v>
      </c>
      <c r="AA366" s="37">
        <f t="shared" si="16"/>
        <v>351</v>
      </c>
      <c r="AB366" s="37">
        <f t="shared" si="17"/>
        <v>22</v>
      </c>
    </row>
    <row r="367" spans="1:28" ht="28.8" x14ac:dyDescent="0.3">
      <c r="A367" s="31">
        <v>1056</v>
      </c>
      <c r="B367" s="32" t="s">
        <v>28</v>
      </c>
      <c r="C367" s="33" t="s">
        <v>31</v>
      </c>
      <c r="D367" s="33" t="s">
        <v>163</v>
      </c>
      <c r="E367" s="33" t="s">
        <v>509</v>
      </c>
      <c r="F367" s="32" t="s">
        <v>584</v>
      </c>
      <c r="G367" s="32" t="s">
        <v>584</v>
      </c>
      <c r="H367" s="29">
        <v>0</v>
      </c>
      <c r="I367" s="29">
        <v>8.1086397000000004E-2</v>
      </c>
      <c r="J367" s="30">
        <v>1.095463708</v>
      </c>
      <c r="K367" s="30">
        <v>0.75711827200000004</v>
      </c>
      <c r="L367" s="23">
        <v>1.9756679999999999E-3</v>
      </c>
      <c r="M367" s="23">
        <v>1.938681E-3</v>
      </c>
      <c r="N367" s="23">
        <v>0</v>
      </c>
      <c r="O367" s="24">
        <v>0</v>
      </c>
      <c r="P367" s="24">
        <v>0.80031493200000003</v>
      </c>
      <c r="Q367" s="25">
        <v>0.48804177599999998</v>
      </c>
      <c r="R367" s="25">
        <v>0.70608521000000002</v>
      </c>
      <c r="S367" s="25">
        <v>2.1996115E-2</v>
      </c>
      <c r="T367" s="26"/>
      <c r="U367" s="34">
        <v>0.47564780000000001</v>
      </c>
      <c r="V367" s="35">
        <v>15000000</v>
      </c>
      <c r="W367" s="36">
        <v>0.31709853300000002</v>
      </c>
      <c r="X367" s="35">
        <v>15000000</v>
      </c>
      <c r="Y367" s="36">
        <v>0.31709853300000002</v>
      </c>
      <c r="Z367" s="37">
        <f t="shared" si="18"/>
        <v>330</v>
      </c>
      <c r="AA367" s="37">
        <f t="shared" si="16"/>
        <v>357</v>
      </c>
      <c r="AB367" s="37">
        <f t="shared" si="17"/>
        <v>23</v>
      </c>
    </row>
    <row r="368" spans="1:28" hidden="1" x14ac:dyDescent="0.3">
      <c r="A368" s="4">
        <v>1402</v>
      </c>
      <c r="B368" s="7" t="s">
        <v>28</v>
      </c>
      <c r="C368" s="1" t="s">
        <v>34</v>
      </c>
      <c r="D368" s="1" t="s">
        <v>172</v>
      </c>
      <c r="E368" s="1" t="s">
        <v>546</v>
      </c>
      <c r="F368" s="7"/>
      <c r="G368" s="7" t="s">
        <v>584</v>
      </c>
      <c r="H368" s="29">
        <v>8.1047510000000003E-3</v>
      </c>
      <c r="I368" s="29">
        <v>1.3565699999999999E-4</v>
      </c>
      <c r="J368" s="30">
        <v>0.18257728500000001</v>
      </c>
      <c r="K368" s="30">
        <v>1.2472413069999999</v>
      </c>
      <c r="L368" s="23">
        <v>0</v>
      </c>
      <c r="M368" s="23">
        <v>0</v>
      </c>
      <c r="N368" s="23">
        <v>8.4256160000000004E-3</v>
      </c>
      <c r="O368" s="24">
        <v>9.5901990000000006E-3</v>
      </c>
      <c r="P368" s="24">
        <v>0.39801076699999999</v>
      </c>
      <c r="Q368" s="25">
        <v>0</v>
      </c>
      <c r="R368" s="25">
        <v>0</v>
      </c>
      <c r="S368" s="25">
        <v>1.906671E-3</v>
      </c>
      <c r="T368" s="26"/>
      <c r="U368" s="27">
        <v>0.23565109300000001</v>
      </c>
      <c r="V368" s="20">
        <v>4394563</v>
      </c>
      <c r="W368" s="22">
        <v>0.53623327899999995</v>
      </c>
      <c r="X368" s="21">
        <v>3139023</v>
      </c>
      <c r="Y368" s="22">
        <v>0.75071476999999998</v>
      </c>
      <c r="Z368" s="19">
        <f t="shared" si="18"/>
        <v>367</v>
      </c>
      <c r="AA368" s="19">
        <f t="shared" si="16"/>
        <v>301</v>
      </c>
      <c r="AB368" s="19">
        <f t="shared" si="17"/>
        <v>35</v>
      </c>
    </row>
    <row r="369" spans="1:28" ht="28.8" hidden="1" x14ac:dyDescent="0.3">
      <c r="A369" s="4">
        <v>1377</v>
      </c>
      <c r="B369" s="7" t="s">
        <v>27</v>
      </c>
      <c r="C369" s="1" t="s">
        <v>35</v>
      </c>
      <c r="D369" s="1" t="s">
        <v>88</v>
      </c>
      <c r="E369" s="1" t="s">
        <v>547</v>
      </c>
      <c r="F369" s="7"/>
      <c r="G369" s="7" t="s">
        <v>584</v>
      </c>
      <c r="H369" s="29">
        <v>0</v>
      </c>
      <c r="I369" s="29">
        <v>7.5291400000000004E-4</v>
      </c>
      <c r="J369" s="30">
        <v>0.852027329</v>
      </c>
      <c r="K369" s="30">
        <v>0.50196898499999998</v>
      </c>
      <c r="L369" s="23">
        <v>7.4926634000000006E-2</v>
      </c>
      <c r="M369" s="23">
        <v>7.3411394000000005E-2</v>
      </c>
      <c r="N369" s="23">
        <v>0</v>
      </c>
      <c r="O369" s="24">
        <v>0</v>
      </c>
      <c r="P369" s="24">
        <v>0.376240303</v>
      </c>
      <c r="Q369" s="25">
        <v>0.15439867099999999</v>
      </c>
      <c r="R369" s="25">
        <v>0</v>
      </c>
      <c r="S369" s="25">
        <v>1.7573018999999999E-2</v>
      </c>
      <c r="T369" s="26"/>
      <c r="U369" s="27">
        <v>0.227066039</v>
      </c>
      <c r="V369" s="20">
        <v>9000000</v>
      </c>
      <c r="W369" s="22">
        <v>0.25229559899999998</v>
      </c>
      <c r="X369" s="21">
        <v>7900000</v>
      </c>
      <c r="Y369" s="22">
        <v>0.28742536600000002</v>
      </c>
      <c r="Z369" s="19">
        <f t="shared" si="18"/>
        <v>368</v>
      </c>
      <c r="AA369" s="19">
        <f t="shared" si="16"/>
        <v>362</v>
      </c>
      <c r="AB369" s="19">
        <f t="shared" si="17"/>
        <v>35</v>
      </c>
    </row>
    <row r="370" spans="1:28" ht="28.8" hidden="1" x14ac:dyDescent="0.3">
      <c r="A370" s="4">
        <v>1712</v>
      </c>
      <c r="B370" s="7" t="s">
        <v>28</v>
      </c>
      <c r="C370" s="1" t="s">
        <v>37</v>
      </c>
      <c r="D370" s="1" t="s">
        <v>137</v>
      </c>
      <c r="E370" s="1" t="s">
        <v>548</v>
      </c>
      <c r="F370" s="7" t="s">
        <v>584</v>
      </c>
      <c r="G370" s="7" t="s">
        <v>584</v>
      </c>
      <c r="H370" s="29">
        <v>0</v>
      </c>
      <c r="I370" s="29">
        <v>0</v>
      </c>
      <c r="J370" s="30">
        <v>0.68162186300000005</v>
      </c>
      <c r="K370" s="30">
        <v>0.58724285200000004</v>
      </c>
      <c r="L370" s="23">
        <v>0</v>
      </c>
      <c r="M370" s="23">
        <v>0</v>
      </c>
      <c r="N370" s="23">
        <v>0</v>
      </c>
      <c r="O370" s="24">
        <v>0</v>
      </c>
      <c r="P370" s="24">
        <v>0.37438272299999997</v>
      </c>
      <c r="Q370" s="25">
        <v>0</v>
      </c>
      <c r="R370" s="25">
        <v>0</v>
      </c>
      <c r="S370" s="25">
        <v>3.4943233999999997E-2</v>
      </c>
      <c r="T370" s="26"/>
      <c r="U370" s="27">
        <v>0.21149487</v>
      </c>
      <c r="V370" s="20">
        <v>1113000</v>
      </c>
      <c r="W370" s="22">
        <v>1.900223448</v>
      </c>
      <c r="X370" s="21">
        <v>1113000</v>
      </c>
      <c r="Y370" s="22">
        <v>1.900223448</v>
      </c>
      <c r="Z370" s="19">
        <f t="shared" si="18"/>
        <v>369</v>
      </c>
      <c r="AA370" s="19">
        <f t="shared" si="16"/>
        <v>231</v>
      </c>
      <c r="AB370" s="19">
        <f t="shared" si="17"/>
        <v>8</v>
      </c>
    </row>
    <row r="371" spans="1:28" ht="28.8" hidden="1" x14ac:dyDescent="0.3">
      <c r="A371" s="4">
        <v>1034</v>
      </c>
      <c r="B371" s="7" t="s">
        <v>25</v>
      </c>
      <c r="C371" s="1" t="s">
        <v>30</v>
      </c>
      <c r="D371" s="1" t="s">
        <v>69</v>
      </c>
      <c r="E371" s="1" t="s">
        <v>549</v>
      </c>
      <c r="F371" s="7" t="s">
        <v>584</v>
      </c>
      <c r="G371" s="7" t="s">
        <v>584</v>
      </c>
      <c r="H371" s="29">
        <v>0.22320266499999999</v>
      </c>
      <c r="I371" s="29">
        <v>0</v>
      </c>
      <c r="J371" s="30">
        <v>3.742834336</v>
      </c>
      <c r="K371" s="30">
        <v>0.64953160700000001</v>
      </c>
      <c r="L371" s="23">
        <v>0</v>
      </c>
      <c r="M371" s="23">
        <v>0</v>
      </c>
      <c r="N371" s="23">
        <v>0.46407840299999997</v>
      </c>
      <c r="O371" s="24">
        <v>0.52822296400000002</v>
      </c>
      <c r="P371" s="24">
        <v>0</v>
      </c>
      <c r="Q371" s="25">
        <v>0.12422881600000001</v>
      </c>
      <c r="R371" s="25">
        <v>0.21954860400000001</v>
      </c>
      <c r="S371" s="25">
        <v>5.4151844999999997E-2</v>
      </c>
      <c r="T371" s="26">
        <v>0</v>
      </c>
      <c r="U371" s="27">
        <v>0.206827117</v>
      </c>
      <c r="V371" s="20">
        <v>109499000</v>
      </c>
      <c r="W371" s="22">
        <v>1.8888493999999999E-2</v>
      </c>
      <c r="X371" s="21">
        <v>109499000</v>
      </c>
      <c r="Y371" s="22">
        <v>1.8888493999999999E-2</v>
      </c>
      <c r="Z371" s="19">
        <f t="shared" si="18"/>
        <v>370</v>
      </c>
      <c r="AA371" s="19">
        <f t="shared" si="16"/>
        <v>393</v>
      </c>
      <c r="AB371" s="19">
        <f t="shared" si="17"/>
        <v>51</v>
      </c>
    </row>
    <row r="372" spans="1:28" ht="28.8" hidden="1" x14ac:dyDescent="0.3">
      <c r="A372" s="4">
        <v>1681</v>
      </c>
      <c r="B372" s="7" t="s">
        <v>28</v>
      </c>
      <c r="C372" s="1" t="s">
        <v>36</v>
      </c>
      <c r="D372" s="1" t="s">
        <v>113</v>
      </c>
      <c r="E372" s="1" t="s">
        <v>550</v>
      </c>
      <c r="F372" s="7"/>
      <c r="G372" s="7" t="s">
        <v>584</v>
      </c>
      <c r="H372" s="29">
        <v>0</v>
      </c>
      <c r="I372" s="29">
        <v>9.1447499999999999E-4</v>
      </c>
      <c r="J372" s="30">
        <v>0.18257728500000001</v>
      </c>
      <c r="K372" s="30">
        <v>1.0335276529999999</v>
      </c>
      <c r="L372" s="23">
        <v>1.9070199999999999E-5</v>
      </c>
      <c r="M372" s="23">
        <v>1.9006699999999999E-5</v>
      </c>
      <c r="N372" s="23">
        <v>0</v>
      </c>
      <c r="O372" s="24">
        <v>0</v>
      </c>
      <c r="P372" s="24">
        <v>0.31596764700000002</v>
      </c>
      <c r="Q372" s="25">
        <v>0</v>
      </c>
      <c r="R372" s="25">
        <v>0</v>
      </c>
      <c r="S372" s="25">
        <v>2.485868E-3</v>
      </c>
      <c r="T372" s="26"/>
      <c r="U372" s="27">
        <v>0.19843614400000001</v>
      </c>
      <c r="V372" s="20">
        <v>4999690</v>
      </c>
      <c r="W372" s="22">
        <v>0.396896896</v>
      </c>
      <c r="X372" s="21">
        <v>4999690</v>
      </c>
      <c r="Y372" s="22">
        <v>0.396896896</v>
      </c>
      <c r="Z372" s="19">
        <f t="shared" si="18"/>
        <v>371</v>
      </c>
      <c r="AA372" s="19">
        <f t="shared" si="16"/>
        <v>345</v>
      </c>
      <c r="AB372" s="19">
        <f t="shared" si="17"/>
        <v>24</v>
      </c>
    </row>
    <row r="373" spans="1:28" ht="28.8" hidden="1" x14ac:dyDescent="0.3">
      <c r="A373" s="4">
        <v>1413</v>
      </c>
      <c r="B373" s="7" t="s">
        <v>28</v>
      </c>
      <c r="C373" s="1" t="s">
        <v>37</v>
      </c>
      <c r="D373" s="1" t="s">
        <v>173</v>
      </c>
      <c r="E373" s="1" t="s">
        <v>551</v>
      </c>
      <c r="F373" s="7" t="s">
        <v>584</v>
      </c>
      <c r="G373" s="7" t="s">
        <v>584</v>
      </c>
      <c r="H373" s="29">
        <v>0</v>
      </c>
      <c r="I373" s="29">
        <v>1.3400029630000001</v>
      </c>
      <c r="J373" s="30">
        <v>0.100417507</v>
      </c>
      <c r="K373" s="30">
        <v>0.12759695099999999</v>
      </c>
      <c r="L373" s="23">
        <v>0</v>
      </c>
      <c r="M373" s="23">
        <v>0</v>
      </c>
      <c r="N373" s="23">
        <v>0</v>
      </c>
      <c r="O373" s="24">
        <v>0</v>
      </c>
      <c r="P373" s="24">
        <v>0.34733913500000002</v>
      </c>
      <c r="Q373" s="25">
        <v>0</v>
      </c>
      <c r="R373" s="25">
        <v>1.0948445419999999</v>
      </c>
      <c r="S373" s="25">
        <v>1.441596E-2</v>
      </c>
      <c r="T373" s="26"/>
      <c r="U373" s="27">
        <v>0.19621750900000001</v>
      </c>
      <c r="V373" s="20">
        <v>6156000</v>
      </c>
      <c r="W373" s="22">
        <v>0.31874189200000003</v>
      </c>
      <c r="X373" s="21">
        <v>6156000</v>
      </c>
      <c r="Y373" s="22">
        <v>0.31874189200000003</v>
      </c>
      <c r="Z373" s="19">
        <f t="shared" si="18"/>
        <v>372</v>
      </c>
      <c r="AA373" s="19">
        <f t="shared" si="16"/>
        <v>356</v>
      </c>
      <c r="AB373" s="19">
        <f t="shared" si="17"/>
        <v>26</v>
      </c>
    </row>
    <row r="374" spans="1:28" ht="28.8" hidden="1" x14ac:dyDescent="0.3">
      <c r="A374" s="4">
        <v>1107</v>
      </c>
      <c r="B374" s="7" t="s">
        <v>28</v>
      </c>
      <c r="C374" s="1" t="s">
        <v>37</v>
      </c>
      <c r="D374" s="1" t="s">
        <v>144</v>
      </c>
      <c r="E374" s="1" t="s">
        <v>552</v>
      </c>
      <c r="F374" s="7" t="s">
        <v>584</v>
      </c>
      <c r="G374" s="7" t="s">
        <v>584</v>
      </c>
      <c r="H374" s="29">
        <v>0</v>
      </c>
      <c r="I374" s="29">
        <v>0</v>
      </c>
      <c r="J374" s="30">
        <v>0.36515456899999998</v>
      </c>
      <c r="K374" s="30">
        <v>0.81372953400000003</v>
      </c>
      <c r="L374" s="23">
        <v>0</v>
      </c>
      <c r="M374" s="23">
        <v>0</v>
      </c>
      <c r="N374" s="23">
        <v>0</v>
      </c>
      <c r="O374" s="24">
        <v>0</v>
      </c>
      <c r="P374" s="24">
        <v>0.30425276000000001</v>
      </c>
      <c r="Q374" s="25">
        <v>0</v>
      </c>
      <c r="R374" s="25">
        <v>0</v>
      </c>
      <c r="S374" s="25">
        <v>0</v>
      </c>
      <c r="T374" s="26"/>
      <c r="U374" s="27">
        <v>0.192045253</v>
      </c>
      <c r="V374" s="20">
        <v>8363000</v>
      </c>
      <c r="W374" s="22">
        <v>0.229636797</v>
      </c>
      <c r="X374" s="21">
        <v>8363000</v>
      </c>
      <c r="Y374" s="22">
        <v>0.229636797</v>
      </c>
      <c r="Z374" s="19">
        <f t="shared" si="18"/>
        <v>373</v>
      </c>
      <c r="AA374" s="19">
        <f t="shared" si="16"/>
        <v>371</v>
      </c>
      <c r="AB374" s="19">
        <f t="shared" si="17"/>
        <v>31</v>
      </c>
    </row>
    <row r="375" spans="1:28" hidden="1" x14ac:dyDescent="0.3">
      <c r="A375" s="4">
        <v>1352</v>
      </c>
      <c r="B375" s="7" t="s">
        <v>28</v>
      </c>
      <c r="C375" s="1" t="s">
        <v>34</v>
      </c>
      <c r="D375" s="1" t="s">
        <v>172</v>
      </c>
      <c r="E375" s="1" t="s">
        <v>553</v>
      </c>
      <c r="F375" s="7" t="s">
        <v>584</v>
      </c>
      <c r="G375" s="7" t="s">
        <v>584</v>
      </c>
      <c r="H375" s="29">
        <v>0</v>
      </c>
      <c r="I375" s="29">
        <v>7.6350400000000003E-4</v>
      </c>
      <c r="J375" s="30">
        <v>0.13693296399999999</v>
      </c>
      <c r="K375" s="30">
        <v>0.99061542700000005</v>
      </c>
      <c r="L375" s="23">
        <v>0</v>
      </c>
      <c r="M375" s="23">
        <v>0</v>
      </c>
      <c r="N375" s="23">
        <v>0</v>
      </c>
      <c r="O375" s="24">
        <v>0</v>
      </c>
      <c r="P375" s="24">
        <v>0.25340775100000001</v>
      </c>
      <c r="Q375" s="25">
        <v>0</v>
      </c>
      <c r="R375" s="25">
        <v>0</v>
      </c>
      <c r="S375" s="25">
        <v>1.895807E-3</v>
      </c>
      <c r="T375" s="26"/>
      <c r="U375" s="27">
        <v>0.181973528</v>
      </c>
      <c r="V375" s="20">
        <v>2631000</v>
      </c>
      <c r="W375" s="22">
        <v>0.69165156900000002</v>
      </c>
      <c r="X375" s="21">
        <v>2631000</v>
      </c>
      <c r="Y375" s="22">
        <v>0.69165156900000002</v>
      </c>
      <c r="Z375" s="19">
        <f t="shared" si="18"/>
        <v>374</v>
      </c>
      <c r="AA375" s="19">
        <f t="shared" si="16"/>
        <v>312</v>
      </c>
      <c r="AB375" s="19">
        <f t="shared" si="17"/>
        <v>36</v>
      </c>
    </row>
    <row r="376" spans="1:28" hidden="1" x14ac:dyDescent="0.3">
      <c r="A376" s="4">
        <v>1594</v>
      </c>
      <c r="B376" s="7" t="s">
        <v>28</v>
      </c>
      <c r="C376" s="1" t="s">
        <v>37</v>
      </c>
      <c r="D376" s="1" t="s">
        <v>164</v>
      </c>
      <c r="E376" s="1" t="s">
        <v>554</v>
      </c>
      <c r="F376" s="7"/>
      <c r="G376" s="7" t="s">
        <v>584</v>
      </c>
      <c r="H376" s="29">
        <v>0</v>
      </c>
      <c r="I376" s="29">
        <v>7.5421099999999997E-4</v>
      </c>
      <c r="J376" s="30">
        <v>0.22822160599999999</v>
      </c>
      <c r="K376" s="30">
        <v>0.85787481600000004</v>
      </c>
      <c r="L376" s="23">
        <v>0</v>
      </c>
      <c r="M376" s="23">
        <v>0</v>
      </c>
      <c r="N376" s="23">
        <v>0</v>
      </c>
      <c r="O376" s="24">
        <v>0</v>
      </c>
      <c r="P376" s="24">
        <v>0.30031356399999998</v>
      </c>
      <c r="Q376" s="25">
        <v>0</v>
      </c>
      <c r="R376" s="25">
        <v>0</v>
      </c>
      <c r="S376" s="25">
        <v>3.2124779999999999E-3</v>
      </c>
      <c r="T376" s="26"/>
      <c r="U376" s="27">
        <v>0.178192725</v>
      </c>
      <c r="V376" s="20">
        <v>5142000</v>
      </c>
      <c r="W376" s="22">
        <v>0.346543612</v>
      </c>
      <c r="X376" s="21">
        <v>5142000</v>
      </c>
      <c r="Y376" s="22">
        <v>0.346543612</v>
      </c>
      <c r="Z376" s="19">
        <f t="shared" si="18"/>
        <v>375</v>
      </c>
      <c r="AA376" s="19">
        <f t="shared" si="16"/>
        <v>352</v>
      </c>
      <c r="AB376" s="19">
        <f t="shared" si="17"/>
        <v>24</v>
      </c>
    </row>
    <row r="377" spans="1:28" ht="28.8" hidden="1" x14ac:dyDescent="0.3">
      <c r="A377" s="4">
        <v>1672</v>
      </c>
      <c r="B377" s="7" t="s">
        <v>25</v>
      </c>
      <c r="C377" s="1" t="s">
        <v>30</v>
      </c>
      <c r="D377" s="1" t="s">
        <v>174</v>
      </c>
      <c r="E377" s="1" t="s">
        <v>555</v>
      </c>
      <c r="F377" s="7" t="s">
        <v>584</v>
      </c>
      <c r="G377" s="7" t="s">
        <v>584</v>
      </c>
      <c r="H377" s="29">
        <v>0</v>
      </c>
      <c r="I377" s="29">
        <v>5.5290478999999997E-2</v>
      </c>
      <c r="J377" s="30">
        <v>1.3693296349999999</v>
      </c>
      <c r="K377" s="30">
        <v>3.8928926239999999</v>
      </c>
      <c r="L377" s="23">
        <v>0</v>
      </c>
      <c r="M377" s="23">
        <v>0</v>
      </c>
      <c r="N377" s="23">
        <v>0</v>
      </c>
      <c r="O377" s="24">
        <v>0</v>
      </c>
      <c r="P377" s="24">
        <v>0.27126066900000001</v>
      </c>
      <c r="Q377" s="25">
        <v>0.26620460499999998</v>
      </c>
      <c r="R377" s="25">
        <v>0</v>
      </c>
      <c r="S377" s="25">
        <v>0</v>
      </c>
      <c r="T377" s="26">
        <v>0</v>
      </c>
      <c r="U377" s="27">
        <v>0.16554508600000001</v>
      </c>
      <c r="V377" s="20">
        <v>3485320</v>
      </c>
      <c r="W377" s="22">
        <v>0.47497815399999999</v>
      </c>
      <c r="X377" s="21">
        <v>3485320</v>
      </c>
      <c r="Y377" s="22">
        <v>0.47497815399999999</v>
      </c>
      <c r="Z377" s="19">
        <f t="shared" si="18"/>
        <v>376</v>
      </c>
      <c r="AA377" s="19">
        <f t="shared" si="16"/>
        <v>336</v>
      </c>
      <c r="AB377" s="19">
        <f t="shared" si="17"/>
        <v>39</v>
      </c>
    </row>
    <row r="378" spans="1:28" ht="28.8" hidden="1" x14ac:dyDescent="0.3">
      <c r="A378" s="4">
        <v>1480</v>
      </c>
      <c r="B378" s="7" t="s">
        <v>27</v>
      </c>
      <c r="C378" s="1" t="s">
        <v>34</v>
      </c>
      <c r="D378" s="1" t="s">
        <v>65</v>
      </c>
      <c r="E378" s="1" t="s">
        <v>556</v>
      </c>
      <c r="F378" s="7" t="s">
        <v>584</v>
      </c>
      <c r="G378" s="7" t="s">
        <v>584</v>
      </c>
      <c r="H378" s="29">
        <v>0.49329123899999999</v>
      </c>
      <c r="I378" s="29">
        <v>0</v>
      </c>
      <c r="J378" s="30">
        <v>0.109546371</v>
      </c>
      <c r="K378" s="30">
        <v>0.166134275</v>
      </c>
      <c r="L378" s="23">
        <v>0</v>
      </c>
      <c r="M378" s="23">
        <v>0</v>
      </c>
      <c r="N378" s="23">
        <v>0.51282051299999998</v>
      </c>
      <c r="O378" s="24">
        <v>0.58370217099999999</v>
      </c>
      <c r="P378" s="24">
        <v>0.22667108599999999</v>
      </c>
      <c r="Q378" s="25">
        <v>0</v>
      </c>
      <c r="R378" s="25">
        <v>0</v>
      </c>
      <c r="S378" s="25">
        <v>0</v>
      </c>
      <c r="T378" s="26"/>
      <c r="U378" s="27">
        <v>0.137616612</v>
      </c>
      <c r="V378" s="20">
        <v>476644</v>
      </c>
      <c r="W378" s="22">
        <v>2.8871990869999999</v>
      </c>
      <c r="X378" s="21">
        <v>476644</v>
      </c>
      <c r="Y378" s="22">
        <v>2.8871990869999999</v>
      </c>
      <c r="Z378" s="19">
        <f t="shared" si="18"/>
        <v>377</v>
      </c>
      <c r="AA378" s="19">
        <f t="shared" si="16"/>
        <v>183</v>
      </c>
      <c r="AB378" s="19">
        <f t="shared" si="17"/>
        <v>21</v>
      </c>
    </row>
    <row r="379" spans="1:28" hidden="1" x14ac:dyDescent="0.3">
      <c r="A379" s="4">
        <v>1418</v>
      </c>
      <c r="B379" s="7" t="s">
        <v>28</v>
      </c>
      <c r="C379" s="1" t="s">
        <v>30</v>
      </c>
      <c r="D379" s="1" t="s">
        <v>72</v>
      </c>
      <c r="E379" s="1" t="s">
        <v>557</v>
      </c>
      <c r="F379" s="7"/>
      <c r="G379" s="7" t="s">
        <v>584</v>
      </c>
      <c r="H379" s="29">
        <v>0</v>
      </c>
      <c r="I379" s="29">
        <v>8.7207599999999999E-16</v>
      </c>
      <c r="J379" s="30">
        <v>0.15214773700000001</v>
      </c>
      <c r="K379" s="30">
        <v>0.55671820900000002</v>
      </c>
      <c r="L379" s="23">
        <v>4.3098499999999999E-4</v>
      </c>
      <c r="M379" s="23">
        <v>3.23114E-4</v>
      </c>
      <c r="N379" s="23">
        <v>0</v>
      </c>
      <c r="O379" s="24">
        <v>0</v>
      </c>
      <c r="P379" s="24">
        <v>0.19817254500000001</v>
      </c>
      <c r="Q379" s="25">
        <v>0</v>
      </c>
      <c r="R379" s="25">
        <v>3.0445210000000001E-3</v>
      </c>
      <c r="S379" s="25">
        <v>3.7783491000000002E-2</v>
      </c>
      <c r="T379" s="26"/>
      <c r="U379" s="27">
        <v>0.11914496199999999</v>
      </c>
      <c r="V379" s="20">
        <v>6290724</v>
      </c>
      <c r="W379" s="22">
        <v>0.189397853</v>
      </c>
      <c r="X379" s="21">
        <v>5642700</v>
      </c>
      <c r="Y379" s="22">
        <v>0.211148851</v>
      </c>
      <c r="Z379" s="19">
        <f t="shared" si="18"/>
        <v>378</v>
      </c>
      <c r="AA379" s="19">
        <f t="shared" si="16"/>
        <v>375</v>
      </c>
      <c r="AB379" s="19">
        <f t="shared" si="17"/>
        <v>46</v>
      </c>
    </row>
    <row r="380" spans="1:28" ht="28.8" hidden="1" x14ac:dyDescent="0.3">
      <c r="A380" s="4">
        <v>1309</v>
      </c>
      <c r="B380" s="7" t="s">
        <v>26</v>
      </c>
      <c r="C380" s="1" t="s">
        <v>33</v>
      </c>
      <c r="D380" s="1" t="s">
        <v>103</v>
      </c>
      <c r="E380" s="1" t="s">
        <v>558</v>
      </c>
      <c r="F380" s="7" t="s">
        <v>584</v>
      </c>
      <c r="G380" s="7" t="s">
        <v>584</v>
      </c>
      <c r="H380" s="29">
        <v>5.0315706000000002E-2</v>
      </c>
      <c r="I380" s="29">
        <v>0</v>
      </c>
      <c r="J380" s="30">
        <v>0</v>
      </c>
      <c r="K380" s="30">
        <v>0</v>
      </c>
      <c r="L380" s="23">
        <v>0</v>
      </c>
      <c r="M380" s="23">
        <v>0</v>
      </c>
      <c r="N380" s="23">
        <v>0.10461538500000001</v>
      </c>
      <c r="O380" s="24">
        <v>0.119075243</v>
      </c>
      <c r="P380" s="24">
        <v>0.14935500900000001</v>
      </c>
      <c r="Q380" s="25">
        <v>0.50662640699999995</v>
      </c>
      <c r="R380" s="25">
        <v>0</v>
      </c>
      <c r="S380" s="25">
        <v>0</v>
      </c>
      <c r="T380" s="26">
        <v>0.34538897882000003</v>
      </c>
      <c r="U380" s="27">
        <v>0.117760027</v>
      </c>
      <c r="V380" s="20">
        <v>3263160</v>
      </c>
      <c r="W380" s="22">
        <v>0.36087726799999997</v>
      </c>
      <c r="X380" s="21">
        <v>3263160</v>
      </c>
      <c r="Y380" s="22">
        <v>0.36087726799999997</v>
      </c>
      <c r="Z380" s="19">
        <f t="shared" si="18"/>
        <v>379</v>
      </c>
      <c r="AA380" s="19">
        <f t="shared" si="16"/>
        <v>350</v>
      </c>
      <c r="AB380" s="19">
        <f t="shared" si="17"/>
        <v>45</v>
      </c>
    </row>
    <row r="381" spans="1:28" ht="28.8" hidden="1" x14ac:dyDescent="0.3">
      <c r="A381" s="4">
        <v>1671</v>
      </c>
      <c r="B381" s="7" t="s">
        <v>25</v>
      </c>
      <c r="C381" s="1" t="s">
        <v>30</v>
      </c>
      <c r="D381" s="1" t="s">
        <v>174</v>
      </c>
      <c r="E381" s="1" t="s">
        <v>559</v>
      </c>
      <c r="F381" s="7" t="s">
        <v>584</v>
      </c>
      <c r="G381" s="7" t="s">
        <v>584</v>
      </c>
      <c r="H381" s="29">
        <v>7.8565096000000001E-2</v>
      </c>
      <c r="I381" s="29">
        <v>0.146997129</v>
      </c>
      <c r="J381" s="30">
        <v>0.30125252000000002</v>
      </c>
      <c r="K381" s="30">
        <v>0.32613636899999998</v>
      </c>
      <c r="L381" s="23">
        <v>5.1466531000000003E-2</v>
      </c>
      <c r="M381" s="23">
        <v>5.137125E-2</v>
      </c>
      <c r="N381" s="23">
        <v>0.27225156</v>
      </c>
      <c r="O381" s="24">
        <v>0.46056148299999999</v>
      </c>
      <c r="P381" s="24">
        <v>0.184655235</v>
      </c>
      <c r="Q381" s="25">
        <v>0</v>
      </c>
      <c r="R381" s="25">
        <v>0.37405126799999999</v>
      </c>
      <c r="S381" s="25">
        <v>2.2943713000000001E-2</v>
      </c>
      <c r="T381" s="26">
        <v>0</v>
      </c>
      <c r="U381" s="27">
        <v>0.117007681</v>
      </c>
      <c r="V381" s="20">
        <v>4138760</v>
      </c>
      <c r="W381" s="22">
        <v>0.28271192499999998</v>
      </c>
      <c r="X381" s="21">
        <v>4138760</v>
      </c>
      <c r="Y381" s="22">
        <v>0.28271192499999998</v>
      </c>
      <c r="Z381" s="19">
        <f t="shared" si="18"/>
        <v>380</v>
      </c>
      <c r="AA381" s="19">
        <f t="shared" si="16"/>
        <v>364</v>
      </c>
      <c r="AB381" s="19">
        <f t="shared" si="17"/>
        <v>44</v>
      </c>
    </row>
    <row r="382" spans="1:28" ht="28.8" hidden="1" x14ac:dyDescent="0.3">
      <c r="A382" s="4">
        <v>1508</v>
      </c>
      <c r="B382" s="7" t="s">
        <v>28</v>
      </c>
      <c r="C382" s="1" t="s">
        <v>32</v>
      </c>
      <c r="D382" s="1" t="s">
        <v>124</v>
      </c>
      <c r="E382" s="1" t="s">
        <v>560</v>
      </c>
      <c r="F382" s="7"/>
      <c r="G382" s="7" t="s">
        <v>584</v>
      </c>
      <c r="H382" s="29">
        <v>5.0090994E-2</v>
      </c>
      <c r="I382" s="29">
        <v>0</v>
      </c>
      <c r="J382" s="30">
        <v>0.12171819</v>
      </c>
      <c r="K382" s="30">
        <v>0.26919091099999998</v>
      </c>
      <c r="L382" s="23">
        <v>0.24193158400000001</v>
      </c>
      <c r="M382" s="23">
        <v>0.233796069</v>
      </c>
      <c r="N382" s="23">
        <v>5.2074084E-2</v>
      </c>
      <c r="O382" s="24">
        <v>5.9271723999999998E-2</v>
      </c>
      <c r="P382" s="24">
        <v>0.17613633400000001</v>
      </c>
      <c r="Q382" s="25">
        <v>5.3240919999999999E-3</v>
      </c>
      <c r="R382" s="25">
        <v>0</v>
      </c>
      <c r="S382" s="25">
        <v>0</v>
      </c>
      <c r="T382" s="26"/>
      <c r="U382" s="27">
        <v>0.104379324</v>
      </c>
      <c r="V382" s="20">
        <v>2435310</v>
      </c>
      <c r="W382" s="22">
        <v>0.42860795600000001</v>
      </c>
      <c r="X382" s="21">
        <v>2435310</v>
      </c>
      <c r="Y382" s="22">
        <v>0.42860795600000001</v>
      </c>
      <c r="Z382" s="19">
        <f t="shared" si="18"/>
        <v>381</v>
      </c>
      <c r="AA382" s="19">
        <f t="shared" si="16"/>
        <v>342</v>
      </c>
      <c r="AB382" s="19">
        <f t="shared" si="17"/>
        <v>68</v>
      </c>
    </row>
    <row r="383" spans="1:28" ht="28.8" hidden="1" x14ac:dyDescent="0.3">
      <c r="A383" s="4">
        <v>1460</v>
      </c>
      <c r="B383" s="7" t="s">
        <v>28</v>
      </c>
      <c r="C383" s="1" t="s">
        <v>36</v>
      </c>
      <c r="D383" s="1" t="s">
        <v>175</v>
      </c>
      <c r="E383" s="1" t="s">
        <v>561</v>
      </c>
      <c r="F383" s="7"/>
      <c r="G383" s="7" t="s">
        <v>584</v>
      </c>
      <c r="H383" s="29">
        <v>0</v>
      </c>
      <c r="I383" s="29">
        <v>3.1006099999999998E-4</v>
      </c>
      <c r="J383" s="30">
        <v>9.1288642000000003E-2</v>
      </c>
      <c r="K383" s="30">
        <v>0.43371521800000001</v>
      </c>
      <c r="L383" s="23">
        <v>0</v>
      </c>
      <c r="M383" s="23">
        <v>0</v>
      </c>
      <c r="N383" s="23">
        <v>0</v>
      </c>
      <c r="O383" s="24">
        <v>0.25682895500000003</v>
      </c>
      <c r="P383" s="24">
        <v>0.16878379700000001</v>
      </c>
      <c r="Q383" s="25">
        <v>0</v>
      </c>
      <c r="R383" s="25">
        <v>0</v>
      </c>
      <c r="S383" s="25">
        <v>1.072695E-3</v>
      </c>
      <c r="T383" s="26"/>
      <c r="U383" s="27">
        <v>0.10012180800000001</v>
      </c>
      <c r="V383" s="20">
        <v>1884410</v>
      </c>
      <c r="W383" s="22">
        <v>0.53131647800000004</v>
      </c>
      <c r="X383" s="21">
        <v>1884410</v>
      </c>
      <c r="Y383" s="22">
        <v>0.53131647800000004</v>
      </c>
      <c r="Z383" s="19">
        <f t="shared" si="18"/>
        <v>382</v>
      </c>
      <c r="AA383" s="19">
        <f t="shared" si="16"/>
        <v>329</v>
      </c>
      <c r="AB383" s="19">
        <f t="shared" si="17"/>
        <v>23</v>
      </c>
    </row>
    <row r="384" spans="1:28" hidden="1" x14ac:dyDescent="0.3">
      <c r="A384" s="4">
        <v>1023</v>
      </c>
      <c r="B384" s="7" t="s">
        <v>27</v>
      </c>
      <c r="C384" s="1" t="s">
        <v>35</v>
      </c>
      <c r="D384" s="1" t="s">
        <v>133</v>
      </c>
      <c r="E384" s="1" t="s">
        <v>562</v>
      </c>
      <c r="F384" s="7"/>
      <c r="G384" s="7" t="s">
        <v>584</v>
      </c>
      <c r="H384" s="29">
        <v>0.40449881599999998</v>
      </c>
      <c r="I384" s="29">
        <v>0.61521000999999997</v>
      </c>
      <c r="J384" s="30">
        <v>0</v>
      </c>
      <c r="K384" s="30">
        <v>0</v>
      </c>
      <c r="L384" s="23">
        <v>0</v>
      </c>
      <c r="M384" s="23">
        <v>0</v>
      </c>
      <c r="N384" s="23">
        <v>0</v>
      </c>
      <c r="O384" s="24">
        <v>0</v>
      </c>
      <c r="P384" s="24">
        <v>0.15913519000000001</v>
      </c>
      <c r="Q384" s="25">
        <v>7.6145165000000001E-2</v>
      </c>
      <c r="R384" s="25">
        <v>0</v>
      </c>
      <c r="S384" s="25">
        <v>0</v>
      </c>
      <c r="T384" s="26"/>
      <c r="U384" s="27">
        <v>9.5856696000000005E-2</v>
      </c>
      <c r="V384" s="20">
        <v>2045000</v>
      </c>
      <c r="W384" s="22">
        <v>0.46873690099999998</v>
      </c>
      <c r="X384" s="21">
        <v>1318500</v>
      </c>
      <c r="Y384" s="22">
        <v>0.727013244</v>
      </c>
      <c r="Z384" s="19">
        <f t="shared" si="18"/>
        <v>383</v>
      </c>
      <c r="AA384" s="19">
        <f t="shared" si="16"/>
        <v>306</v>
      </c>
      <c r="AB384" s="19">
        <f t="shared" si="17"/>
        <v>29</v>
      </c>
    </row>
    <row r="385" spans="1:28" ht="28.8" hidden="1" x14ac:dyDescent="0.3">
      <c r="A385" s="4">
        <v>1692</v>
      </c>
      <c r="B385" s="7" t="s">
        <v>28</v>
      </c>
      <c r="C385" s="1" t="s">
        <v>37</v>
      </c>
      <c r="D385" s="1" t="s">
        <v>146</v>
      </c>
      <c r="E385" s="1" t="s">
        <v>563</v>
      </c>
      <c r="F385" s="7"/>
      <c r="G385" s="7" t="s">
        <v>584</v>
      </c>
      <c r="H385" s="29">
        <v>0</v>
      </c>
      <c r="I385" s="29">
        <v>1.8321599999999998E-8</v>
      </c>
      <c r="J385" s="30">
        <v>0.15214773700000001</v>
      </c>
      <c r="K385" s="30">
        <v>0.41549659900000002</v>
      </c>
      <c r="L385" s="23">
        <v>4.3258740000000004E-3</v>
      </c>
      <c r="M385" s="23">
        <v>4.5874519999999997E-3</v>
      </c>
      <c r="N385" s="23">
        <v>0</v>
      </c>
      <c r="O385" s="24">
        <v>0</v>
      </c>
      <c r="P385" s="24">
        <v>0.15435086100000001</v>
      </c>
      <c r="Q385" s="25">
        <v>0</v>
      </c>
      <c r="R385" s="25">
        <v>0</v>
      </c>
      <c r="S385" s="25">
        <v>4.3018079999999998E-3</v>
      </c>
      <c r="T385" s="26"/>
      <c r="U385" s="27">
        <v>9.3692273000000006E-2</v>
      </c>
      <c r="V385" s="20">
        <v>5908000</v>
      </c>
      <c r="W385" s="22">
        <v>0.158585432</v>
      </c>
      <c r="X385" s="21">
        <v>5908000</v>
      </c>
      <c r="Y385" s="22">
        <v>0.158585432</v>
      </c>
      <c r="Z385" s="19">
        <f t="shared" si="18"/>
        <v>384</v>
      </c>
      <c r="AA385" s="19">
        <f t="shared" si="16"/>
        <v>382</v>
      </c>
      <c r="AB385" s="19">
        <f t="shared" si="17"/>
        <v>34</v>
      </c>
    </row>
    <row r="386" spans="1:28" ht="28.8" x14ac:dyDescent="0.3">
      <c r="A386" s="31">
        <v>1200</v>
      </c>
      <c r="B386" s="32" t="s">
        <v>25</v>
      </c>
      <c r="C386" s="33" t="s">
        <v>31</v>
      </c>
      <c r="D386" s="33" t="s">
        <v>110</v>
      </c>
      <c r="E386" s="33" t="s">
        <v>531</v>
      </c>
      <c r="F386" s="32" t="s">
        <v>584</v>
      </c>
      <c r="G386" s="32" t="s">
        <v>584</v>
      </c>
      <c r="H386" s="29">
        <v>0</v>
      </c>
      <c r="I386" s="29">
        <v>1.4748200000000001E-10</v>
      </c>
      <c r="J386" s="30">
        <v>0.30429547499999998</v>
      </c>
      <c r="K386" s="30">
        <v>2.2689633480000002</v>
      </c>
      <c r="L386" s="23">
        <v>2.5106048169999999</v>
      </c>
      <c r="M386" s="23">
        <v>0.82430063099999995</v>
      </c>
      <c r="N386" s="23">
        <v>0</v>
      </c>
      <c r="O386" s="24">
        <v>0</v>
      </c>
      <c r="P386" s="24">
        <v>0.57840272100000001</v>
      </c>
      <c r="Q386" s="25">
        <v>0</v>
      </c>
      <c r="R386" s="25">
        <v>0</v>
      </c>
      <c r="S386" s="25">
        <v>0</v>
      </c>
      <c r="T386" s="26">
        <v>0</v>
      </c>
      <c r="U386" s="34">
        <v>0.34393505899999999</v>
      </c>
      <c r="V386" s="35">
        <v>15500000</v>
      </c>
      <c r="W386" s="36">
        <v>0.221893587</v>
      </c>
      <c r="X386" s="35">
        <v>15500000</v>
      </c>
      <c r="Y386" s="36">
        <v>0.221893587</v>
      </c>
      <c r="Z386" s="37">
        <f t="shared" si="18"/>
        <v>352</v>
      </c>
      <c r="AA386" s="37">
        <f t="shared" ref="AA386:AA405" si="19">_xlfn.RANK.EQ(Y386,$Y$2:$Y$405,0)</f>
        <v>372</v>
      </c>
      <c r="AB386" s="37">
        <f t="shared" ref="AB386:AB405" si="20">($Y$2:$Y$405=Y386) + SUMPRODUCT(($C$2:$C$405=C386)*($Y$2:$Y$405&gt;Y386))</f>
        <v>24</v>
      </c>
    </row>
    <row r="387" spans="1:28" ht="28.8" x14ac:dyDescent="0.3">
      <c r="A387" s="4">
        <v>1211</v>
      </c>
      <c r="B387" s="7" t="s">
        <v>28</v>
      </c>
      <c r="C387" s="1" t="s">
        <v>31</v>
      </c>
      <c r="D387" s="1" t="s">
        <v>169</v>
      </c>
      <c r="E387" s="1" t="s">
        <v>533</v>
      </c>
      <c r="F387" s="7"/>
      <c r="G387" s="7" t="s">
        <v>584</v>
      </c>
      <c r="H387" s="29">
        <v>0</v>
      </c>
      <c r="I387" s="29">
        <v>0</v>
      </c>
      <c r="J387" s="30">
        <v>1.217181898</v>
      </c>
      <c r="K387" s="30">
        <v>0.64513095499999995</v>
      </c>
      <c r="L387" s="23">
        <v>1.1949358E-2</v>
      </c>
      <c r="M387" s="23">
        <v>1.2251705E-2</v>
      </c>
      <c r="N387" s="23">
        <v>0</v>
      </c>
      <c r="O387" s="24">
        <v>0</v>
      </c>
      <c r="P387" s="24">
        <v>0.54751538499999997</v>
      </c>
      <c r="Q387" s="25">
        <v>0</v>
      </c>
      <c r="R387" s="25">
        <v>0.22571063099999999</v>
      </c>
      <c r="S387" s="25">
        <v>9.2174010000000001E-3</v>
      </c>
      <c r="T387" s="26"/>
      <c r="U387" s="27">
        <v>0.32461065300000003</v>
      </c>
      <c r="V387" s="20">
        <v>14700000</v>
      </c>
      <c r="W387" s="22">
        <v>0.220823573</v>
      </c>
      <c r="X387" s="21">
        <v>14700000</v>
      </c>
      <c r="Y387" s="22">
        <v>0.220823573</v>
      </c>
      <c r="Z387" s="19">
        <f t="shared" si="18"/>
        <v>354</v>
      </c>
      <c r="AA387" s="19">
        <f t="shared" si="19"/>
        <v>373</v>
      </c>
      <c r="AB387" s="19">
        <f t="shared" si="20"/>
        <v>25</v>
      </c>
    </row>
    <row r="388" spans="1:28" hidden="1" x14ac:dyDescent="0.3">
      <c r="A388" s="4">
        <v>1482</v>
      </c>
      <c r="B388" s="7" t="s">
        <v>27</v>
      </c>
      <c r="C388" s="1" t="s">
        <v>36</v>
      </c>
      <c r="D388" s="1" t="s">
        <v>157</v>
      </c>
      <c r="E388" s="1" t="s">
        <v>566</v>
      </c>
      <c r="F388" s="7"/>
      <c r="G388" s="7" t="s">
        <v>584</v>
      </c>
      <c r="H388" s="29">
        <v>0</v>
      </c>
      <c r="I388" s="29">
        <v>0</v>
      </c>
      <c r="J388" s="30">
        <v>0.50208753299999997</v>
      </c>
      <c r="K388" s="30">
        <v>5.3261120000000002E-2</v>
      </c>
      <c r="L388" s="23">
        <v>0</v>
      </c>
      <c r="M388" s="23">
        <v>0</v>
      </c>
      <c r="N388" s="23">
        <v>0</v>
      </c>
      <c r="O388" s="24">
        <v>0</v>
      </c>
      <c r="P388" s="24">
        <v>0.12649113300000001</v>
      </c>
      <c r="Q388" s="25">
        <v>0</v>
      </c>
      <c r="R388" s="25">
        <v>0</v>
      </c>
      <c r="S388" s="25">
        <v>6.8885691999999998E-2</v>
      </c>
      <c r="T388" s="26"/>
      <c r="U388" s="27">
        <v>7.9187423000000007E-2</v>
      </c>
      <c r="V388" s="20">
        <v>5186148</v>
      </c>
      <c r="W388" s="22">
        <v>0.152690249</v>
      </c>
      <c r="X388" s="21">
        <v>5186148</v>
      </c>
      <c r="Y388" s="22">
        <v>0.152690249</v>
      </c>
      <c r="Z388" s="19">
        <f t="shared" ref="Z388:Z405" si="21">_xlfn.RANK.EQ(U388,$U$2:$U$405,0)</f>
        <v>387</v>
      </c>
      <c r="AA388" s="19">
        <f t="shared" si="19"/>
        <v>383</v>
      </c>
      <c r="AB388" s="19">
        <f t="shared" si="20"/>
        <v>26</v>
      </c>
    </row>
    <row r="389" spans="1:28" hidden="1" x14ac:dyDescent="0.3">
      <c r="A389" s="4">
        <v>1421</v>
      </c>
      <c r="B389" s="7" t="s">
        <v>28</v>
      </c>
      <c r="C389" s="1" t="s">
        <v>30</v>
      </c>
      <c r="D389" s="1" t="s">
        <v>72</v>
      </c>
      <c r="E389" s="1" t="s">
        <v>567</v>
      </c>
      <c r="F389" s="7" t="s">
        <v>584</v>
      </c>
      <c r="G389" s="7" t="s">
        <v>584</v>
      </c>
      <c r="H389" s="29">
        <v>0</v>
      </c>
      <c r="I389" s="29">
        <v>1.2452749000000001E-2</v>
      </c>
      <c r="J389" s="30">
        <v>0.21300683200000001</v>
      </c>
      <c r="K389" s="30">
        <v>0.251251687</v>
      </c>
      <c r="L389" s="23">
        <v>0</v>
      </c>
      <c r="M389" s="23">
        <v>0</v>
      </c>
      <c r="N389" s="23">
        <v>0</v>
      </c>
      <c r="O389" s="24">
        <v>0</v>
      </c>
      <c r="P389" s="24">
        <v>0.100539296</v>
      </c>
      <c r="Q389" s="25">
        <v>0</v>
      </c>
      <c r="R389" s="25">
        <v>0</v>
      </c>
      <c r="S389" s="25">
        <v>2.7520029999999998E-3</v>
      </c>
      <c r="T389" s="26"/>
      <c r="U389" s="27">
        <v>7.5481019999999996E-2</v>
      </c>
      <c r="V389" s="20">
        <v>1616600</v>
      </c>
      <c r="W389" s="22">
        <v>0.46691216299999999</v>
      </c>
      <c r="X389" s="21">
        <v>1616600</v>
      </c>
      <c r="Y389" s="22">
        <v>0.46691216299999999</v>
      </c>
      <c r="Z389" s="19">
        <f t="shared" si="21"/>
        <v>388</v>
      </c>
      <c r="AA389" s="19">
        <f t="shared" si="19"/>
        <v>337</v>
      </c>
      <c r="AB389" s="19">
        <f t="shared" si="20"/>
        <v>40</v>
      </c>
    </row>
    <row r="390" spans="1:28" hidden="1" x14ac:dyDescent="0.3">
      <c r="A390" s="4">
        <v>1041</v>
      </c>
      <c r="B390" s="7" t="s">
        <v>25</v>
      </c>
      <c r="C390" s="1" t="s">
        <v>30</v>
      </c>
      <c r="D390" s="1" t="s">
        <v>83</v>
      </c>
      <c r="E390" s="1" t="s">
        <v>568</v>
      </c>
      <c r="F390" s="7" t="s">
        <v>584</v>
      </c>
      <c r="G390" s="7" t="s">
        <v>584</v>
      </c>
      <c r="H390" s="29">
        <v>7.3076519000000006E-2</v>
      </c>
      <c r="I390" s="29">
        <v>5.0220999999999999E-5</v>
      </c>
      <c r="J390" s="30">
        <v>0</v>
      </c>
      <c r="K390" s="30">
        <v>0</v>
      </c>
      <c r="L390" s="23">
        <v>0.35010895399999997</v>
      </c>
      <c r="M390" s="23">
        <v>0.361088874</v>
      </c>
      <c r="N390" s="23">
        <v>7.5969599999999998E-2</v>
      </c>
      <c r="O390" s="24">
        <v>8.6470060000000001E-2</v>
      </c>
      <c r="P390" s="24">
        <v>0.108055042</v>
      </c>
      <c r="Q390" s="25">
        <v>0</v>
      </c>
      <c r="R390" s="25">
        <v>0</v>
      </c>
      <c r="S390" s="25">
        <v>0</v>
      </c>
      <c r="T390" s="26">
        <v>0</v>
      </c>
      <c r="U390" s="27">
        <v>7.0801331999999995E-2</v>
      </c>
      <c r="V390" s="20">
        <v>9400000</v>
      </c>
      <c r="W390" s="22">
        <v>7.5320566000000005E-2</v>
      </c>
      <c r="X390" s="21">
        <v>8400000</v>
      </c>
      <c r="Y390" s="22">
        <v>8.4287299999999996E-2</v>
      </c>
      <c r="Z390" s="19">
        <f t="shared" si="21"/>
        <v>389</v>
      </c>
      <c r="AA390" s="19">
        <f t="shared" si="19"/>
        <v>390</v>
      </c>
      <c r="AB390" s="19">
        <f t="shared" si="20"/>
        <v>50</v>
      </c>
    </row>
    <row r="391" spans="1:28" hidden="1" x14ac:dyDescent="0.3">
      <c r="A391" s="4">
        <v>1589</v>
      </c>
      <c r="B391" s="7" t="s">
        <v>28</v>
      </c>
      <c r="C391" s="1" t="s">
        <v>37</v>
      </c>
      <c r="D391" s="1" t="s">
        <v>125</v>
      </c>
      <c r="E391" s="1" t="s">
        <v>569</v>
      </c>
      <c r="F391" s="7" t="s">
        <v>584</v>
      </c>
      <c r="G391" s="7" t="s">
        <v>584</v>
      </c>
      <c r="H391" s="29">
        <v>0</v>
      </c>
      <c r="I391" s="29">
        <v>0</v>
      </c>
      <c r="J391" s="30">
        <v>6.0859095000000002E-2</v>
      </c>
      <c r="K391" s="30">
        <v>0.37005491299999999</v>
      </c>
      <c r="L391" s="23">
        <v>0</v>
      </c>
      <c r="M391" s="23">
        <v>0</v>
      </c>
      <c r="N391" s="23">
        <v>0</v>
      </c>
      <c r="O391" s="24">
        <v>0</v>
      </c>
      <c r="P391" s="24">
        <v>0.11784700200000001</v>
      </c>
      <c r="Q391" s="25">
        <v>0</v>
      </c>
      <c r="R391" s="25">
        <v>0</v>
      </c>
      <c r="S391" s="25">
        <v>3.0363030000000002E-3</v>
      </c>
      <c r="T391" s="26"/>
      <c r="U391" s="27">
        <v>7.0741992000000004E-2</v>
      </c>
      <c r="V391" s="20">
        <v>6804000</v>
      </c>
      <c r="W391" s="22">
        <v>0.103971182</v>
      </c>
      <c r="X391" s="21">
        <v>6804000</v>
      </c>
      <c r="Y391" s="22">
        <v>0.103971182</v>
      </c>
      <c r="Z391" s="19">
        <f t="shared" si="21"/>
        <v>390</v>
      </c>
      <c r="AA391" s="19">
        <f t="shared" si="19"/>
        <v>388</v>
      </c>
      <c r="AB391" s="19">
        <f t="shared" si="20"/>
        <v>36</v>
      </c>
    </row>
    <row r="392" spans="1:28" ht="28.8" hidden="1" x14ac:dyDescent="0.3">
      <c r="A392" s="4">
        <v>1044</v>
      </c>
      <c r="B392" s="7" t="s">
        <v>25</v>
      </c>
      <c r="C392" s="1" t="s">
        <v>30</v>
      </c>
      <c r="D392" s="1" t="s">
        <v>83</v>
      </c>
      <c r="E392" s="1" t="s">
        <v>570</v>
      </c>
      <c r="F392" s="7" t="s">
        <v>584</v>
      </c>
      <c r="G392" s="7" t="s">
        <v>584</v>
      </c>
      <c r="H392" s="29">
        <v>0.15338038700000001</v>
      </c>
      <c r="I392" s="29">
        <v>6.0157800000000004E-6</v>
      </c>
      <c r="J392" s="30">
        <v>0</v>
      </c>
      <c r="K392" s="30">
        <v>0</v>
      </c>
      <c r="L392" s="23">
        <v>9.3912879000000005E-2</v>
      </c>
      <c r="M392" s="23">
        <v>9.5196849E-2</v>
      </c>
      <c r="N392" s="23">
        <v>0.15945267699999999</v>
      </c>
      <c r="O392" s="24">
        <v>0.18149210399999999</v>
      </c>
      <c r="P392" s="24">
        <v>0.108318609</v>
      </c>
      <c r="Q392" s="25">
        <v>0</v>
      </c>
      <c r="R392" s="25">
        <v>0</v>
      </c>
      <c r="S392" s="25">
        <v>0</v>
      </c>
      <c r="T392" s="26">
        <v>0</v>
      </c>
      <c r="U392" s="27">
        <v>6.5094121000000005E-2</v>
      </c>
      <c r="V392" s="20">
        <v>3100000</v>
      </c>
      <c r="W392" s="22">
        <v>0.20998103600000001</v>
      </c>
      <c r="X392" s="21">
        <v>3100000</v>
      </c>
      <c r="Y392" s="22">
        <v>0.20998103600000001</v>
      </c>
      <c r="Z392" s="19">
        <f t="shared" si="21"/>
        <v>391</v>
      </c>
      <c r="AA392" s="19">
        <f t="shared" si="19"/>
        <v>376</v>
      </c>
      <c r="AB392" s="19">
        <f t="shared" si="20"/>
        <v>47</v>
      </c>
    </row>
    <row r="393" spans="1:28" ht="28.8" hidden="1" x14ac:dyDescent="0.3">
      <c r="A393" s="4">
        <v>1474</v>
      </c>
      <c r="B393" s="7" t="s">
        <v>27</v>
      </c>
      <c r="C393" s="1" t="s">
        <v>34</v>
      </c>
      <c r="D393" s="1" t="s">
        <v>65</v>
      </c>
      <c r="E393" s="1" t="s">
        <v>571</v>
      </c>
      <c r="F393" s="7"/>
      <c r="G393" s="7" t="s">
        <v>584</v>
      </c>
      <c r="H393" s="29">
        <v>0</v>
      </c>
      <c r="I393" s="29">
        <v>5.8532802000000002E-2</v>
      </c>
      <c r="J393" s="30">
        <v>9.1288642000000003E-2</v>
      </c>
      <c r="K393" s="30">
        <v>0.26992946299999998</v>
      </c>
      <c r="L393" s="23">
        <v>0</v>
      </c>
      <c r="M393" s="23">
        <v>0</v>
      </c>
      <c r="N393" s="23">
        <v>0</v>
      </c>
      <c r="O393" s="24">
        <v>0</v>
      </c>
      <c r="P393" s="24">
        <v>7.3036793000000003E-2</v>
      </c>
      <c r="Q393" s="25">
        <v>0</v>
      </c>
      <c r="R393" s="25">
        <v>0</v>
      </c>
      <c r="S393" s="25">
        <v>0</v>
      </c>
      <c r="T393" s="26"/>
      <c r="U393" s="27">
        <v>5.3194063E-2</v>
      </c>
      <c r="V393" s="20">
        <v>2548580</v>
      </c>
      <c r="W393" s="22">
        <v>0.208720397</v>
      </c>
      <c r="X393" s="21">
        <v>2548580</v>
      </c>
      <c r="Y393" s="22">
        <v>0.208720397</v>
      </c>
      <c r="Z393" s="19">
        <f t="shared" si="21"/>
        <v>392</v>
      </c>
      <c r="AA393" s="19">
        <f t="shared" si="19"/>
        <v>377</v>
      </c>
      <c r="AB393" s="19">
        <f t="shared" si="20"/>
        <v>40</v>
      </c>
    </row>
    <row r="394" spans="1:28" ht="28.8" hidden="1" x14ac:dyDescent="0.3">
      <c r="A394" s="4">
        <v>1259</v>
      </c>
      <c r="B394" s="7" t="s">
        <v>28</v>
      </c>
      <c r="C394" s="1" t="s">
        <v>36</v>
      </c>
      <c r="D394" s="1" t="s">
        <v>148</v>
      </c>
      <c r="E394" s="1" t="s">
        <v>572</v>
      </c>
      <c r="F394" s="7"/>
      <c r="G394" s="7" t="s">
        <v>584</v>
      </c>
      <c r="H394" s="29">
        <v>0</v>
      </c>
      <c r="I394" s="29">
        <v>9.1188829999999995E-3</v>
      </c>
      <c r="J394" s="30">
        <v>0</v>
      </c>
      <c r="K394" s="30">
        <v>0</v>
      </c>
      <c r="L394" s="23">
        <v>2.264009E-3</v>
      </c>
      <c r="M394" s="23">
        <v>2.2184589999999999E-3</v>
      </c>
      <c r="N394" s="23">
        <v>0</v>
      </c>
      <c r="O394" s="24">
        <v>0</v>
      </c>
      <c r="P394" s="24">
        <v>1.8924064000000001E-2</v>
      </c>
      <c r="Q394" s="25">
        <v>0</v>
      </c>
      <c r="R394" s="25">
        <v>0.13618126999999999</v>
      </c>
      <c r="S394" s="25">
        <v>0</v>
      </c>
      <c r="T394" s="26"/>
      <c r="U394" s="27">
        <v>1.1205151E-2</v>
      </c>
      <c r="V394" s="20">
        <v>2257340</v>
      </c>
      <c r="W394" s="22">
        <v>4.9638738000000002E-2</v>
      </c>
      <c r="X394" s="21">
        <v>2257340</v>
      </c>
      <c r="Y394" s="22">
        <v>4.9638738000000002E-2</v>
      </c>
      <c r="Z394" s="19">
        <f t="shared" si="21"/>
        <v>393</v>
      </c>
      <c r="AA394" s="19">
        <f t="shared" si="19"/>
        <v>392</v>
      </c>
      <c r="AB394" s="19">
        <f t="shared" si="20"/>
        <v>27</v>
      </c>
    </row>
    <row r="395" spans="1:28" hidden="1" x14ac:dyDescent="0.3">
      <c r="A395" s="4">
        <v>1588</v>
      </c>
      <c r="B395" s="7" t="s">
        <v>28</v>
      </c>
      <c r="C395" s="1" t="s">
        <v>37</v>
      </c>
      <c r="D395" s="1" t="s">
        <v>131</v>
      </c>
      <c r="E395" s="1" t="s">
        <v>573</v>
      </c>
      <c r="F395" s="7"/>
      <c r="G395" s="7" t="s">
        <v>584</v>
      </c>
      <c r="H395" s="29">
        <v>3.3410220999999997E-2</v>
      </c>
      <c r="I395" s="29">
        <v>0</v>
      </c>
      <c r="J395" s="30">
        <v>0</v>
      </c>
      <c r="K395" s="30">
        <v>0</v>
      </c>
      <c r="L395" s="23">
        <v>0</v>
      </c>
      <c r="M395" s="23">
        <v>0</v>
      </c>
      <c r="N395" s="23">
        <v>0.11577641</v>
      </c>
      <c r="O395" s="24">
        <v>5.9300522000000001E-2</v>
      </c>
      <c r="P395" s="24">
        <v>1.5747862000000001E-2</v>
      </c>
      <c r="Q395" s="25">
        <v>0</v>
      </c>
      <c r="R395" s="25">
        <v>0</v>
      </c>
      <c r="S395" s="25">
        <v>0</v>
      </c>
      <c r="T395" s="26"/>
      <c r="U395" s="27">
        <v>8.896223E-3</v>
      </c>
      <c r="V395" s="20">
        <v>9264000</v>
      </c>
      <c r="W395" s="22">
        <v>9.6030040000000001E-3</v>
      </c>
      <c r="X395" s="21">
        <v>9264000</v>
      </c>
      <c r="Y395" s="22">
        <v>9.6030040000000001E-3</v>
      </c>
      <c r="Z395" s="19">
        <f t="shared" si="21"/>
        <v>394</v>
      </c>
      <c r="AA395" s="19">
        <f t="shared" si="19"/>
        <v>394</v>
      </c>
      <c r="AB395" s="19">
        <f t="shared" si="20"/>
        <v>38</v>
      </c>
    </row>
    <row r="396" spans="1:28" hidden="1" x14ac:dyDescent="0.3">
      <c r="A396" s="4">
        <v>1703</v>
      </c>
      <c r="B396" s="7" t="s">
        <v>28</v>
      </c>
      <c r="C396" s="1" t="s">
        <v>37</v>
      </c>
      <c r="D396" s="1" t="s">
        <v>147</v>
      </c>
      <c r="E396" s="1" t="s">
        <v>574</v>
      </c>
      <c r="F396" s="7"/>
      <c r="G396" s="7" t="s">
        <v>584</v>
      </c>
      <c r="H396" s="29">
        <v>0</v>
      </c>
      <c r="I396" s="29">
        <v>0</v>
      </c>
      <c r="J396" s="30">
        <v>0</v>
      </c>
      <c r="K396" s="30">
        <v>0</v>
      </c>
      <c r="L396" s="23">
        <v>2.6923239999999998E-3</v>
      </c>
      <c r="M396" s="23">
        <v>2.8262930000000001E-3</v>
      </c>
      <c r="N396" s="23">
        <v>0</v>
      </c>
      <c r="O396" s="24">
        <v>0</v>
      </c>
      <c r="P396" s="24">
        <v>1.48602E-3</v>
      </c>
      <c r="Q396" s="25">
        <v>0</v>
      </c>
      <c r="R396" s="25">
        <v>0</v>
      </c>
      <c r="S396" s="25">
        <v>6.8352530000000003E-3</v>
      </c>
      <c r="T396" s="26"/>
      <c r="U396" s="27">
        <v>8.79867E-4</v>
      </c>
      <c r="V396" s="20">
        <v>6249000</v>
      </c>
      <c r="W396" s="22">
        <v>1.4080119999999999E-3</v>
      </c>
      <c r="X396" s="21">
        <v>6249000</v>
      </c>
      <c r="Y396" s="22">
        <v>1.4080119999999999E-3</v>
      </c>
      <c r="Z396" s="19">
        <f t="shared" si="21"/>
        <v>395</v>
      </c>
      <c r="AA396" s="19">
        <f t="shared" si="19"/>
        <v>396</v>
      </c>
      <c r="AB396" s="19">
        <f t="shared" si="20"/>
        <v>39</v>
      </c>
    </row>
    <row r="397" spans="1:28" hidden="1" x14ac:dyDescent="0.3">
      <c r="A397" s="4">
        <v>1593</v>
      </c>
      <c r="B397" s="7" t="s">
        <v>28</v>
      </c>
      <c r="C397" s="1" t="s">
        <v>37</v>
      </c>
      <c r="D397" s="1" t="s">
        <v>164</v>
      </c>
      <c r="E397" s="1" t="s">
        <v>575</v>
      </c>
      <c r="F397" s="7"/>
      <c r="G397" s="7" t="s">
        <v>584</v>
      </c>
      <c r="H397" s="29">
        <v>0</v>
      </c>
      <c r="I397" s="29">
        <v>0</v>
      </c>
      <c r="J397" s="30">
        <v>0</v>
      </c>
      <c r="K397" s="30">
        <v>0</v>
      </c>
      <c r="L397" s="23">
        <v>3.2178979999999999E-3</v>
      </c>
      <c r="M397" s="23">
        <v>3.2664880000000001E-3</v>
      </c>
      <c r="N397" s="23">
        <v>0</v>
      </c>
      <c r="O397" s="24">
        <v>0</v>
      </c>
      <c r="P397" s="24">
        <v>8.5018300000000002E-4</v>
      </c>
      <c r="Q397" s="25">
        <v>0</v>
      </c>
      <c r="R397" s="25">
        <v>0</v>
      </c>
      <c r="S397" s="25">
        <v>1.0512519999999999E-3</v>
      </c>
      <c r="T397" s="26"/>
      <c r="U397" s="27">
        <v>5.0370199999999997E-4</v>
      </c>
      <c r="V397" s="20">
        <v>5003000</v>
      </c>
      <c r="W397" s="22">
        <v>1.0068E-3</v>
      </c>
      <c r="X397" s="21">
        <v>5003000</v>
      </c>
      <c r="Y397" s="22">
        <v>1.0068E-3</v>
      </c>
      <c r="Z397" s="19">
        <f t="shared" si="21"/>
        <v>396</v>
      </c>
      <c r="AA397" s="19">
        <f t="shared" si="19"/>
        <v>398</v>
      </c>
      <c r="AB397" s="19">
        <f t="shared" si="20"/>
        <v>40</v>
      </c>
    </row>
    <row r="398" spans="1:28" hidden="1" x14ac:dyDescent="0.3">
      <c r="A398" s="4">
        <v>1673</v>
      </c>
      <c r="B398" s="7" t="s">
        <v>28</v>
      </c>
      <c r="C398" s="1" t="s">
        <v>37</v>
      </c>
      <c r="D398" s="1" t="s">
        <v>147</v>
      </c>
      <c r="E398" s="1" t="s">
        <v>576</v>
      </c>
      <c r="F398" s="7"/>
      <c r="G398" s="7" t="s">
        <v>584</v>
      </c>
      <c r="H398" s="29">
        <v>0</v>
      </c>
      <c r="I398" s="29">
        <v>0</v>
      </c>
      <c r="J398" s="30">
        <v>0</v>
      </c>
      <c r="K398" s="30">
        <v>0</v>
      </c>
      <c r="L398" s="23">
        <v>3.3182099999999999E-4</v>
      </c>
      <c r="M398" s="23">
        <v>3.5846599999999999E-4</v>
      </c>
      <c r="N398" s="23">
        <v>0</v>
      </c>
      <c r="O398" s="24">
        <v>0</v>
      </c>
      <c r="P398" s="24">
        <v>8.1660700000000001E-4</v>
      </c>
      <c r="Q398" s="25">
        <v>0</v>
      </c>
      <c r="R398" s="25">
        <v>0</v>
      </c>
      <c r="S398" s="25">
        <v>5.7630620000000002E-3</v>
      </c>
      <c r="T398" s="26"/>
      <c r="U398" s="27">
        <v>4.8486299999999998E-4</v>
      </c>
      <c r="V398" s="20">
        <v>7401000</v>
      </c>
      <c r="W398" s="22">
        <v>6.5513099999999999E-4</v>
      </c>
      <c r="X398" s="21">
        <v>7401000</v>
      </c>
      <c r="Y398" s="22">
        <v>6.5513099999999999E-4</v>
      </c>
      <c r="Z398" s="19">
        <f t="shared" si="21"/>
        <v>397</v>
      </c>
      <c r="AA398" s="19">
        <f t="shared" si="19"/>
        <v>399</v>
      </c>
      <c r="AB398" s="19">
        <f t="shared" si="20"/>
        <v>41</v>
      </c>
    </row>
    <row r="399" spans="1:28" hidden="1" x14ac:dyDescent="0.3">
      <c r="A399" s="4">
        <v>1509</v>
      </c>
      <c r="B399" s="7" t="s">
        <v>28</v>
      </c>
      <c r="C399" s="1" t="s">
        <v>30</v>
      </c>
      <c r="D399" s="1" t="s">
        <v>115</v>
      </c>
      <c r="E399" s="1" t="s">
        <v>577</v>
      </c>
      <c r="F399" s="7"/>
      <c r="G399" s="7" t="s">
        <v>584</v>
      </c>
      <c r="H399" s="29">
        <v>0</v>
      </c>
      <c r="I399" s="29">
        <v>0</v>
      </c>
      <c r="J399" s="30">
        <v>0</v>
      </c>
      <c r="K399" s="30">
        <v>0</v>
      </c>
      <c r="L399" s="23">
        <v>0</v>
      </c>
      <c r="M399" s="23">
        <v>0</v>
      </c>
      <c r="N399" s="23">
        <v>0</v>
      </c>
      <c r="O399" s="24">
        <v>0</v>
      </c>
      <c r="P399" s="24">
        <v>4.4878700000000002E-4</v>
      </c>
      <c r="Q399" s="25">
        <v>0</v>
      </c>
      <c r="R399" s="25">
        <v>0</v>
      </c>
      <c r="S399" s="25">
        <v>3.4933899999999999E-3</v>
      </c>
      <c r="T399" s="26"/>
      <c r="U399" s="27">
        <v>2.66977E-4</v>
      </c>
      <c r="V399" s="20">
        <v>478313</v>
      </c>
      <c r="W399" s="22">
        <v>5.5816299999999998E-3</v>
      </c>
      <c r="X399" s="21">
        <v>478313</v>
      </c>
      <c r="Y399" s="22">
        <v>5.5816299999999998E-3</v>
      </c>
      <c r="Z399" s="19">
        <f t="shared" si="21"/>
        <v>398</v>
      </c>
      <c r="AA399" s="19">
        <f t="shared" si="19"/>
        <v>395</v>
      </c>
      <c r="AB399" s="19">
        <f t="shared" si="20"/>
        <v>52</v>
      </c>
    </row>
    <row r="400" spans="1:28" hidden="1" x14ac:dyDescent="0.3">
      <c r="A400" s="4">
        <v>1134</v>
      </c>
      <c r="B400" s="7" t="s">
        <v>28</v>
      </c>
      <c r="C400" s="1" t="s">
        <v>36</v>
      </c>
      <c r="D400" s="1" t="s">
        <v>130</v>
      </c>
      <c r="E400" s="1" t="s">
        <v>578</v>
      </c>
      <c r="F400" s="7" t="s">
        <v>584</v>
      </c>
      <c r="G400" s="7" t="s">
        <v>584</v>
      </c>
      <c r="H400" s="29">
        <v>0</v>
      </c>
      <c r="I400" s="29">
        <v>0</v>
      </c>
      <c r="J400" s="30">
        <v>0</v>
      </c>
      <c r="K400" s="30">
        <v>0</v>
      </c>
      <c r="L400" s="23">
        <v>0</v>
      </c>
      <c r="M400" s="23">
        <v>0</v>
      </c>
      <c r="N400" s="23">
        <v>0</v>
      </c>
      <c r="O400" s="24">
        <v>0</v>
      </c>
      <c r="P400" s="24">
        <v>2.8827200000000001E-4</v>
      </c>
      <c r="Q400" s="25">
        <v>0</v>
      </c>
      <c r="R400" s="25">
        <v>0</v>
      </c>
      <c r="S400" s="25">
        <v>2.653879E-3</v>
      </c>
      <c r="T400" s="26"/>
      <c r="U400" s="27">
        <v>2.00185E-4</v>
      </c>
      <c r="V400" s="20">
        <v>10505600</v>
      </c>
      <c r="W400" s="22">
        <v>1.9055100000000001E-4</v>
      </c>
      <c r="X400" s="21">
        <v>10505600</v>
      </c>
      <c r="Y400" s="22">
        <v>1.9055100000000001E-4</v>
      </c>
      <c r="Z400" s="19">
        <f t="shared" si="21"/>
        <v>399</v>
      </c>
      <c r="AA400" s="19">
        <f t="shared" si="19"/>
        <v>400</v>
      </c>
      <c r="AB400" s="19">
        <f t="shared" si="20"/>
        <v>28</v>
      </c>
    </row>
    <row r="401" spans="1:28" ht="28.8" hidden="1" x14ac:dyDescent="0.3">
      <c r="A401" s="4">
        <v>1628</v>
      </c>
      <c r="B401" s="7" t="s">
        <v>27</v>
      </c>
      <c r="C401" s="1" t="s">
        <v>33</v>
      </c>
      <c r="D401" s="1" t="s">
        <v>177</v>
      </c>
      <c r="E401" s="1" t="s">
        <v>579</v>
      </c>
      <c r="F401" s="7"/>
      <c r="G401" s="7" t="s">
        <v>584</v>
      </c>
      <c r="H401" s="29">
        <v>0</v>
      </c>
      <c r="I401" s="29">
        <v>6.0415999999999997E-17</v>
      </c>
      <c r="J401" s="30">
        <v>0</v>
      </c>
      <c r="K401" s="30">
        <v>0</v>
      </c>
      <c r="L401" s="23">
        <v>6.4762200000000004E-4</v>
      </c>
      <c r="M401" s="23">
        <v>6.1961799999999995E-4</v>
      </c>
      <c r="N401" s="23">
        <v>0</v>
      </c>
      <c r="O401" s="24">
        <v>0</v>
      </c>
      <c r="P401" s="24">
        <v>1.8908999999999999E-4</v>
      </c>
      <c r="Q401" s="25">
        <v>0</v>
      </c>
      <c r="R401" s="25">
        <v>0</v>
      </c>
      <c r="S401" s="25">
        <v>0</v>
      </c>
      <c r="T401" s="26"/>
      <c r="U401" s="27">
        <v>1.3757900000000001E-4</v>
      </c>
      <c r="V401" s="20">
        <v>2505449</v>
      </c>
      <c r="W401" s="22">
        <v>5.4911800000000002E-4</v>
      </c>
      <c r="X401" s="21">
        <v>1342596</v>
      </c>
      <c r="Y401" s="22">
        <v>1.024722E-3</v>
      </c>
      <c r="Z401" s="19">
        <f t="shared" si="21"/>
        <v>400</v>
      </c>
      <c r="AA401" s="19">
        <f t="shared" si="19"/>
        <v>397</v>
      </c>
      <c r="AB401" s="19">
        <f t="shared" si="20"/>
        <v>47</v>
      </c>
    </row>
    <row r="402" spans="1:28" hidden="1" x14ac:dyDescent="0.3">
      <c r="A402" s="4">
        <v>1430</v>
      </c>
      <c r="B402" s="7" t="s">
        <v>28</v>
      </c>
      <c r="C402" s="1" t="s">
        <v>33</v>
      </c>
      <c r="D402" s="1" t="s">
        <v>178</v>
      </c>
      <c r="E402" s="1" t="s">
        <v>580</v>
      </c>
      <c r="F402" s="7"/>
      <c r="G402" s="7" t="s">
        <v>584</v>
      </c>
      <c r="H402" s="29">
        <v>0</v>
      </c>
      <c r="I402" s="29">
        <v>5.9201299999999998E-16</v>
      </c>
      <c r="J402" s="30">
        <v>0</v>
      </c>
      <c r="K402" s="30">
        <v>0</v>
      </c>
      <c r="L402" s="23">
        <v>1.22049E-4</v>
      </c>
      <c r="M402" s="23">
        <v>1.19362E-4</v>
      </c>
      <c r="N402" s="23">
        <v>0</v>
      </c>
      <c r="O402" s="24">
        <v>0</v>
      </c>
      <c r="P402" s="24">
        <v>2.8286700000000001E-5</v>
      </c>
      <c r="Q402" s="25">
        <v>0</v>
      </c>
      <c r="R402" s="25">
        <v>0</v>
      </c>
      <c r="S402" s="25">
        <v>0</v>
      </c>
      <c r="T402" s="26"/>
      <c r="U402" s="27">
        <v>1.5979599999999999E-5</v>
      </c>
      <c r="V402" s="20">
        <v>3715670</v>
      </c>
      <c r="W402" s="22">
        <v>4.3006000000000001E-5</v>
      </c>
      <c r="X402" s="21">
        <v>3715670</v>
      </c>
      <c r="Y402" s="22">
        <v>4.3006000000000001E-5</v>
      </c>
      <c r="Z402" s="19">
        <f t="shared" si="21"/>
        <v>401</v>
      </c>
      <c r="AA402" s="19">
        <f t="shared" si="19"/>
        <v>401</v>
      </c>
      <c r="AB402" s="19">
        <f t="shared" si="20"/>
        <v>48</v>
      </c>
    </row>
    <row r="403" spans="1:28" hidden="1" x14ac:dyDescent="0.3">
      <c r="A403" s="4">
        <v>1340</v>
      </c>
      <c r="B403" s="7" t="s">
        <v>28</v>
      </c>
      <c r="C403" s="1" t="s">
        <v>37</v>
      </c>
      <c r="D403" s="1" t="s">
        <v>179</v>
      </c>
      <c r="E403" s="1" t="s">
        <v>581</v>
      </c>
      <c r="F403" s="7" t="s">
        <v>584</v>
      </c>
      <c r="G403" s="7" t="s">
        <v>584</v>
      </c>
      <c r="H403" s="29">
        <v>0</v>
      </c>
      <c r="I403" s="29">
        <v>0</v>
      </c>
      <c r="J403" s="30">
        <v>0</v>
      </c>
      <c r="K403" s="30">
        <v>0</v>
      </c>
      <c r="L403" s="23">
        <v>0</v>
      </c>
      <c r="M403" s="23">
        <v>0</v>
      </c>
      <c r="N403" s="23">
        <v>0</v>
      </c>
      <c r="O403" s="24">
        <v>0</v>
      </c>
      <c r="P403" s="24">
        <v>0</v>
      </c>
      <c r="Q403" s="25">
        <v>0</v>
      </c>
      <c r="R403" s="25">
        <v>0</v>
      </c>
      <c r="S403" s="25">
        <v>0</v>
      </c>
      <c r="T403" s="26"/>
      <c r="U403" s="27">
        <v>0</v>
      </c>
      <c r="V403" s="20">
        <v>20049000</v>
      </c>
      <c r="W403" s="22">
        <v>0</v>
      </c>
      <c r="X403" s="21">
        <v>17722000</v>
      </c>
      <c r="Y403" s="22">
        <v>0</v>
      </c>
      <c r="Z403" s="19">
        <f t="shared" si="21"/>
        <v>402</v>
      </c>
      <c r="AA403" s="19">
        <f t="shared" si="19"/>
        <v>402</v>
      </c>
      <c r="AB403" s="19">
        <f t="shared" si="20"/>
        <v>42</v>
      </c>
    </row>
    <row r="404" spans="1:28" hidden="1" x14ac:dyDescent="0.3">
      <c r="A404" s="4">
        <v>1396</v>
      </c>
      <c r="B404" s="7" t="s">
        <v>27</v>
      </c>
      <c r="C404" s="1" t="s">
        <v>33</v>
      </c>
      <c r="D404" s="1" t="s">
        <v>118</v>
      </c>
      <c r="E404" s="1" t="s">
        <v>582</v>
      </c>
      <c r="F404" s="7" t="s">
        <v>584</v>
      </c>
      <c r="G404" s="7" t="s">
        <v>584</v>
      </c>
      <c r="H404" s="29">
        <v>0</v>
      </c>
      <c r="I404" s="29">
        <v>0</v>
      </c>
      <c r="J404" s="30">
        <v>0</v>
      </c>
      <c r="K404" s="30">
        <v>0</v>
      </c>
      <c r="L404" s="23">
        <v>0</v>
      </c>
      <c r="M404" s="23">
        <v>0</v>
      </c>
      <c r="N404" s="23">
        <v>0</v>
      </c>
      <c r="O404" s="24">
        <v>0</v>
      </c>
      <c r="P404" s="24">
        <v>0</v>
      </c>
      <c r="Q404" s="25">
        <v>0</v>
      </c>
      <c r="R404" s="25">
        <v>0</v>
      </c>
      <c r="S404" s="25">
        <v>0</v>
      </c>
      <c r="T404" s="26"/>
      <c r="U404" s="27">
        <v>0</v>
      </c>
      <c r="V404" s="20">
        <v>152106</v>
      </c>
      <c r="W404" s="22">
        <v>0</v>
      </c>
      <c r="X404" s="21">
        <v>152106</v>
      </c>
      <c r="Y404" s="22">
        <v>0</v>
      </c>
      <c r="Z404" s="19">
        <f t="shared" si="21"/>
        <v>402</v>
      </c>
      <c r="AA404" s="19">
        <f t="shared" si="19"/>
        <v>402</v>
      </c>
      <c r="AB404" s="19">
        <f t="shared" si="20"/>
        <v>49</v>
      </c>
    </row>
    <row r="405" spans="1:28" ht="28.8" hidden="1" x14ac:dyDescent="0.3">
      <c r="A405" s="4">
        <v>1690</v>
      </c>
      <c r="B405" s="7" t="s">
        <v>28</v>
      </c>
      <c r="C405" s="1" t="s">
        <v>33</v>
      </c>
      <c r="D405" s="1" t="s">
        <v>142</v>
      </c>
      <c r="E405" s="1" t="s">
        <v>583</v>
      </c>
      <c r="F405" s="7" t="s">
        <v>584</v>
      </c>
      <c r="G405" s="7" t="s">
        <v>584</v>
      </c>
      <c r="H405" s="29">
        <v>0</v>
      </c>
      <c r="I405" s="29">
        <v>0</v>
      </c>
      <c r="J405" s="30">
        <v>0</v>
      </c>
      <c r="K405" s="30">
        <v>0</v>
      </c>
      <c r="L405" s="23">
        <v>0</v>
      </c>
      <c r="M405" s="23">
        <v>0</v>
      </c>
      <c r="N405" s="23">
        <v>0</v>
      </c>
      <c r="O405" s="24">
        <v>0</v>
      </c>
      <c r="P405" s="24">
        <v>0</v>
      </c>
      <c r="Q405" s="25">
        <v>0</v>
      </c>
      <c r="R405" s="25">
        <v>0</v>
      </c>
      <c r="S405" s="25">
        <v>0</v>
      </c>
      <c r="T405" s="26"/>
      <c r="U405" s="27">
        <v>0</v>
      </c>
      <c r="V405" s="20">
        <v>3218990</v>
      </c>
      <c r="W405" s="22">
        <v>0</v>
      </c>
      <c r="X405" s="21">
        <v>3218990</v>
      </c>
      <c r="Y405" s="22">
        <v>0</v>
      </c>
      <c r="Z405" s="19">
        <f t="shared" si="21"/>
        <v>402</v>
      </c>
      <c r="AA405" s="19">
        <f t="shared" si="19"/>
        <v>402</v>
      </c>
      <c r="AB405" s="19">
        <f t="shared" si="20"/>
        <v>49</v>
      </c>
    </row>
  </sheetData>
  <autoFilter ref="A1:AB405" xr:uid="{00000000-0009-0000-0000-000000000000}">
    <filterColumn colId="2">
      <filters>
        <filter val="Fredericksburg"/>
      </filters>
    </filterColumn>
    <sortState ref="A8:AB387">
      <sortCondition ref="AB1:AB405"/>
    </sortState>
  </autoFilter>
  <mergeCells count="1">
    <mergeCell ref="AC175:AJ175"/>
  </mergeCells>
  <pageMargins left="0.25" right="0.25" top="0.75" bottom="0.75" header="0.3" footer="0.3"/>
  <pageSetup paperSize="17" scale="61" fitToHeight="0" orientation="landscape" r:id="rId1"/>
  <headerFooter scaleWithDoc="0">
    <oddHeader>&amp;CSMART SCALE  2016
Project Scores&amp;RJanuary 17, 2017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pageSetUpPr fitToPage="1"/>
  </sheetPr>
  <dimension ref="A1:AL405"/>
  <sheetViews>
    <sheetView zoomScale="75" zoomScaleNormal="75" workbookViewId="0">
      <selection activeCell="AE138" sqref="AE138"/>
    </sheetView>
  </sheetViews>
  <sheetFormatPr defaultRowHeight="14.4" outlineLevelCol="1" x14ac:dyDescent="0.3"/>
  <cols>
    <col min="1" max="1" width="6" style="2" customWidth="1"/>
    <col min="2" max="2" width="6.88671875" style="3" customWidth="1"/>
    <col min="3" max="3" width="15" style="2" customWidth="1"/>
    <col min="4" max="4" width="25.44140625" style="2" customWidth="1"/>
    <col min="5" max="5" width="34" customWidth="1"/>
    <col min="6" max="6" width="10" style="3" customWidth="1"/>
    <col min="7" max="7" width="8.6640625" style="3" customWidth="1"/>
    <col min="8" max="8" width="12.109375" style="28" customWidth="1" outlineLevel="1"/>
    <col min="9" max="9" width="9.109375" style="28" customWidth="1" outlineLevel="1"/>
    <col min="10" max="10" width="13.109375" style="28" customWidth="1" outlineLevel="1"/>
    <col min="11" max="11" width="11.44140625" style="28" hidden="1" customWidth="1" outlineLevel="1"/>
    <col min="12" max="12" width="10.109375" style="28" hidden="1" customWidth="1" outlineLevel="1"/>
    <col min="13" max="13" width="10" style="28" hidden="1" customWidth="1" outlineLevel="1"/>
    <col min="14" max="14" width="15.109375" style="28" hidden="1" customWidth="1" outlineLevel="1"/>
    <col min="15" max="15" width="12.33203125" style="28" hidden="1" customWidth="1" outlineLevel="1"/>
    <col min="16" max="16" width="9.33203125" style="10" hidden="1" customWidth="1" outlineLevel="1"/>
    <col min="17" max="17" width="9.109375" style="28" hidden="1" customWidth="1" outlineLevel="1"/>
    <col min="18" max="18" width="8.88671875" style="9" hidden="1" customWidth="1" outlineLevel="1"/>
    <col min="19" max="19" width="11.44140625" style="9" hidden="1" customWidth="1" outlineLevel="1"/>
    <col min="20" max="20" width="12" style="9" hidden="1" customWidth="1" outlineLevel="1"/>
    <col min="21" max="21" width="8.88671875" style="9" hidden="1" customWidth="1" outlineLevel="1"/>
    <col min="22" max="22" width="8.88671875" style="6"/>
    <col min="23" max="23" width="17.6640625" style="9" customWidth="1"/>
    <col min="24" max="24" width="17.109375" customWidth="1"/>
    <col min="25" max="25" width="17" style="9" customWidth="1"/>
    <col min="26" max="26" width="14.88671875" customWidth="1"/>
    <col min="27" max="27" width="13.21875" style="53" customWidth="1"/>
    <col min="28" max="28" width="8.77734375" style="53" customWidth="1"/>
    <col min="29" max="30" width="8.88671875" style="5"/>
    <col min="31" max="31" width="24.88671875" customWidth="1"/>
    <col min="38" max="38" width="18.77734375" customWidth="1"/>
  </cols>
  <sheetData>
    <row r="1" spans="1:38" ht="43.2" x14ac:dyDescent="0.3">
      <c r="A1" s="7" t="s">
        <v>24</v>
      </c>
      <c r="B1" s="7" t="s">
        <v>0</v>
      </c>
      <c r="C1" s="7" t="s">
        <v>1</v>
      </c>
      <c r="D1" s="7" t="s">
        <v>2</v>
      </c>
      <c r="E1" s="8" t="s">
        <v>3</v>
      </c>
      <c r="F1" s="7" t="s">
        <v>4</v>
      </c>
      <c r="G1" s="7" t="s">
        <v>5</v>
      </c>
      <c r="H1" s="17" t="s">
        <v>6</v>
      </c>
      <c r="I1" s="17" t="s">
        <v>7</v>
      </c>
      <c r="J1" s="17" t="s">
        <v>589</v>
      </c>
      <c r="K1" s="18" t="s">
        <v>8</v>
      </c>
      <c r="L1" s="18" t="s">
        <v>9</v>
      </c>
      <c r="M1" s="15" t="s">
        <v>10</v>
      </c>
      <c r="N1" s="15" t="s">
        <v>11</v>
      </c>
      <c r="O1" s="15" t="s">
        <v>12</v>
      </c>
      <c r="P1" s="14" t="s">
        <v>13</v>
      </c>
      <c r="Q1" s="14" t="s">
        <v>14</v>
      </c>
      <c r="R1" s="16" t="s">
        <v>15</v>
      </c>
      <c r="S1" s="16" t="s">
        <v>16</v>
      </c>
      <c r="T1" s="16" t="s">
        <v>17</v>
      </c>
      <c r="U1" s="11" t="s">
        <v>18</v>
      </c>
      <c r="V1" s="12" t="s">
        <v>19</v>
      </c>
      <c r="W1" s="7" t="s">
        <v>20</v>
      </c>
      <c r="X1" s="12" t="s">
        <v>21</v>
      </c>
      <c r="Y1" s="8" t="s">
        <v>586</v>
      </c>
      <c r="Z1" s="12" t="s">
        <v>585</v>
      </c>
      <c r="AA1" s="52" t="s">
        <v>590</v>
      </c>
      <c r="AB1" s="52" t="s">
        <v>587</v>
      </c>
      <c r="AC1" s="13" t="s">
        <v>22</v>
      </c>
      <c r="AD1" s="7" t="s">
        <v>23</v>
      </c>
    </row>
    <row r="2" spans="1:38" ht="43.2" hidden="1" x14ac:dyDescent="0.3">
      <c r="A2" s="4">
        <v>1057</v>
      </c>
      <c r="B2" s="7" t="s">
        <v>25</v>
      </c>
      <c r="C2" s="1" t="s">
        <v>30</v>
      </c>
      <c r="D2" s="1" t="s">
        <v>39</v>
      </c>
      <c r="E2" s="1" t="s">
        <v>181</v>
      </c>
      <c r="F2" s="7" t="s">
        <v>584</v>
      </c>
      <c r="G2" s="7"/>
      <c r="H2" s="29">
        <v>100</v>
      </c>
      <c r="I2" s="29">
        <v>88.959367479999997</v>
      </c>
      <c r="J2" s="29">
        <f t="shared" ref="J2:J65" si="0">H2+I2</f>
        <v>188.95936748</v>
      </c>
      <c r="K2" s="30">
        <v>45.157448420000001</v>
      </c>
      <c r="L2" s="30">
        <v>0.33077422699999998</v>
      </c>
      <c r="M2" s="23">
        <v>81.985596619999995</v>
      </c>
      <c r="N2" s="23">
        <v>84.775171709999995</v>
      </c>
      <c r="O2" s="23">
        <v>49.743589739999997</v>
      </c>
      <c r="P2" s="24">
        <v>12.739299880000001</v>
      </c>
      <c r="Q2" s="24">
        <v>75.034649580000007</v>
      </c>
      <c r="R2" s="25">
        <v>6.7427070950000001</v>
      </c>
      <c r="S2" s="25">
        <v>0</v>
      </c>
      <c r="T2" s="25">
        <v>29.043916930000002</v>
      </c>
      <c r="U2" s="26">
        <v>10.464008728</v>
      </c>
      <c r="V2" s="27">
        <v>62.04154939</v>
      </c>
      <c r="W2" s="20">
        <v>600000000</v>
      </c>
      <c r="X2" s="22">
        <v>1.0340258229999999</v>
      </c>
      <c r="Y2" s="21">
        <v>100000000</v>
      </c>
      <c r="Z2" s="22">
        <v>6.2041549390000004</v>
      </c>
      <c r="AA2" s="19">
        <f>_xlfn.RANK.EQ(J2,$J$2:$J$405,0)</f>
        <v>1</v>
      </c>
      <c r="AB2" s="19">
        <f t="shared" ref="AB2:AB65" si="1">_xlfn.RANK.EQ(V2,$V$2:$V$405,0)</f>
        <v>2</v>
      </c>
      <c r="AC2" s="19">
        <f t="shared" ref="AC2:AC65" si="2">_xlfn.RANK.EQ(Z2,$Z$2:$Z$405,0)</f>
        <v>120</v>
      </c>
      <c r="AD2" s="19">
        <f t="shared" ref="AD2:AD65" si="3">($Z$2:$Z$405=Z2) + SUMPRODUCT(($C$2:$C$405=C2)*($Z$2:$Z$405&gt;Z2))</f>
        <v>22</v>
      </c>
    </row>
    <row r="3" spans="1:38" ht="43.2" hidden="1" x14ac:dyDescent="0.3">
      <c r="A3" s="4">
        <v>1513</v>
      </c>
      <c r="B3" s="7" t="s">
        <v>26</v>
      </c>
      <c r="C3" s="1" t="s">
        <v>32</v>
      </c>
      <c r="D3" s="1" t="s">
        <v>48</v>
      </c>
      <c r="E3" s="1" t="s">
        <v>200</v>
      </c>
      <c r="F3" s="7" t="s">
        <v>584</v>
      </c>
      <c r="G3" s="7"/>
      <c r="H3" s="29">
        <v>97.711994300000001</v>
      </c>
      <c r="I3" s="29">
        <v>78.702463140000006</v>
      </c>
      <c r="J3" s="29">
        <f t="shared" si="0"/>
        <v>176.41445744000001</v>
      </c>
      <c r="K3" s="30">
        <v>22.609153760000002</v>
      </c>
      <c r="L3" s="30">
        <v>0.31760312099999999</v>
      </c>
      <c r="M3" s="23">
        <v>0</v>
      </c>
      <c r="N3" s="23">
        <v>0</v>
      </c>
      <c r="O3" s="23">
        <v>0</v>
      </c>
      <c r="P3" s="24">
        <v>23.429805139999999</v>
      </c>
      <c r="Q3" s="24">
        <v>30.172141740000001</v>
      </c>
      <c r="R3" s="25">
        <v>15.51917469</v>
      </c>
      <c r="S3" s="25">
        <v>0</v>
      </c>
      <c r="T3" s="25">
        <v>3.486097955</v>
      </c>
      <c r="U3" s="26">
        <v>0.38287078431999999</v>
      </c>
      <c r="V3" s="27">
        <v>20.243889299999999</v>
      </c>
      <c r="W3" s="20">
        <v>107490000</v>
      </c>
      <c r="X3" s="22">
        <v>1.8833276859999999</v>
      </c>
      <c r="Y3" s="21">
        <v>107490000</v>
      </c>
      <c r="Z3" s="22">
        <v>1.8833276859999999</v>
      </c>
      <c r="AA3" s="19">
        <f t="shared" ref="AA3:AA66" si="4">_xlfn.RANK.EQ(J3,$J$2:$J$405,0)</f>
        <v>2</v>
      </c>
      <c r="AB3" s="19">
        <f t="shared" si="1"/>
        <v>21</v>
      </c>
      <c r="AC3" s="19">
        <f t="shared" si="2"/>
        <v>235</v>
      </c>
      <c r="AD3" s="19">
        <f t="shared" si="3"/>
        <v>55</v>
      </c>
    </row>
    <row r="4" spans="1:38" ht="28.8" hidden="1" x14ac:dyDescent="0.3">
      <c r="A4" s="4">
        <v>1293</v>
      </c>
      <c r="B4" s="7" t="s">
        <v>25</v>
      </c>
      <c r="C4" s="1" t="s">
        <v>29</v>
      </c>
      <c r="D4" s="1" t="s">
        <v>40</v>
      </c>
      <c r="E4" s="1" t="s">
        <v>183</v>
      </c>
      <c r="F4" s="7" t="s">
        <v>584</v>
      </c>
      <c r="G4" s="7" t="s">
        <v>584</v>
      </c>
      <c r="H4" s="29">
        <v>65.479079040000002</v>
      </c>
      <c r="I4" s="29">
        <v>100</v>
      </c>
      <c r="J4" s="29">
        <f t="shared" si="0"/>
        <v>165.47907903999999</v>
      </c>
      <c r="K4" s="30">
        <v>15.610357840000001</v>
      </c>
      <c r="L4" s="30">
        <v>1.810673306</v>
      </c>
      <c r="M4" s="23">
        <v>6.8137812069999999</v>
      </c>
      <c r="N4" s="23">
        <v>6.786444726</v>
      </c>
      <c r="O4" s="23">
        <v>2.5963924280000001</v>
      </c>
      <c r="P4" s="24">
        <v>8.8599949579999997</v>
      </c>
      <c r="Q4" s="24">
        <v>32.740575399999997</v>
      </c>
      <c r="R4" s="25">
        <v>15.26234058</v>
      </c>
      <c r="S4" s="25">
        <v>17.729317269999999</v>
      </c>
      <c r="T4" s="25">
        <v>1.049633984</v>
      </c>
      <c r="U4" s="26">
        <v>0</v>
      </c>
      <c r="V4" s="27">
        <v>41.288732230000001</v>
      </c>
      <c r="W4" s="20">
        <v>126027000</v>
      </c>
      <c r="X4" s="22">
        <v>3.2761814720000002</v>
      </c>
      <c r="Y4" s="21">
        <v>124027000</v>
      </c>
      <c r="Z4" s="22">
        <v>3.3290116049999998</v>
      </c>
      <c r="AA4" s="19">
        <f t="shared" si="4"/>
        <v>3</v>
      </c>
      <c r="AB4" s="19">
        <f t="shared" si="1"/>
        <v>4</v>
      </c>
      <c r="AC4" s="19">
        <f t="shared" si="2"/>
        <v>170</v>
      </c>
      <c r="AD4" s="19">
        <f t="shared" si="3"/>
        <v>30</v>
      </c>
    </row>
    <row r="5" spans="1:38" ht="28.8" hidden="1" x14ac:dyDescent="0.3">
      <c r="A5" s="4">
        <v>1119</v>
      </c>
      <c r="B5" s="7" t="s">
        <v>25</v>
      </c>
      <c r="C5" s="1" t="s">
        <v>29</v>
      </c>
      <c r="D5" s="1" t="s">
        <v>41</v>
      </c>
      <c r="E5" s="1" t="s">
        <v>187</v>
      </c>
      <c r="F5" s="7" t="s">
        <v>584</v>
      </c>
      <c r="G5" s="7" t="s">
        <v>584</v>
      </c>
      <c r="H5" s="29">
        <v>78.76650343</v>
      </c>
      <c r="I5" s="29">
        <v>40.851411919999997</v>
      </c>
      <c r="J5" s="29">
        <f t="shared" si="0"/>
        <v>119.61791535</v>
      </c>
      <c r="K5" s="30">
        <v>13.19120882</v>
      </c>
      <c r="L5" s="30">
        <v>1.1854306290000001</v>
      </c>
      <c r="M5" s="23">
        <v>3.013877618</v>
      </c>
      <c r="N5" s="23">
        <v>3.0633557589999998</v>
      </c>
      <c r="O5" s="23">
        <v>6.8337102669999998</v>
      </c>
      <c r="P5" s="24">
        <v>7.7782604590000002</v>
      </c>
      <c r="Q5" s="24">
        <v>52.990579740000001</v>
      </c>
      <c r="R5" s="25">
        <v>4.3930669360000003</v>
      </c>
      <c r="S5" s="25">
        <v>0</v>
      </c>
      <c r="T5" s="25">
        <v>1.2674337019999999</v>
      </c>
      <c r="U5" s="26">
        <v>7.1378421844000002</v>
      </c>
      <c r="V5" s="27">
        <v>32.4520847</v>
      </c>
      <c r="W5" s="20">
        <v>66973500</v>
      </c>
      <c r="X5" s="22">
        <v>4.8455112390000004</v>
      </c>
      <c r="Y5" s="21">
        <v>53766900</v>
      </c>
      <c r="Z5" s="22">
        <v>6.035699417</v>
      </c>
      <c r="AA5" s="19">
        <f t="shared" si="4"/>
        <v>4</v>
      </c>
      <c r="AB5" s="19">
        <f t="shared" si="1"/>
        <v>8</v>
      </c>
      <c r="AC5" s="19">
        <f t="shared" si="2"/>
        <v>124</v>
      </c>
      <c r="AD5" s="19">
        <f t="shared" si="3"/>
        <v>19</v>
      </c>
    </row>
    <row r="6" spans="1:38" ht="69" customHeight="1" x14ac:dyDescent="0.3">
      <c r="A6" s="45">
        <v>1101</v>
      </c>
      <c r="B6" s="46" t="s">
        <v>25</v>
      </c>
      <c r="C6" s="47" t="s">
        <v>31</v>
      </c>
      <c r="D6" s="47" t="s">
        <v>44</v>
      </c>
      <c r="E6" s="47" t="s">
        <v>189</v>
      </c>
      <c r="F6" s="46" t="s">
        <v>584</v>
      </c>
      <c r="G6" s="46"/>
      <c r="H6" s="29">
        <v>61.062040330000002</v>
      </c>
      <c r="I6" s="29">
        <v>54.798970359999998</v>
      </c>
      <c r="J6" s="29">
        <f t="shared" si="0"/>
        <v>115.86101069</v>
      </c>
      <c r="K6" s="30">
        <v>10.74163025</v>
      </c>
      <c r="L6" s="30">
        <v>0.13668164799999999</v>
      </c>
      <c r="M6" s="23">
        <v>18.151327089999999</v>
      </c>
      <c r="N6" s="23">
        <v>18.250277130000001</v>
      </c>
      <c r="O6" s="23">
        <v>0</v>
      </c>
      <c r="P6" s="24">
        <v>0</v>
      </c>
      <c r="Q6" s="24">
        <v>25.891759489999998</v>
      </c>
      <c r="R6" s="25">
        <v>3.2972991980000002</v>
      </c>
      <c r="S6" s="25">
        <v>0</v>
      </c>
      <c r="T6" s="25">
        <v>32.516725059999999</v>
      </c>
      <c r="U6" s="26">
        <v>7.9648771693000002</v>
      </c>
      <c r="V6" s="48">
        <v>31.83346259</v>
      </c>
      <c r="W6" s="49">
        <v>132000000</v>
      </c>
      <c r="X6" s="50">
        <v>2.4116259539999998</v>
      </c>
      <c r="Y6" s="49">
        <v>130000000</v>
      </c>
      <c r="Z6" s="50">
        <v>2.448727892</v>
      </c>
      <c r="AA6" s="51">
        <f t="shared" si="4"/>
        <v>5</v>
      </c>
      <c r="AB6" s="51">
        <f t="shared" si="1"/>
        <v>10</v>
      </c>
      <c r="AC6" s="51">
        <f t="shared" si="2"/>
        <v>201</v>
      </c>
      <c r="AD6" s="51">
        <f t="shared" si="3"/>
        <v>11</v>
      </c>
      <c r="AE6" s="56" t="s">
        <v>591</v>
      </c>
      <c r="AF6" s="57"/>
      <c r="AG6" s="57"/>
      <c r="AH6" s="57"/>
      <c r="AI6" s="57"/>
      <c r="AJ6" s="57"/>
      <c r="AK6" s="57"/>
      <c r="AL6" s="57"/>
    </row>
    <row r="7" spans="1:38" hidden="1" x14ac:dyDescent="0.3">
      <c r="A7" s="4">
        <v>1249</v>
      </c>
      <c r="B7" s="7" t="s">
        <v>25</v>
      </c>
      <c r="C7" s="1" t="s">
        <v>29</v>
      </c>
      <c r="D7" s="1" t="s">
        <v>41</v>
      </c>
      <c r="E7" s="1" t="s">
        <v>184</v>
      </c>
      <c r="F7" s="7" t="s">
        <v>584</v>
      </c>
      <c r="G7" s="7" t="s">
        <v>584</v>
      </c>
      <c r="H7" s="29">
        <v>61.089638100000002</v>
      </c>
      <c r="I7" s="29">
        <v>54.166807919999997</v>
      </c>
      <c r="J7" s="29">
        <f t="shared" si="0"/>
        <v>115.25644602</v>
      </c>
      <c r="K7" s="30">
        <v>8.2159778120000002</v>
      </c>
      <c r="L7" s="30">
        <v>1.0933024069999999</v>
      </c>
      <c r="M7" s="23">
        <v>69.232984299999998</v>
      </c>
      <c r="N7" s="23">
        <v>69.702271409999994</v>
      </c>
      <c r="O7" s="23">
        <v>0</v>
      </c>
      <c r="P7" s="24">
        <v>0</v>
      </c>
      <c r="Q7" s="24">
        <v>54.101021320000001</v>
      </c>
      <c r="R7" s="25">
        <v>0</v>
      </c>
      <c r="S7" s="25">
        <v>0</v>
      </c>
      <c r="T7" s="25">
        <v>0.11792662499999999</v>
      </c>
      <c r="U7" s="26">
        <v>0</v>
      </c>
      <c r="V7" s="27">
        <v>37.193699420000002</v>
      </c>
      <c r="W7" s="20">
        <v>64303070</v>
      </c>
      <c r="X7" s="22">
        <v>5.7841249909999997</v>
      </c>
      <c r="Y7" s="21">
        <v>50558370</v>
      </c>
      <c r="Z7" s="22">
        <v>7.356585946</v>
      </c>
      <c r="AA7" s="19">
        <f t="shared" si="4"/>
        <v>6</v>
      </c>
      <c r="AB7" s="19">
        <f t="shared" si="1"/>
        <v>5</v>
      </c>
      <c r="AC7" s="19">
        <f t="shared" si="2"/>
        <v>101</v>
      </c>
      <c r="AD7" s="19">
        <f t="shared" si="3"/>
        <v>14</v>
      </c>
    </row>
    <row r="8" spans="1:38" ht="28.8" hidden="1" x14ac:dyDescent="0.3">
      <c r="A8" s="4">
        <v>1240</v>
      </c>
      <c r="B8" s="7" t="s">
        <v>25</v>
      </c>
      <c r="C8" s="1" t="s">
        <v>29</v>
      </c>
      <c r="D8" s="1" t="s">
        <v>42</v>
      </c>
      <c r="E8" s="1" t="s">
        <v>185</v>
      </c>
      <c r="F8" s="7" t="s">
        <v>584</v>
      </c>
      <c r="G8" s="7" t="s">
        <v>584</v>
      </c>
      <c r="H8" s="29">
        <v>45.26885103</v>
      </c>
      <c r="I8" s="29">
        <v>69.777734570000007</v>
      </c>
      <c r="J8" s="29">
        <f t="shared" si="0"/>
        <v>115.04658560000001</v>
      </c>
      <c r="K8" s="30">
        <v>5.4316742199999997</v>
      </c>
      <c r="L8" s="30">
        <v>0.41969566400000002</v>
      </c>
      <c r="M8" s="23">
        <v>0</v>
      </c>
      <c r="N8" s="23">
        <v>0</v>
      </c>
      <c r="O8" s="23">
        <v>1.7644697600000001</v>
      </c>
      <c r="P8" s="24">
        <v>1.2050120499999999</v>
      </c>
      <c r="Q8" s="24">
        <v>55.368048469999998</v>
      </c>
      <c r="R8" s="25">
        <v>50.991492139999998</v>
      </c>
      <c r="S8" s="25">
        <v>0</v>
      </c>
      <c r="T8" s="25">
        <v>1.600121264</v>
      </c>
      <c r="U8" s="26">
        <v>16.364274304999999</v>
      </c>
      <c r="V8" s="27">
        <v>33.731953959999998</v>
      </c>
      <c r="W8" s="20">
        <v>112053000</v>
      </c>
      <c r="X8" s="22">
        <v>3.01035706</v>
      </c>
      <c r="Y8" s="21">
        <v>112053000</v>
      </c>
      <c r="Z8" s="22">
        <v>3.01035706</v>
      </c>
      <c r="AA8" s="19">
        <f t="shared" si="4"/>
        <v>7</v>
      </c>
      <c r="AB8" s="19">
        <f t="shared" si="1"/>
        <v>6</v>
      </c>
      <c r="AC8" s="19">
        <f t="shared" si="2"/>
        <v>179</v>
      </c>
      <c r="AD8" s="19">
        <f t="shared" si="3"/>
        <v>32</v>
      </c>
    </row>
    <row r="9" spans="1:38" ht="43.2" hidden="1" x14ac:dyDescent="0.3">
      <c r="A9" s="4">
        <v>1090</v>
      </c>
      <c r="B9" s="7" t="s">
        <v>25</v>
      </c>
      <c r="C9" s="1" t="s">
        <v>30</v>
      </c>
      <c r="D9" s="1" t="s">
        <v>39</v>
      </c>
      <c r="E9" s="1" t="s">
        <v>182</v>
      </c>
      <c r="F9" s="7" t="s">
        <v>584</v>
      </c>
      <c r="G9" s="7"/>
      <c r="H9" s="29">
        <v>60.612272519999998</v>
      </c>
      <c r="I9" s="29">
        <v>53.861021180000002</v>
      </c>
      <c r="J9" s="29">
        <f t="shared" si="0"/>
        <v>114.4732937</v>
      </c>
      <c r="K9" s="30">
        <v>0</v>
      </c>
      <c r="L9" s="30">
        <v>0</v>
      </c>
      <c r="M9" s="23">
        <v>100</v>
      </c>
      <c r="N9" s="23">
        <v>100</v>
      </c>
      <c r="O9" s="23">
        <v>3.8540162960000002</v>
      </c>
      <c r="P9" s="24">
        <v>3.6190402650000002</v>
      </c>
      <c r="Q9" s="24">
        <v>79.979490200000001</v>
      </c>
      <c r="R9" s="25">
        <v>3.951033743</v>
      </c>
      <c r="S9" s="25">
        <v>0</v>
      </c>
      <c r="T9" s="25">
        <v>24.244650830000001</v>
      </c>
      <c r="U9" s="26">
        <v>31.671423130000001</v>
      </c>
      <c r="V9" s="27">
        <v>48.747300240000001</v>
      </c>
      <c r="W9" s="20">
        <v>350091800</v>
      </c>
      <c r="X9" s="22">
        <v>1.392414796</v>
      </c>
      <c r="Y9" s="21">
        <v>50000000</v>
      </c>
      <c r="Z9" s="22">
        <v>9.7494600479999995</v>
      </c>
      <c r="AA9" s="19">
        <f t="shared" si="4"/>
        <v>8</v>
      </c>
      <c r="AB9" s="19">
        <f t="shared" si="1"/>
        <v>3</v>
      </c>
      <c r="AC9" s="19">
        <f t="shared" si="2"/>
        <v>79</v>
      </c>
      <c r="AD9" s="19">
        <f t="shared" si="3"/>
        <v>18</v>
      </c>
    </row>
    <row r="10" spans="1:38" ht="28.8" hidden="1" x14ac:dyDescent="0.3">
      <c r="A10" s="4">
        <v>1102</v>
      </c>
      <c r="B10" s="7" t="s">
        <v>26</v>
      </c>
      <c r="C10" s="1" t="s">
        <v>32</v>
      </c>
      <c r="D10" s="1" t="s">
        <v>60</v>
      </c>
      <c r="E10" s="1" t="s">
        <v>218</v>
      </c>
      <c r="F10" s="7" t="s">
        <v>584</v>
      </c>
      <c r="G10" s="7" t="s">
        <v>584</v>
      </c>
      <c r="H10" s="29">
        <v>61.962542499999998</v>
      </c>
      <c r="I10" s="29">
        <v>49.893531830000001</v>
      </c>
      <c r="J10" s="29">
        <f t="shared" si="0"/>
        <v>111.85607433</v>
      </c>
      <c r="K10" s="30">
        <v>0</v>
      </c>
      <c r="L10" s="30">
        <v>0</v>
      </c>
      <c r="M10" s="23">
        <v>2.076896123</v>
      </c>
      <c r="N10" s="23">
        <v>2.1156827790000001</v>
      </c>
      <c r="O10" s="23">
        <v>4.1663124000000003E-2</v>
      </c>
      <c r="P10" s="24">
        <v>3.5566327000000002E-2</v>
      </c>
      <c r="Q10" s="24">
        <v>19.25041762</v>
      </c>
      <c r="R10" s="25">
        <v>9.3356988780000005</v>
      </c>
      <c r="S10" s="25">
        <v>0</v>
      </c>
      <c r="T10" s="25">
        <v>0.21670098700000001</v>
      </c>
      <c r="U10" s="26">
        <v>10.853190989</v>
      </c>
      <c r="V10" s="27">
        <v>11.987177490000001</v>
      </c>
      <c r="W10" s="20">
        <v>72670000</v>
      </c>
      <c r="X10" s="22">
        <v>1.6495359140000001</v>
      </c>
      <c r="Y10" s="21">
        <v>71351070</v>
      </c>
      <c r="Z10" s="22">
        <v>1.680027712</v>
      </c>
      <c r="AA10" s="19">
        <f t="shared" si="4"/>
        <v>9</v>
      </c>
      <c r="AB10" s="19">
        <f t="shared" si="1"/>
        <v>39</v>
      </c>
      <c r="AC10" s="19">
        <f t="shared" si="2"/>
        <v>244</v>
      </c>
      <c r="AD10" s="19">
        <f t="shared" si="3"/>
        <v>57</v>
      </c>
    </row>
    <row r="11" spans="1:38" ht="28.8" hidden="1" x14ac:dyDescent="0.3">
      <c r="A11" s="4">
        <v>1120</v>
      </c>
      <c r="B11" s="7" t="s">
        <v>25</v>
      </c>
      <c r="C11" s="1" t="s">
        <v>29</v>
      </c>
      <c r="D11" s="1" t="s">
        <v>42</v>
      </c>
      <c r="E11" s="1" t="s">
        <v>188</v>
      </c>
      <c r="F11" s="7" t="s">
        <v>584</v>
      </c>
      <c r="G11" s="7" t="s">
        <v>584</v>
      </c>
      <c r="H11" s="29">
        <v>42.797460049999998</v>
      </c>
      <c r="I11" s="29">
        <v>65.919752590000002</v>
      </c>
      <c r="J11" s="29">
        <f t="shared" si="0"/>
        <v>108.71721264</v>
      </c>
      <c r="K11" s="30">
        <v>0</v>
      </c>
      <c r="L11" s="30">
        <v>0</v>
      </c>
      <c r="M11" s="23">
        <v>13.59805326</v>
      </c>
      <c r="N11" s="23">
        <v>13.782000930000001</v>
      </c>
      <c r="O11" s="23">
        <v>1.0656523170000001</v>
      </c>
      <c r="P11" s="24">
        <v>20.38756227</v>
      </c>
      <c r="Q11" s="24">
        <v>51.968899209999996</v>
      </c>
      <c r="R11" s="25">
        <v>32.78306165</v>
      </c>
      <c r="S11" s="25">
        <v>0</v>
      </c>
      <c r="T11" s="25">
        <v>66.356939460000007</v>
      </c>
      <c r="U11" s="26">
        <v>5.2348191740000001</v>
      </c>
      <c r="V11" s="27">
        <v>32.442475389999998</v>
      </c>
      <c r="W11" s="20">
        <v>54927930</v>
      </c>
      <c r="X11" s="22">
        <v>5.9063713829999998</v>
      </c>
      <c r="Y11" s="21">
        <v>28969930</v>
      </c>
      <c r="Z11" s="22">
        <v>11.19867234</v>
      </c>
      <c r="AA11" s="19">
        <f t="shared" si="4"/>
        <v>10</v>
      </c>
      <c r="AB11" s="19">
        <f t="shared" si="1"/>
        <v>9</v>
      </c>
      <c r="AC11" s="19">
        <f t="shared" si="2"/>
        <v>68</v>
      </c>
      <c r="AD11" s="19">
        <f t="shared" si="3"/>
        <v>10</v>
      </c>
    </row>
    <row r="12" spans="1:38" ht="28.8" hidden="1" x14ac:dyDescent="0.3">
      <c r="A12" s="4">
        <v>1414</v>
      </c>
      <c r="B12" s="7" t="s">
        <v>25</v>
      </c>
      <c r="C12" s="1" t="s">
        <v>29</v>
      </c>
      <c r="D12" s="1" t="s">
        <v>38</v>
      </c>
      <c r="E12" s="1" t="s">
        <v>180</v>
      </c>
      <c r="F12" s="7" t="s">
        <v>584</v>
      </c>
      <c r="G12" s="7"/>
      <c r="H12" s="29">
        <v>17.69363096</v>
      </c>
      <c r="I12" s="29">
        <v>87.663727609999995</v>
      </c>
      <c r="J12" s="29">
        <f t="shared" si="0"/>
        <v>105.35735857</v>
      </c>
      <c r="K12" s="30">
        <v>100</v>
      </c>
      <c r="L12" s="30">
        <v>0</v>
      </c>
      <c r="M12" s="23">
        <v>62.109397389999998</v>
      </c>
      <c r="N12" s="23">
        <v>62.362432040000002</v>
      </c>
      <c r="O12" s="23">
        <v>61.313724229999998</v>
      </c>
      <c r="P12" s="24">
        <v>100</v>
      </c>
      <c r="Q12" s="24">
        <v>100</v>
      </c>
      <c r="R12" s="25">
        <v>82.667699249999998</v>
      </c>
      <c r="S12" s="25">
        <v>94.702227440000001</v>
      </c>
      <c r="T12" s="25">
        <v>0</v>
      </c>
      <c r="U12" s="26">
        <v>64.016052399000003</v>
      </c>
      <c r="V12" s="27">
        <v>64.23579986</v>
      </c>
      <c r="W12" s="20">
        <v>216034920</v>
      </c>
      <c r="X12" s="22">
        <v>2.9733989240000001</v>
      </c>
      <c r="Y12" s="21">
        <v>92636120</v>
      </c>
      <c r="Z12" s="22">
        <v>6.9342066420000004</v>
      </c>
      <c r="AA12" s="19">
        <f t="shared" si="4"/>
        <v>11</v>
      </c>
      <c r="AB12" s="19">
        <f t="shared" si="1"/>
        <v>1</v>
      </c>
      <c r="AC12" s="19">
        <f t="shared" si="2"/>
        <v>109</v>
      </c>
      <c r="AD12" s="19">
        <f t="shared" si="3"/>
        <v>16</v>
      </c>
    </row>
    <row r="13" spans="1:38" ht="28.8" hidden="1" x14ac:dyDescent="0.3">
      <c r="A13" s="4">
        <v>1106</v>
      </c>
      <c r="B13" s="7" t="s">
        <v>26</v>
      </c>
      <c r="C13" s="1" t="s">
        <v>32</v>
      </c>
      <c r="D13" s="1" t="s">
        <v>60</v>
      </c>
      <c r="E13" s="1" t="s">
        <v>222</v>
      </c>
      <c r="F13" s="7" t="s">
        <v>584</v>
      </c>
      <c r="G13" s="7" t="s">
        <v>584</v>
      </c>
      <c r="H13" s="29">
        <v>55.606371559999999</v>
      </c>
      <c r="I13" s="29">
        <v>44.664246740000003</v>
      </c>
      <c r="J13" s="29">
        <f t="shared" si="0"/>
        <v>100.2706183</v>
      </c>
      <c r="K13" s="30">
        <v>8.0408815069999999</v>
      </c>
      <c r="L13" s="30">
        <v>0.114757015</v>
      </c>
      <c r="M13" s="23">
        <v>2.076896123</v>
      </c>
      <c r="N13" s="23">
        <v>2.1156827790000001</v>
      </c>
      <c r="O13" s="23">
        <v>0.417417339</v>
      </c>
      <c r="P13" s="24">
        <v>0.356334333</v>
      </c>
      <c r="Q13" s="24">
        <v>19.549655120000001</v>
      </c>
      <c r="R13" s="25">
        <v>8.4123175509999992</v>
      </c>
      <c r="S13" s="25">
        <v>0</v>
      </c>
      <c r="T13" s="25">
        <v>2.0694498989999999</v>
      </c>
      <c r="U13" s="26">
        <v>9.3124355045999998</v>
      </c>
      <c r="V13" s="27">
        <v>11.792848770000001</v>
      </c>
      <c r="W13" s="20">
        <v>22960000</v>
      </c>
      <c r="X13" s="22">
        <v>5.1362581770000002</v>
      </c>
      <c r="Y13" s="21">
        <v>21641070</v>
      </c>
      <c r="Z13" s="22">
        <v>5.4492909889999996</v>
      </c>
      <c r="AA13" s="19">
        <f t="shared" si="4"/>
        <v>12</v>
      </c>
      <c r="AB13" s="19">
        <f t="shared" si="1"/>
        <v>43</v>
      </c>
      <c r="AC13" s="19">
        <f t="shared" si="2"/>
        <v>132</v>
      </c>
      <c r="AD13" s="19">
        <f t="shared" si="3"/>
        <v>26</v>
      </c>
    </row>
    <row r="14" spans="1:38" ht="28.8" hidden="1" x14ac:dyDescent="0.3">
      <c r="A14" s="4">
        <v>1449</v>
      </c>
      <c r="B14" s="7" t="s">
        <v>26</v>
      </c>
      <c r="C14" s="1" t="s">
        <v>32</v>
      </c>
      <c r="D14" s="1" t="s">
        <v>60</v>
      </c>
      <c r="E14" s="1" t="s">
        <v>232</v>
      </c>
      <c r="F14" s="7"/>
      <c r="G14" s="7" t="s">
        <v>584</v>
      </c>
      <c r="H14" s="29">
        <v>50.917521700000002</v>
      </c>
      <c r="I14" s="29">
        <v>41.003747179999998</v>
      </c>
      <c r="J14" s="29">
        <f t="shared" si="0"/>
        <v>91.92126888</v>
      </c>
      <c r="K14" s="30">
        <v>0</v>
      </c>
      <c r="L14" s="30">
        <v>0</v>
      </c>
      <c r="M14" s="23">
        <v>0</v>
      </c>
      <c r="N14" s="23">
        <v>0</v>
      </c>
      <c r="O14" s="23">
        <v>0</v>
      </c>
      <c r="P14" s="24">
        <v>0</v>
      </c>
      <c r="Q14" s="24">
        <v>15.33458521</v>
      </c>
      <c r="R14" s="25">
        <v>12.71265751</v>
      </c>
      <c r="S14" s="25">
        <v>0</v>
      </c>
      <c r="T14" s="25">
        <v>2.7429081549999998</v>
      </c>
      <c r="U14" s="26">
        <v>8.7296966145999999</v>
      </c>
      <c r="V14" s="27">
        <v>10.16902932</v>
      </c>
      <c r="W14" s="20">
        <v>36000000</v>
      </c>
      <c r="X14" s="22">
        <v>2.8247303650000002</v>
      </c>
      <c r="Y14" s="21">
        <v>36000000</v>
      </c>
      <c r="Z14" s="22">
        <v>2.8247303650000002</v>
      </c>
      <c r="AA14" s="19">
        <f t="shared" si="4"/>
        <v>13</v>
      </c>
      <c r="AB14" s="19">
        <f t="shared" si="1"/>
        <v>53</v>
      </c>
      <c r="AC14" s="19">
        <f t="shared" si="2"/>
        <v>185</v>
      </c>
      <c r="AD14" s="19">
        <f t="shared" si="3"/>
        <v>41</v>
      </c>
    </row>
    <row r="15" spans="1:38" ht="28.8" hidden="1" x14ac:dyDescent="0.3">
      <c r="A15" s="4">
        <v>1121</v>
      </c>
      <c r="B15" s="7" t="s">
        <v>25</v>
      </c>
      <c r="C15" s="1" t="s">
        <v>29</v>
      </c>
      <c r="D15" s="1" t="s">
        <v>42</v>
      </c>
      <c r="E15" s="1" t="s">
        <v>193</v>
      </c>
      <c r="F15" s="7" t="s">
        <v>584</v>
      </c>
      <c r="G15" s="7" t="s">
        <v>584</v>
      </c>
      <c r="H15" s="29">
        <v>34.357634419999997</v>
      </c>
      <c r="I15" s="29">
        <v>52.908060880000001</v>
      </c>
      <c r="J15" s="29">
        <f t="shared" si="0"/>
        <v>87.265695300000004</v>
      </c>
      <c r="K15" s="30">
        <v>0</v>
      </c>
      <c r="L15" s="30">
        <v>0</v>
      </c>
      <c r="M15" s="23">
        <v>5.0270031470000003</v>
      </c>
      <c r="N15" s="23">
        <v>5.1173580660000004</v>
      </c>
      <c r="O15" s="23">
        <v>0.85107333600000001</v>
      </c>
      <c r="P15" s="24">
        <v>0.96870803999999999</v>
      </c>
      <c r="Q15" s="24">
        <v>40.145226829999999</v>
      </c>
      <c r="R15" s="25">
        <v>2.7378904070000001</v>
      </c>
      <c r="S15" s="25">
        <v>0</v>
      </c>
      <c r="T15" s="25">
        <v>23.680147600000002</v>
      </c>
      <c r="U15" s="26">
        <v>9.3494015532999999</v>
      </c>
      <c r="V15" s="27">
        <v>24.51077991</v>
      </c>
      <c r="W15" s="20">
        <v>114206700</v>
      </c>
      <c r="X15" s="22">
        <v>2.1461770549999999</v>
      </c>
      <c r="Y15" s="21">
        <v>70727700</v>
      </c>
      <c r="Z15" s="22">
        <v>3.4655134990000001</v>
      </c>
      <c r="AA15" s="19">
        <f t="shared" si="4"/>
        <v>14</v>
      </c>
      <c r="AB15" s="19">
        <f t="shared" si="1"/>
        <v>14</v>
      </c>
      <c r="AC15" s="19">
        <f t="shared" si="2"/>
        <v>163</v>
      </c>
      <c r="AD15" s="19">
        <f t="shared" si="3"/>
        <v>28</v>
      </c>
    </row>
    <row r="16" spans="1:38" ht="28.8" hidden="1" x14ac:dyDescent="0.3">
      <c r="A16" s="4">
        <v>1096</v>
      </c>
      <c r="B16" s="7" t="s">
        <v>26</v>
      </c>
      <c r="C16" s="1" t="s">
        <v>32</v>
      </c>
      <c r="D16" s="1" t="s">
        <v>60</v>
      </c>
      <c r="E16" s="1" t="s">
        <v>248</v>
      </c>
      <c r="F16" s="7" t="s">
        <v>584</v>
      </c>
      <c r="G16" s="7" t="s">
        <v>584</v>
      </c>
      <c r="H16" s="29">
        <v>47.676727069999998</v>
      </c>
      <c r="I16" s="29">
        <v>38.32758364</v>
      </c>
      <c r="J16" s="29">
        <f t="shared" si="0"/>
        <v>86.004310709999999</v>
      </c>
      <c r="K16" s="30">
        <v>0</v>
      </c>
      <c r="L16" s="30">
        <v>0</v>
      </c>
      <c r="M16" s="23">
        <v>1.350094422</v>
      </c>
      <c r="N16" s="23">
        <v>1.358589762</v>
      </c>
      <c r="O16" s="23">
        <v>0.16261634599999999</v>
      </c>
      <c r="P16" s="24">
        <v>0.11105583199999999</v>
      </c>
      <c r="Q16" s="24">
        <v>13.923894150000001</v>
      </c>
      <c r="R16" s="25">
        <v>4.356419764</v>
      </c>
      <c r="S16" s="25">
        <v>0</v>
      </c>
      <c r="T16" s="25">
        <v>0</v>
      </c>
      <c r="U16" s="26">
        <v>6.5541751912999997</v>
      </c>
      <c r="V16" s="27">
        <v>8.6088331619999998</v>
      </c>
      <c r="W16" s="20">
        <v>22500000</v>
      </c>
      <c r="X16" s="22">
        <v>3.8261480720000001</v>
      </c>
      <c r="Y16" s="21">
        <v>19080000</v>
      </c>
      <c r="Z16" s="22">
        <v>4.5119670660000004</v>
      </c>
      <c r="AA16" s="19">
        <f t="shared" si="4"/>
        <v>15</v>
      </c>
      <c r="AB16" s="19">
        <f t="shared" si="1"/>
        <v>69</v>
      </c>
      <c r="AC16" s="19">
        <f t="shared" si="2"/>
        <v>141</v>
      </c>
      <c r="AD16" s="19">
        <f t="shared" si="3"/>
        <v>28</v>
      </c>
    </row>
    <row r="17" spans="1:30" ht="28.8" hidden="1" x14ac:dyDescent="0.3">
      <c r="A17" s="4">
        <v>1125</v>
      </c>
      <c r="B17" s="7" t="s">
        <v>25</v>
      </c>
      <c r="C17" s="1" t="s">
        <v>29</v>
      </c>
      <c r="D17" s="1" t="s">
        <v>42</v>
      </c>
      <c r="E17" s="1" t="s">
        <v>192</v>
      </c>
      <c r="F17" s="7" t="s">
        <v>584</v>
      </c>
      <c r="G17" s="7" t="s">
        <v>584</v>
      </c>
      <c r="H17" s="29">
        <v>33.586854610000003</v>
      </c>
      <c r="I17" s="29">
        <v>52.108287859999997</v>
      </c>
      <c r="J17" s="29">
        <f t="shared" si="0"/>
        <v>85.695142470000008</v>
      </c>
      <c r="K17" s="30">
        <v>0</v>
      </c>
      <c r="L17" s="30">
        <v>0</v>
      </c>
      <c r="M17" s="23">
        <v>3.1737198329999998</v>
      </c>
      <c r="N17" s="23">
        <v>3.2143144010000002</v>
      </c>
      <c r="O17" s="23">
        <v>0.59362677600000002</v>
      </c>
      <c r="P17" s="24">
        <v>0.60810967199999999</v>
      </c>
      <c r="Q17" s="24">
        <v>40.363630950000001</v>
      </c>
      <c r="R17" s="25">
        <v>35.862413590000003</v>
      </c>
      <c r="S17" s="25">
        <v>0</v>
      </c>
      <c r="T17" s="25">
        <v>21.033339850000001</v>
      </c>
      <c r="U17" s="26">
        <v>9.6777912461</v>
      </c>
      <c r="V17" s="27">
        <v>24.951631160000002</v>
      </c>
      <c r="W17" s="20">
        <v>67535200</v>
      </c>
      <c r="X17" s="22">
        <v>3.6946112790000001</v>
      </c>
      <c r="Y17" s="21">
        <v>65021200</v>
      </c>
      <c r="Z17" s="22">
        <v>3.837460884</v>
      </c>
      <c r="AA17" s="19">
        <f t="shared" si="4"/>
        <v>16</v>
      </c>
      <c r="AB17" s="19">
        <f t="shared" si="1"/>
        <v>13</v>
      </c>
      <c r="AC17" s="19">
        <f t="shared" si="2"/>
        <v>150</v>
      </c>
      <c r="AD17" s="19">
        <f t="shared" si="3"/>
        <v>24</v>
      </c>
    </row>
    <row r="18" spans="1:30" hidden="1" x14ac:dyDescent="0.3">
      <c r="A18" s="4">
        <v>2260</v>
      </c>
      <c r="B18" s="7" t="s">
        <v>25</v>
      </c>
      <c r="C18" s="1" t="s">
        <v>30</v>
      </c>
      <c r="D18" s="1" t="s">
        <v>46</v>
      </c>
      <c r="E18" s="1" t="s">
        <v>196</v>
      </c>
      <c r="F18" s="7" t="s">
        <v>584</v>
      </c>
      <c r="G18" s="7" t="s">
        <v>584</v>
      </c>
      <c r="H18" s="29">
        <v>35.467640090000003</v>
      </c>
      <c r="I18" s="29">
        <v>45.986948259999998</v>
      </c>
      <c r="J18" s="29">
        <f t="shared" si="0"/>
        <v>81.454588349999995</v>
      </c>
      <c r="K18" s="30">
        <v>0</v>
      </c>
      <c r="L18" s="30">
        <v>0</v>
      </c>
      <c r="M18" s="23">
        <v>0.10319623</v>
      </c>
      <c r="N18" s="23">
        <v>9.4888941000000004E-2</v>
      </c>
      <c r="O18" s="23">
        <v>0</v>
      </c>
      <c r="P18" s="24">
        <v>29.665145209999999</v>
      </c>
      <c r="Q18" s="24">
        <v>28.600260670000001</v>
      </c>
      <c r="R18" s="25">
        <v>52.678364019999997</v>
      </c>
      <c r="S18" s="25">
        <v>0</v>
      </c>
      <c r="T18" s="25">
        <v>5.8913994609999998</v>
      </c>
      <c r="U18" s="26">
        <v>1.8974314536000001</v>
      </c>
      <c r="V18" s="27">
        <v>23.271438209999999</v>
      </c>
      <c r="W18" s="20">
        <v>449999900</v>
      </c>
      <c r="X18" s="22">
        <v>0.51714318599999998</v>
      </c>
      <c r="Y18" s="21">
        <v>449999900</v>
      </c>
      <c r="Z18" s="22">
        <v>0.51714318599999998</v>
      </c>
      <c r="AA18" s="19">
        <f t="shared" si="4"/>
        <v>17</v>
      </c>
      <c r="AB18" s="19">
        <f t="shared" si="1"/>
        <v>17</v>
      </c>
      <c r="AC18" s="19">
        <f t="shared" si="2"/>
        <v>330</v>
      </c>
      <c r="AD18" s="19">
        <f t="shared" si="3"/>
        <v>38</v>
      </c>
    </row>
    <row r="19" spans="1:30" ht="28.8" hidden="1" x14ac:dyDescent="0.3">
      <c r="A19" s="4">
        <v>1678</v>
      </c>
      <c r="B19" s="7" t="s">
        <v>25</v>
      </c>
      <c r="C19" s="1" t="s">
        <v>29</v>
      </c>
      <c r="D19" s="1" t="s">
        <v>42</v>
      </c>
      <c r="E19" s="1" t="s">
        <v>199</v>
      </c>
      <c r="F19" s="7" t="s">
        <v>584</v>
      </c>
      <c r="G19" s="7" t="s">
        <v>584</v>
      </c>
      <c r="H19" s="29">
        <v>28.466183829999999</v>
      </c>
      <c r="I19" s="29">
        <v>43.89523423</v>
      </c>
      <c r="J19" s="29">
        <f t="shared" si="0"/>
        <v>72.361418060000005</v>
      </c>
      <c r="K19" s="30">
        <v>0</v>
      </c>
      <c r="L19" s="30">
        <v>0</v>
      </c>
      <c r="M19" s="23">
        <v>5.5185706870000004</v>
      </c>
      <c r="N19" s="23">
        <v>5.5564769570000001</v>
      </c>
      <c r="O19" s="23">
        <v>0.66322857300000004</v>
      </c>
      <c r="P19" s="24">
        <v>0.75489951799999999</v>
      </c>
      <c r="Q19" s="24">
        <v>33.926095709999998</v>
      </c>
      <c r="R19" s="25">
        <v>12.238648469999999</v>
      </c>
      <c r="S19" s="25">
        <v>0</v>
      </c>
      <c r="T19" s="25">
        <v>7.1149824949999996</v>
      </c>
      <c r="U19" s="26">
        <v>9.3347862189999997</v>
      </c>
      <c r="V19" s="27">
        <v>21.00389788</v>
      </c>
      <c r="W19" s="20">
        <v>70413880</v>
      </c>
      <c r="X19" s="22">
        <v>2.9829201109999999</v>
      </c>
      <c r="Y19" s="21">
        <v>49158880</v>
      </c>
      <c r="Z19" s="22">
        <v>4.2726559020000003</v>
      </c>
      <c r="AA19" s="19">
        <f t="shared" si="4"/>
        <v>18</v>
      </c>
      <c r="AB19" s="19">
        <f t="shared" si="1"/>
        <v>20</v>
      </c>
      <c r="AC19" s="19">
        <f t="shared" si="2"/>
        <v>143</v>
      </c>
      <c r="AD19" s="19">
        <f t="shared" si="3"/>
        <v>23</v>
      </c>
    </row>
    <row r="20" spans="1:30" ht="28.8" hidden="1" x14ac:dyDescent="0.3">
      <c r="A20" s="4">
        <v>1058</v>
      </c>
      <c r="B20" s="7" t="s">
        <v>26</v>
      </c>
      <c r="C20" s="1" t="s">
        <v>32</v>
      </c>
      <c r="D20" s="1" t="s">
        <v>74</v>
      </c>
      <c r="E20" s="1" t="s">
        <v>263</v>
      </c>
      <c r="F20" s="7"/>
      <c r="G20" s="7" t="s">
        <v>584</v>
      </c>
      <c r="H20" s="29">
        <v>39.989429450000003</v>
      </c>
      <c r="I20" s="29">
        <v>32.175483530000001</v>
      </c>
      <c r="J20" s="29">
        <f t="shared" si="0"/>
        <v>72.164912979999997</v>
      </c>
      <c r="K20" s="30">
        <v>0</v>
      </c>
      <c r="L20" s="30">
        <v>0</v>
      </c>
      <c r="M20" s="23">
        <v>7.5719953000000007E-2</v>
      </c>
      <c r="N20" s="23">
        <v>7.6399244000000005E-2</v>
      </c>
      <c r="O20" s="23">
        <v>0.21636133799999999</v>
      </c>
      <c r="P20" s="24">
        <v>0.18469997699999999</v>
      </c>
      <c r="Q20" s="24">
        <v>7.338662716</v>
      </c>
      <c r="R20" s="25">
        <v>2.7093763439999998</v>
      </c>
      <c r="S20" s="25">
        <v>0</v>
      </c>
      <c r="T20" s="25">
        <v>0.91771983199999996</v>
      </c>
      <c r="U20" s="26">
        <v>14.517284445</v>
      </c>
      <c r="V20" s="27">
        <v>7.6280950299999999</v>
      </c>
      <c r="W20" s="20">
        <v>37784000</v>
      </c>
      <c r="X20" s="22">
        <v>2.0188691059999999</v>
      </c>
      <c r="Y20" s="21">
        <v>37784000</v>
      </c>
      <c r="Z20" s="22">
        <v>2.0188691059999999</v>
      </c>
      <c r="AA20" s="19">
        <f t="shared" si="4"/>
        <v>19</v>
      </c>
      <c r="AB20" s="19">
        <f t="shared" si="1"/>
        <v>84</v>
      </c>
      <c r="AC20" s="19">
        <f t="shared" si="2"/>
        <v>226</v>
      </c>
      <c r="AD20" s="19">
        <f t="shared" si="3"/>
        <v>52</v>
      </c>
    </row>
    <row r="21" spans="1:30" ht="28.8" hidden="1" x14ac:dyDescent="0.3">
      <c r="A21" s="4">
        <v>1216</v>
      </c>
      <c r="B21" s="7" t="s">
        <v>25</v>
      </c>
      <c r="C21" s="1" t="s">
        <v>29</v>
      </c>
      <c r="D21" s="1" t="s">
        <v>42</v>
      </c>
      <c r="E21" s="1" t="s">
        <v>195</v>
      </c>
      <c r="F21" s="7" t="s">
        <v>584</v>
      </c>
      <c r="G21" s="7" t="s">
        <v>584</v>
      </c>
      <c r="H21" s="29">
        <v>28.375712239999999</v>
      </c>
      <c r="I21" s="29">
        <v>43.679910720000002</v>
      </c>
      <c r="J21" s="29">
        <f t="shared" si="0"/>
        <v>72.055622959999994</v>
      </c>
      <c r="K21" s="30">
        <v>0</v>
      </c>
      <c r="L21" s="30">
        <v>0</v>
      </c>
      <c r="M21" s="23">
        <v>0.86696733199999998</v>
      </c>
      <c r="N21" s="23">
        <v>0.84458075700000002</v>
      </c>
      <c r="O21" s="23">
        <v>1.0164018450000001</v>
      </c>
      <c r="P21" s="24">
        <v>0.86766609699999997</v>
      </c>
      <c r="Q21" s="24">
        <v>39.562910289999998</v>
      </c>
      <c r="R21" s="25">
        <v>73.269667510000005</v>
      </c>
      <c r="S21" s="25">
        <v>0</v>
      </c>
      <c r="T21" s="25">
        <v>0</v>
      </c>
      <c r="U21" s="26">
        <v>15.964382954</v>
      </c>
      <c r="V21" s="27">
        <v>23.75886714</v>
      </c>
      <c r="W21" s="20">
        <v>96120580</v>
      </c>
      <c r="X21" s="22">
        <v>2.4717773379999999</v>
      </c>
      <c r="Y21" s="21">
        <v>69950580</v>
      </c>
      <c r="Z21" s="22">
        <v>3.396521822</v>
      </c>
      <c r="AA21" s="19">
        <f t="shared" si="4"/>
        <v>20</v>
      </c>
      <c r="AB21" s="19">
        <f t="shared" si="1"/>
        <v>16</v>
      </c>
      <c r="AC21" s="19">
        <f t="shared" si="2"/>
        <v>166</v>
      </c>
      <c r="AD21" s="19">
        <f t="shared" si="3"/>
        <v>29</v>
      </c>
    </row>
    <row r="22" spans="1:30" ht="43.2" hidden="1" x14ac:dyDescent="0.3">
      <c r="A22" s="4">
        <v>1386</v>
      </c>
      <c r="B22" s="7" t="s">
        <v>26</v>
      </c>
      <c r="C22" s="1" t="s">
        <v>35</v>
      </c>
      <c r="D22" s="1" t="s">
        <v>62</v>
      </c>
      <c r="E22" s="1" t="s">
        <v>221</v>
      </c>
      <c r="F22" s="7" t="s">
        <v>584</v>
      </c>
      <c r="G22" s="7"/>
      <c r="H22" s="29">
        <v>55.514391459999999</v>
      </c>
      <c r="I22" s="29">
        <v>13.66315088</v>
      </c>
      <c r="J22" s="29">
        <f t="shared" si="0"/>
        <v>69.177542340000002</v>
      </c>
      <c r="K22" s="30">
        <v>34.720113640000001</v>
      </c>
      <c r="L22" s="30">
        <v>13.223933110000001</v>
      </c>
      <c r="M22" s="23">
        <v>2.0626129600000001</v>
      </c>
      <c r="N22" s="23">
        <v>2.098133153</v>
      </c>
      <c r="O22" s="23">
        <v>0</v>
      </c>
      <c r="P22" s="24">
        <v>0</v>
      </c>
      <c r="Q22" s="24">
        <v>19.921307859999999</v>
      </c>
      <c r="R22" s="25">
        <v>0.16761382799999999</v>
      </c>
      <c r="S22" s="25">
        <v>1.5884481939999999</v>
      </c>
      <c r="T22" s="25">
        <v>0.23937704000000001</v>
      </c>
      <c r="U22" s="26">
        <v>4.3198619881999996</v>
      </c>
      <c r="V22" s="27">
        <v>11.91829721</v>
      </c>
      <c r="W22" s="20">
        <v>18400000</v>
      </c>
      <c r="X22" s="22">
        <v>6.4773354420000002</v>
      </c>
      <c r="Y22" s="21">
        <v>18400000</v>
      </c>
      <c r="Z22" s="22">
        <v>6.4773354420000002</v>
      </c>
      <c r="AA22" s="19">
        <f t="shared" si="4"/>
        <v>21</v>
      </c>
      <c r="AB22" s="19">
        <f t="shared" si="1"/>
        <v>42</v>
      </c>
      <c r="AC22" s="19">
        <f t="shared" si="2"/>
        <v>116</v>
      </c>
      <c r="AD22" s="19">
        <f t="shared" si="3"/>
        <v>8</v>
      </c>
    </row>
    <row r="23" spans="1:30" ht="43.2" hidden="1" x14ac:dyDescent="0.3">
      <c r="A23" s="4">
        <v>1225</v>
      </c>
      <c r="B23" s="7" t="s">
        <v>25</v>
      </c>
      <c r="C23" s="1" t="s">
        <v>29</v>
      </c>
      <c r="D23" s="1" t="s">
        <v>42</v>
      </c>
      <c r="E23" s="1" t="s">
        <v>203</v>
      </c>
      <c r="F23" s="7" t="s">
        <v>584</v>
      </c>
      <c r="G23" s="7" t="s">
        <v>584</v>
      </c>
      <c r="H23" s="29">
        <v>26.057930469999999</v>
      </c>
      <c r="I23" s="29">
        <v>40.080932160000003</v>
      </c>
      <c r="J23" s="29">
        <f t="shared" si="0"/>
        <v>66.138862630000006</v>
      </c>
      <c r="K23" s="30">
        <v>0</v>
      </c>
      <c r="L23" s="30">
        <v>0</v>
      </c>
      <c r="M23" s="23">
        <v>1.0265768909999999</v>
      </c>
      <c r="N23" s="23">
        <v>1.006137523</v>
      </c>
      <c r="O23" s="23">
        <v>0.72270425100000002</v>
      </c>
      <c r="P23" s="24">
        <v>0.822595878</v>
      </c>
      <c r="Q23" s="24">
        <v>29.52953866</v>
      </c>
      <c r="R23" s="25">
        <v>1.293115491</v>
      </c>
      <c r="S23" s="25">
        <v>0</v>
      </c>
      <c r="T23" s="25">
        <v>17.093543539999999</v>
      </c>
      <c r="U23" s="26">
        <v>5.1139444875000004</v>
      </c>
      <c r="V23" s="27">
        <v>17.775625789999999</v>
      </c>
      <c r="W23" s="20">
        <v>90964300</v>
      </c>
      <c r="X23" s="22">
        <v>1.954132092</v>
      </c>
      <c r="Y23" s="21">
        <v>60275600</v>
      </c>
      <c r="Z23" s="22">
        <v>2.9490582910000001</v>
      </c>
      <c r="AA23" s="19">
        <f t="shared" si="4"/>
        <v>22</v>
      </c>
      <c r="AB23" s="19">
        <f t="shared" si="1"/>
        <v>24</v>
      </c>
      <c r="AC23" s="19">
        <f t="shared" si="2"/>
        <v>181</v>
      </c>
      <c r="AD23" s="19">
        <f t="shared" si="3"/>
        <v>33</v>
      </c>
    </row>
    <row r="24" spans="1:30" hidden="1" x14ac:dyDescent="0.3">
      <c r="A24" s="4">
        <v>1436</v>
      </c>
      <c r="B24" s="7" t="s">
        <v>25</v>
      </c>
      <c r="C24" s="1" t="s">
        <v>29</v>
      </c>
      <c r="D24" s="1" t="s">
        <v>47</v>
      </c>
      <c r="E24" s="1" t="s">
        <v>197</v>
      </c>
      <c r="F24" s="7" t="s">
        <v>584</v>
      </c>
      <c r="G24" s="7" t="s">
        <v>584</v>
      </c>
      <c r="H24" s="29">
        <v>26.456434170000001</v>
      </c>
      <c r="I24" s="29">
        <v>39.649669950000003</v>
      </c>
      <c r="J24" s="29">
        <f t="shared" si="0"/>
        <v>66.106104119999998</v>
      </c>
      <c r="K24" s="30">
        <v>45.066159769999999</v>
      </c>
      <c r="L24" s="30">
        <v>1.964613916</v>
      </c>
      <c r="M24" s="23">
        <v>5.3766696730000003</v>
      </c>
      <c r="N24" s="23">
        <v>5.4148924090000001</v>
      </c>
      <c r="O24" s="23">
        <v>3.5440740919999998</v>
      </c>
      <c r="P24" s="24">
        <v>3.025449971</v>
      </c>
      <c r="Q24" s="24">
        <v>31.025901099999999</v>
      </c>
      <c r="R24" s="25">
        <v>6.1094377379999996</v>
      </c>
      <c r="S24" s="25">
        <v>0</v>
      </c>
      <c r="T24" s="25">
        <v>3.9762644530000002</v>
      </c>
      <c r="U24" s="26">
        <v>12.665264992999999</v>
      </c>
      <c r="V24" s="27">
        <v>21.260978359999999</v>
      </c>
      <c r="W24" s="20">
        <v>191733000</v>
      </c>
      <c r="X24" s="22">
        <v>1.108884666</v>
      </c>
      <c r="Y24" s="21">
        <v>184110000</v>
      </c>
      <c r="Z24" s="22">
        <v>1.1547975859999999</v>
      </c>
      <c r="AA24" s="19">
        <f t="shared" si="4"/>
        <v>23</v>
      </c>
      <c r="AB24" s="19">
        <f t="shared" si="1"/>
        <v>18</v>
      </c>
      <c r="AC24" s="19">
        <f t="shared" si="2"/>
        <v>273</v>
      </c>
      <c r="AD24" s="19">
        <f t="shared" si="3"/>
        <v>43</v>
      </c>
    </row>
    <row r="25" spans="1:30" ht="43.2" hidden="1" x14ac:dyDescent="0.3">
      <c r="A25" s="4">
        <v>1165</v>
      </c>
      <c r="B25" s="7" t="s">
        <v>26</v>
      </c>
      <c r="C25" s="1" t="s">
        <v>32</v>
      </c>
      <c r="D25" s="1" t="s">
        <v>48</v>
      </c>
      <c r="E25" s="1" t="s">
        <v>227</v>
      </c>
      <c r="F25" s="7" t="s">
        <v>584</v>
      </c>
      <c r="G25" s="7"/>
      <c r="H25" s="29">
        <v>57.621351480000001</v>
      </c>
      <c r="I25" s="29">
        <v>8.0907194219999994</v>
      </c>
      <c r="J25" s="29">
        <f t="shared" si="0"/>
        <v>65.712070901999994</v>
      </c>
      <c r="K25" s="30">
        <v>1.4821927749999999</v>
      </c>
      <c r="L25" s="30">
        <v>4.0220389999999998E-3</v>
      </c>
      <c r="M25" s="23">
        <v>1.7282488709999999</v>
      </c>
      <c r="N25" s="23">
        <v>1.7435741680000001</v>
      </c>
      <c r="O25" s="23">
        <v>1.8707692309999999</v>
      </c>
      <c r="P25" s="24">
        <v>0.79850456999999997</v>
      </c>
      <c r="Q25" s="24">
        <v>18.615664720000002</v>
      </c>
      <c r="R25" s="25">
        <v>25.985349580000001</v>
      </c>
      <c r="S25" s="25">
        <v>13.788921119999999</v>
      </c>
      <c r="T25" s="25">
        <v>0.23127203800000001</v>
      </c>
      <c r="U25" s="26">
        <v>9.0505109058999995</v>
      </c>
      <c r="V25" s="27">
        <v>11.071790529999999</v>
      </c>
      <c r="W25" s="20">
        <v>14561500</v>
      </c>
      <c r="X25" s="22">
        <v>7.603468414</v>
      </c>
      <c r="Y25" s="21">
        <v>13242570</v>
      </c>
      <c r="Z25" s="22">
        <v>8.3607566589999998</v>
      </c>
      <c r="AA25" s="19">
        <f t="shared" si="4"/>
        <v>24</v>
      </c>
      <c r="AB25" s="19">
        <f t="shared" si="1"/>
        <v>48</v>
      </c>
      <c r="AC25" s="19">
        <f t="shared" si="2"/>
        <v>93</v>
      </c>
      <c r="AD25" s="19">
        <f t="shared" si="3"/>
        <v>17</v>
      </c>
    </row>
    <row r="26" spans="1:30" ht="28.8" hidden="1" x14ac:dyDescent="0.3">
      <c r="A26" s="4">
        <v>1506</v>
      </c>
      <c r="B26" s="7" t="s">
        <v>26</v>
      </c>
      <c r="C26" s="1" t="s">
        <v>32</v>
      </c>
      <c r="D26" s="1" t="s">
        <v>60</v>
      </c>
      <c r="E26" s="1" t="s">
        <v>228</v>
      </c>
      <c r="F26" s="7" t="s">
        <v>584</v>
      </c>
      <c r="G26" s="7" t="s">
        <v>584</v>
      </c>
      <c r="H26" s="29">
        <v>57.621351480000001</v>
      </c>
      <c r="I26" s="29">
        <v>8.0907194219999994</v>
      </c>
      <c r="J26" s="29">
        <f t="shared" si="0"/>
        <v>65.712070901999994</v>
      </c>
      <c r="K26" s="30">
        <v>1.4821927749999999</v>
      </c>
      <c r="L26" s="30">
        <v>4.0220389999999998E-3</v>
      </c>
      <c r="M26" s="23">
        <v>1.7282488709999999</v>
      </c>
      <c r="N26" s="23">
        <v>1.7435741680000001</v>
      </c>
      <c r="O26" s="23">
        <v>1.8707692309999999</v>
      </c>
      <c r="P26" s="24">
        <v>0.79850456999999997</v>
      </c>
      <c r="Q26" s="24">
        <v>18.615664720000002</v>
      </c>
      <c r="R26" s="25">
        <v>25.985349580000001</v>
      </c>
      <c r="S26" s="25">
        <v>13.788921119999999</v>
      </c>
      <c r="T26" s="25">
        <v>0.23127203800000001</v>
      </c>
      <c r="U26" s="26">
        <v>9.0505109058999995</v>
      </c>
      <c r="V26" s="27">
        <v>11.071790529999999</v>
      </c>
      <c r="W26" s="20">
        <v>14561500</v>
      </c>
      <c r="X26" s="22">
        <v>7.603468414</v>
      </c>
      <c r="Y26" s="21">
        <v>13242570</v>
      </c>
      <c r="Z26" s="22">
        <v>8.3607566589999998</v>
      </c>
      <c r="AA26" s="19">
        <f t="shared" si="4"/>
        <v>24</v>
      </c>
      <c r="AB26" s="19">
        <f t="shared" si="1"/>
        <v>48</v>
      </c>
      <c r="AC26" s="19">
        <f t="shared" si="2"/>
        <v>93</v>
      </c>
      <c r="AD26" s="19">
        <f t="shared" si="3"/>
        <v>17</v>
      </c>
    </row>
    <row r="27" spans="1:30" ht="28.8" hidden="1" x14ac:dyDescent="0.3">
      <c r="A27" s="4">
        <v>1614</v>
      </c>
      <c r="B27" s="7" t="s">
        <v>26</v>
      </c>
      <c r="C27" s="1" t="s">
        <v>32</v>
      </c>
      <c r="D27" s="1" t="s">
        <v>74</v>
      </c>
      <c r="E27" s="1" t="s">
        <v>262</v>
      </c>
      <c r="F27" s="7"/>
      <c r="G27" s="7" t="s">
        <v>584</v>
      </c>
      <c r="H27" s="29">
        <v>36.398268960000003</v>
      </c>
      <c r="I27" s="29">
        <v>29.25323599</v>
      </c>
      <c r="J27" s="29">
        <f t="shared" si="0"/>
        <v>65.651504950000003</v>
      </c>
      <c r="K27" s="30">
        <v>0</v>
      </c>
      <c r="L27" s="30">
        <v>0</v>
      </c>
      <c r="M27" s="23">
        <v>2.242226729</v>
      </c>
      <c r="N27" s="23">
        <v>2.261562836</v>
      </c>
      <c r="O27" s="23">
        <v>0.21636039100000001</v>
      </c>
      <c r="P27" s="24">
        <v>0.184699169</v>
      </c>
      <c r="Q27" s="24">
        <v>7.4804492790000001</v>
      </c>
      <c r="R27" s="25">
        <v>2.7093763439999998</v>
      </c>
      <c r="S27" s="25">
        <v>0</v>
      </c>
      <c r="T27" s="25">
        <v>5.7838583789999998</v>
      </c>
      <c r="U27" s="26">
        <v>14.517266706999999</v>
      </c>
      <c r="V27" s="27">
        <v>7.7755566309999997</v>
      </c>
      <c r="W27" s="20">
        <v>38628000</v>
      </c>
      <c r="X27" s="22">
        <v>2.0129327510000001</v>
      </c>
      <c r="Y27" s="21">
        <v>38628000</v>
      </c>
      <c r="Z27" s="22">
        <v>2.0129327510000001</v>
      </c>
      <c r="AA27" s="19">
        <f t="shared" si="4"/>
        <v>26</v>
      </c>
      <c r="AB27" s="19">
        <f t="shared" si="1"/>
        <v>83</v>
      </c>
      <c r="AC27" s="19">
        <f t="shared" si="2"/>
        <v>227</v>
      </c>
      <c r="AD27" s="19">
        <f t="shared" si="3"/>
        <v>53</v>
      </c>
    </row>
    <row r="28" spans="1:30" hidden="1" x14ac:dyDescent="0.3">
      <c r="A28" s="4">
        <v>1476</v>
      </c>
      <c r="B28" s="7" t="s">
        <v>27</v>
      </c>
      <c r="C28" s="1" t="s">
        <v>34</v>
      </c>
      <c r="D28" s="1" t="s">
        <v>65</v>
      </c>
      <c r="E28" s="1" t="s">
        <v>234</v>
      </c>
      <c r="F28" s="7" t="s">
        <v>584</v>
      </c>
      <c r="G28" s="7" t="s">
        <v>584</v>
      </c>
      <c r="H28" s="29">
        <v>31.915943169999998</v>
      </c>
      <c r="I28" s="29">
        <v>29.19171498</v>
      </c>
      <c r="J28" s="29">
        <f t="shared" si="0"/>
        <v>61.107658149999999</v>
      </c>
      <c r="K28" s="30">
        <v>0</v>
      </c>
      <c r="L28" s="30">
        <v>0</v>
      </c>
      <c r="M28" s="23">
        <v>0.30736129699999998</v>
      </c>
      <c r="N28" s="23">
        <v>0.30327816200000002</v>
      </c>
      <c r="O28" s="23">
        <v>0</v>
      </c>
      <c r="P28" s="24">
        <v>0</v>
      </c>
      <c r="Q28" s="24">
        <v>14.339397829999999</v>
      </c>
      <c r="R28" s="25">
        <v>11.89579646</v>
      </c>
      <c r="S28" s="25">
        <v>0</v>
      </c>
      <c r="T28" s="25">
        <v>56.99861447</v>
      </c>
      <c r="U28" s="26"/>
      <c r="V28" s="27">
        <v>9.9956125490000005</v>
      </c>
      <c r="W28" s="20">
        <v>49510800</v>
      </c>
      <c r="X28" s="22">
        <v>2.0188751850000002</v>
      </c>
      <c r="Y28" s="21">
        <v>49510800</v>
      </c>
      <c r="Z28" s="22">
        <v>2.0188751850000002</v>
      </c>
      <c r="AA28" s="19">
        <f t="shared" si="4"/>
        <v>27</v>
      </c>
      <c r="AB28" s="19">
        <f t="shared" si="1"/>
        <v>55</v>
      </c>
      <c r="AC28" s="19">
        <f t="shared" si="2"/>
        <v>225</v>
      </c>
      <c r="AD28" s="19">
        <f t="shared" si="3"/>
        <v>30</v>
      </c>
    </row>
    <row r="29" spans="1:30" ht="28.8" hidden="1" x14ac:dyDescent="0.3">
      <c r="A29" s="4">
        <v>1438</v>
      </c>
      <c r="B29" s="7" t="s">
        <v>27</v>
      </c>
      <c r="C29" s="1" t="s">
        <v>34</v>
      </c>
      <c r="D29" s="1" t="s">
        <v>65</v>
      </c>
      <c r="E29" s="1" t="s">
        <v>259</v>
      </c>
      <c r="F29" s="7" t="s">
        <v>584</v>
      </c>
      <c r="G29" s="7" t="s">
        <v>584</v>
      </c>
      <c r="H29" s="29">
        <v>30.732044200000001</v>
      </c>
      <c r="I29" s="29">
        <v>28.115097469999998</v>
      </c>
      <c r="J29" s="29">
        <f t="shared" si="0"/>
        <v>58.847141669999999</v>
      </c>
      <c r="K29" s="30">
        <v>0</v>
      </c>
      <c r="L29" s="30">
        <v>0</v>
      </c>
      <c r="M29" s="23">
        <v>0.88783007999999997</v>
      </c>
      <c r="N29" s="23">
        <v>0.79951212100000002</v>
      </c>
      <c r="O29" s="23">
        <v>0</v>
      </c>
      <c r="P29" s="24">
        <v>0</v>
      </c>
      <c r="Q29" s="24">
        <v>10.751165970000001</v>
      </c>
      <c r="R29" s="25">
        <v>8.318598132</v>
      </c>
      <c r="S29" s="25">
        <v>0</v>
      </c>
      <c r="T29" s="25">
        <v>30.96875983</v>
      </c>
      <c r="U29" s="26"/>
      <c r="V29" s="27">
        <v>7.9204717530000002</v>
      </c>
      <c r="W29" s="20">
        <v>102187440</v>
      </c>
      <c r="X29" s="22">
        <v>0.77509249199999997</v>
      </c>
      <c r="Y29" s="21">
        <v>102187440</v>
      </c>
      <c r="Z29" s="22">
        <v>0.77509249199999997</v>
      </c>
      <c r="AA29" s="19">
        <f t="shared" si="4"/>
        <v>28</v>
      </c>
      <c r="AB29" s="19">
        <f t="shared" si="1"/>
        <v>80</v>
      </c>
      <c r="AC29" s="19">
        <f t="shared" si="2"/>
        <v>297</v>
      </c>
      <c r="AD29" s="19">
        <f t="shared" si="3"/>
        <v>33</v>
      </c>
    </row>
    <row r="30" spans="1:30" ht="28.8" hidden="1" x14ac:dyDescent="0.3">
      <c r="A30" s="4">
        <v>1714</v>
      </c>
      <c r="B30" s="7" t="s">
        <v>27</v>
      </c>
      <c r="C30" s="1" t="s">
        <v>32</v>
      </c>
      <c r="D30" s="1" t="s">
        <v>80</v>
      </c>
      <c r="E30" s="1" t="s">
        <v>275</v>
      </c>
      <c r="F30" s="7" t="s">
        <v>584</v>
      </c>
      <c r="G30" s="7" t="s">
        <v>584</v>
      </c>
      <c r="H30" s="29">
        <v>29.853985789999999</v>
      </c>
      <c r="I30" s="29">
        <v>26.435161829999998</v>
      </c>
      <c r="J30" s="29">
        <f t="shared" si="0"/>
        <v>56.289147619999994</v>
      </c>
      <c r="K30" s="30">
        <v>2.2569993639999999</v>
      </c>
      <c r="L30" s="30">
        <v>2.346164E-3</v>
      </c>
      <c r="M30" s="23">
        <v>1.390796175</v>
      </c>
      <c r="N30" s="23">
        <v>1.408783568</v>
      </c>
      <c r="O30" s="23">
        <v>1.4358974360000001</v>
      </c>
      <c r="P30" s="24">
        <v>4.57536114</v>
      </c>
      <c r="Q30" s="24">
        <v>4.1710113949999998</v>
      </c>
      <c r="R30" s="25">
        <v>6.2768401430000003</v>
      </c>
      <c r="S30" s="25">
        <v>0.4779313</v>
      </c>
      <c r="T30" s="25">
        <v>1.5605699000000001E-2</v>
      </c>
      <c r="U30" s="26"/>
      <c r="V30" s="27">
        <v>6.2584792370000004</v>
      </c>
      <c r="W30" s="20">
        <v>15720054</v>
      </c>
      <c r="X30" s="22">
        <v>3.9812072129999998</v>
      </c>
      <c r="Y30" s="21">
        <v>15520054</v>
      </c>
      <c r="Z30" s="22">
        <v>4.0325112509999999</v>
      </c>
      <c r="AA30" s="19">
        <f t="shared" si="4"/>
        <v>29</v>
      </c>
      <c r="AB30" s="19">
        <f t="shared" si="1"/>
        <v>95</v>
      </c>
      <c r="AC30" s="19">
        <f t="shared" si="2"/>
        <v>147</v>
      </c>
      <c r="AD30" s="19">
        <f t="shared" si="3"/>
        <v>30</v>
      </c>
    </row>
    <row r="31" spans="1:30" ht="28.8" hidden="1" x14ac:dyDescent="0.3">
      <c r="A31" s="4">
        <v>1486</v>
      </c>
      <c r="B31" s="7" t="s">
        <v>27</v>
      </c>
      <c r="C31" s="1" t="s">
        <v>32</v>
      </c>
      <c r="D31" s="1" t="s">
        <v>79</v>
      </c>
      <c r="E31" s="1" t="s">
        <v>274</v>
      </c>
      <c r="F31" s="7" t="s">
        <v>584</v>
      </c>
      <c r="G31" s="7"/>
      <c r="H31" s="29">
        <v>29.853985789999999</v>
      </c>
      <c r="I31" s="29">
        <v>26.435161829999998</v>
      </c>
      <c r="J31" s="29">
        <f t="shared" si="0"/>
        <v>56.289147619999994</v>
      </c>
      <c r="K31" s="30">
        <v>2.2569993639999999</v>
      </c>
      <c r="L31" s="30">
        <v>2.346164E-3</v>
      </c>
      <c r="M31" s="23">
        <v>1.390796175</v>
      </c>
      <c r="N31" s="23">
        <v>1.408783568</v>
      </c>
      <c r="O31" s="23">
        <v>1.4358974360000001</v>
      </c>
      <c r="P31" s="24">
        <v>4.57536114</v>
      </c>
      <c r="Q31" s="24">
        <v>4.1710113949999998</v>
      </c>
      <c r="R31" s="25">
        <v>6.2768401430000003</v>
      </c>
      <c r="S31" s="25">
        <v>0.4779313</v>
      </c>
      <c r="T31" s="25">
        <v>1.5605699000000001E-2</v>
      </c>
      <c r="U31" s="26"/>
      <c r="V31" s="27">
        <v>6.2584792370000004</v>
      </c>
      <c r="W31" s="20">
        <v>17414110</v>
      </c>
      <c r="X31" s="22">
        <v>3.5939127740000001</v>
      </c>
      <c r="Y31" s="21">
        <v>17214110</v>
      </c>
      <c r="Z31" s="22">
        <v>3.6356682029999998</v>
      </c>
      <c r="AA31" s="19">
        <f t="shared" si="4"/>
        <v>29</v>
      </c>
      <c r="AB31" s="19">
        <f t="shared" si="1"/>
        <v>95</v>
      </c>
      <c r="AC31" s="19">
        <f t="shared" si="2"/>
        <v>155</v>
      </c>
      <c r="AD31" s="19">
        <f t="shared" si="3"/>
        <v>32</v>
      </c>
    </row>
    <row r="32" spans="1:30" ht="28.8" hidden="1" x14ac:dyDescent="0.3">
      <c r="A32" s="4">
        <v>1323</v>
      </c>
      <c r="B32" s="7" t="s">
        <v>26</v>
      </c>
      <c r="C32" s="1" t="s">
        <v>32</v>
      </c>
      <c r="D32" s="1" t="s">
        <v>60</v>
      </c>
      <c r="E32" s="1" t="s">
        <v>224</v>
      </c>
      <c r="F32" s="7" t="s">
        <v>584</v>
      </c>
      <c r="G32" s="7" t="s">
        <v>584</v>
      </c>
      <c r="H32" s="29">
        <v>40.853290520000002</v>
      </c>
      <c r="I32" s="29">
        <v>13.827530080000001</v>
      </c>
      <c r="J32" s="29">
        <f t="shared" si="0"/>
        <v>54.680820600000004</v>
      </c>
      <c r="K32" s="30">
        <v>5.1670970140000003</v>
      </c>
      <c r="L32" s="30">
        <v>6.9907559999999999E-3</v>
      </c>
      <c r="M32" s="23">
        <v>4.1968997840000002</v>
      </c>
      <c r="N32" s="23">
        <v>4.279866857</v>
      </c>
      <c r="O32" s="23">
        <v>2.0430769230000001</v>
      </c>
      <c r="P32" s="24">
        <v>10.71852296</v>
      </c>
      <c r="Q32" s="24">
        <v>10.547499699999999</v>
      </c>
      <c r="R32" s="25">
        <v>19.823472779999999</v>
      </c>
      <c r="S32" s="25">
        <v>42.102505610000001</v>
      </c>
      <c r="T32" s="25">
        <v>2.1532128290000001</v>
      </c>
      <c r="U32" s="26">
        <v>4.6144502266999998</v>
      </c>
      <c r="V32" s="27">
        <v>11.237944110000001</v>
      </c>
      <c r="W32" s="20">
        <v>52543000</v>
      </c>
      <c r="X32" s="22">
        <v>2.1388089959999999</v>
      </c>
      <c r="Y32" s="21">
        <v>52543000</v>
      </c>
      <c r="Z32" s="22">
        <v>2.1388089959999999</v>
      </c>
      <c r="AA32" s="19">
        <f t="shared" si="4"/>
        <v>31</v>
      </c>
      <c r="AB32" s="19">
        <f t="shared" si="1"/>
        <v>45</v>
      </c>
      <c r="AC32" s="19">
        <f t="shared" si="2"/>
        <v>215</v>
      </c>
      <c r="AD32" s="19">
        <f t="shared" si="3"/>
        <v>50</v>
      </c>
    </row>
    <row r="33" spans="1:30" ht="43.2" hidden="1" x14ac:dyDescent="0.3">
      <c r="A33" s="4">
        <v>1307</v>
      </c>
      <c r="B33" s="7" t="s">
        <v>26</v>
      </c>
      <c r="C33" s="1" t="s">
        <v>32</v>
      </c>
      <c r="D33" s="1" t="s">
        <v>48</v>
      </c>
      <c r="E33" s="1" t="s">
        <v>198</v>
      </c>
      <c r="F33" s="7" t="s">
        <v>584</v>
      </c>
      <c r="G33" s="7"/>
      <c r="H33" s="29">
        <v>43.088397790000002</v>
      </c>
      <c r="I33" s="29">
        <v>11.022440120000001</v>
      </c>
      <c r="J33" s="29">
        <f t="shared" si="0"/>
        <v>54.110837910000001</v>
      </c>
      <c r="K33" s="30">
        <v>2.799518365</v>
      </c>
      <c r="L33" s="30">
        <v>0.211722405</v>
      </c>
      <c r="M33" s="23">
        <v>55.829492379999998</v>
      </c>
      <c r="N33" s="23">
        <v>56.562376899999997</v>
      </c>
      <c r="O33" s="23">
        <v>0</v>
      </c>
      <c r="P33" s="24">
        <v>10.05835581</v>
      </c>
      <c r="Q33" s="24">
        <v>31.41836554</v>
      </c>
      <c r="R33" s="25">
        <v>17.894669319999998</v>
      </c>
      <c r="S33" s="25">
        <v>21.51190111</v>
      </c>
      <c r="T33" s="25">
        <v>0.193793243</v>
      </c>
      <c r="U33" s="26">
        <v>4.2851824825999998</v>
      </c>
      <c r="V33" s="27">
        <v>21.079922029999999</v>
      </c>
      <c r="W33" s="20">
        <v>28770000</v>
      </c>
      <c r="X33" s="22">
        <v>7.3270497150000002</v>
      </c>
      <c r="Y33" s="21">
        <v>28770000</v>
      </c>
      <c r="Z33" s="22">
        <v>7.3270497150000002</v>
      </c>
      <c r="AA33" s="19">
        <f t="shared" si="4"/>
        <v>32</v>
      </c>
      <c r="AB33" s="19">
        <f t="shared" si="1"/>
        <v>19</v>
      </c>
      <c r="AC33" s="19">
        <f t="shared" si="2"/>
        <v>103</v>
      </c>
      <c r="AD33" s="19">
        <f t="shared" si="3"/>
        <v>20</v>
      </c>
    </row>
    <row r="34" spans="1:30" ht="28.8" x14ac:dyDescent="0.3">
      <c r="A34" s="38">
        <v>1104</v>
      </c>
      <c r="B34" s="39" t="s">
        <v>25</v>
      </c>
      <c r="C34" s="40" t="s">
        <v>31</v>
      </c>
      <c r="D34" s="40" t="s">
        <v>43</v>
      </c>
      <c r="E34" s="40" t="s">
        <v>186</v>
      </c>
      <c r="F34" s="39" t="s">
        <v>584</v>
      </c>
      <c r="G34" s="39"/>
      <c r="H34" s="29">
        <v>10.90591981</v>
      </c>
      <c r="I34" s="29">
        <v>37.69251706</v>
      </c>
      <c r="J34" s="29">
        <f t="shared" si="0"/>
        <v>48.59843687</v>
      </c>
      <c r="K34" s="30">
        <v>51.008176579999997</v>
      </c>
      <c r="L34" s="30">
        <v>0</v>
      </c>
      <c r="M34" s="23">
        <v>62.109397389999998</v>
      </c>
      <c r="N34" s="23">
        <v>62.362432040000002</v>
      </c>
      <c r="O34" s="23">
        <v>37.79227461</v>
      </c>
      <c r="P34" s="24">
        <v>65.864977909999993</v>
      </c>
      <c r="Q34" s="24">
        <v>55.126443010000003</v>
      </c>
      <c r="R34" s="25">
        <v>66.298932109999996</v>
      </c>
      <c r="S34" s="25">
        <v>94.702227440000001</v>
      </c>
      <c r="T34" s="25">
        <v>0</v>
      </c>
      <c r="U34" s="26">
        <v>9.4553276107999995</v>
      </c>
      <c r="V34" s="41">
        <v>32.956170899999996</v>
      </c>
      <c r="W34" s="42">
        <v>59759770</v>
      </c>
      <c r="X34" s="43">
        <v>5.5147753909999997</v>
      </c>
      <c r="Y34" s="42">
        <v>22047320</v>
      </c>
      <c r="Z34" s="43">
        <v>14.94792605</v>
      </c>
      <c r="AA34" s="44">
        <f t="shared" si="4"/>
        <v>33</v>
      </c>
      <c r="AB34" s="44">
        <f t="shared" si="1"/>
        <v>7</v>
      </c>
      <c r="AC34" s="44">
        <f t="shared" si="2"/>
        <v>58</v>
      </c>
      <c r="AD34" s="44">
        <f t="shared" si="3"/>
        <v>6</v>
      </c>
    </row>
    <row r="35" spans="1:30" ht="28.8" hidden="1" x14ac:dyDescent="0.3">
      <c r="A35" s="4">
        <v>1605</v>
      </c>
      <c r="B35" s="7" t="s">
        <v>25</v>
      </c>
      <c r="C35" s="1" t="s">
        <v>29</v>
      </c>
      <c r="D35" s="1" t="s">
        <v>40</v>
      </c>
      <c r="E35" s="1" t="s">
        <v>190</v>
      </c>
      <c r="F35" s="7" t="s">
        <v>584</v>
      </c>
      <c r="G35" s="7" t="s">
        <v>584</v>
      </c>
      <c r="H35" s="29">
        <v>11.62480131</v>
      </c>
      <c r="I35" s="29">
        <v>34.501108170000002</v>
      </c>
      <c r="J35" s="29">
        <f t="shared" si="0"/>
        <v>46.125909480000004</v>
      </c>
      <c r="K35" s="30">
        <v>21.773187679999999</v>
      </c>
      <c r="L35" s="30">
        <v>1.0172980999999999E-2</v>
      </c>
      <c r="M35" s="23">
        <v>78.324981429999994</v>
      </c>
      <c r="N35" s="23">
        <v>79.08424531</v>
      </c>
      <c r="O35" s="23">
        <v>36.851970469999998</v>
      </c>
      <c r="P35" s="24">
        <v>50.95918966</v>
      </c>
      <c r="Q35" s="24">
        <v>43.346964239999998</v>
      </c>
      <c r="R35" s="25">
        <v>0.56041393500000003</v>
      </c>
      <c r="S35" s="25">
        <v>4.1362569909999998</v>
      </c>
      <c r="T35" s="25">
        <v>0</v>
      </c>
      <c r="U35" s="26">
        <v>0</v>
      </c>
      <c r="V35" s="27">
        <v>26.223731130000001</v>
      </c>
      <c r="W35" s="20">
        <v>55924800</v>
      </c>
      <c r="X35" s="22">
        <v>4.6891059300000002</v>
      </c>
      <c r="Y35" s="21">
        <v>38638100</v>
      </c>
      <c r="Z35" s="22">
        <v>6.7870136299999997</v>
      </c>
      <c r="AA35" s="19">
        <f t="shared" si="4"/>
        <v>34</v>
      </c>
      <c r="AB35" s="19">
        <f t="shared" si="1"/>
        <v>11</v>
      </c>
      <c r="AC35" s="19">
        <f t="shared" si="2"/>
        <v>113</v>
      </c>
      <c r="AD35" s="19">
        <f t="shared" si="3"/>
        <v>18</v>
      </c>
    </row>
    <row r="36" spans="1:30" hidden="1" x14ac:dyDescent="0.3">
      <c r="A36" s="4">
        <v>1167</v>
      </c>
      <c r="B36" s="7" t="s">
        <v>27</v>
      </c>
      <c r="C36" s="1" t="s">
        <v>35</v>
      </c>
      <c r="D36" s="1" t="s">
        <v>90</v>
      </c>
      <c r="E36" s="1" t="s">
        <v>292</v>
      </c>
      <c r="F36" s="7"/>
      <c r="G36" s="7" t="s">
        <v>584</v>
      </c>
      <c r="H36" s="29">
        <v>17.64009471</v>
      </c>
      <c r="I36" s="29">
        <v>22.885812380000001</v>
      </c>
      <c r="J36" s="29">
        <f t="shared" si="0"/>
        <v>40.525907090000004</v>
      </c>
      <c r="K36" s="30">
        <v>9.2775785030000009</v>
      </c>
      <c r="L36" s="30">
        <v>0.56187131599999995</v>
      </c>
      <c r="M36" s="23">
        <v>1.6661212000000002E-2</v>
      </c>
      <c r="N36" s="23">
        <v>1.8081812999999999E-2</v>
      </c>
      <c r="O36" s="23">
        <v>0</v>
      </c>
      <c r="P36" s="24">
        <v>0</v>
      </c>
      <c r="Q36" s="24">
        <v>6.6801484999999996</v>
      </c>
      <c r="R36" s="25">
        <v>0.114458219</v>
      </c>
      <c r="S36" s="25">
        <v>0</v>
      </c>
      <c r="T36" s="25">
        <v>2.1336653120000002</v>
      </c>
      <c r="U36" s="26"/>
      <c r="V36" s="27">
        <v>4.7306369549999996</v>
      </c>
      <c r="W36" s="20">
        <v>5400000</v>
      </c>
      <c r="X36" s="22">
        <v>8.7604388059999998</v>
      </c>
      <c r="Y36" s="21">
        <v>5400000</v>
      </c>
      <c r="Z36" s="22">
        <v>8.7604388059999998</v>
      </c>
      <c r="AA36" s="19">
        <f t="shared" si="4"/>
        <v>35</v>
      </c>
      <c r="AB36" s="19">
        <f t="shared" si="1"/>
        <v>113</v>
      </c>
      <c r="AC36" s="19">
        <f t="shared" si="2"/>
        <v>86</v>
      </c>
      <c r="AD36" s="19">
        <f t="shared" si="3"/>
        <v>3</v>
      </c>
    </row>
    <row r="37" spans="1:30" hidden="1" x14ac:dyDescent="0.3">
      <c r="A37" s="4">
        <v>1453</v>
      </c>
      <c r="B37" s="7" t="s">
        <v>25</v>
      </c>
      <c r="C37" s="1" t="s">
        <v>30</v>
      </c>
      <c r="D37" s="1" t="s">
        <v>59</v>
      </c>
      <c r="E37" s="1" t="s">
        <v>217</v>
      </c>
      <c r="F37" s="7" t="s">
        <v>584</v>
      </c>
      <c r="G37" s="7" t="s">
        <v>584</v>
      </c>
      <c r="H37" s="29">
        <v>21.10685149</v>
      </c>
      <c r="I37" s="29">
        <v>19.040749819999998</v>
      </c>
      <c r="J37" s="29">
        <f t="shared" si="0"/>
        <v>40.147601309999999</v>
      </c>
      <c r="K37" s="30">
        <v>7.5622557170000002</v>
      </c>
      <c r="L37" s="30">
        <v>0.172892133</v>
      </c>
      <c r="M37" s="23">
        <v>0</v>
      </c>
      <c r="N37" s="23">
        <v>0</v>
      </c>
      <c r="O37" s="23">
        <v>0.28685357700000003</v>
      </c>
      <c r="P37" s="24">
        <v>1.865650692</v>
      </c>
      <c r="Q37" s="24">
        <v>17.558770089999999</v>
      </c>
      <c r="R37" s="25">
        <v>37.077926890000001</v>
      </c>
      <c r="S37" s="25">
        <v>0</v>
      </c>
      <c r="T37" s="25">
        <v>4.6920672190000001</v>
      </c>
      <c r="U37" s="26">
        <v>4.0107060609999996</v>
      </c>
      <c r="V37" s="27">
        <v>12.16781533</v>
      </c>
      <c r="W37" s="20">
        <v>50503670</v>
      </c>
      <c r="X37" s="22">
        <v>2.4092932899999999</v>
      </c>
      <c r="Y37" s="21">
        <v>1544770</v>
      </c>
      <c r="Z37" s="22">
        <v>78.767812219999996</v>
      </c>
      <c r="AA37" s="19">
        <f t="shared" si="4"/>
        <v>36</v>
      </c>
      <c r="AB37" s="19">
        <f t="shared" si="1"/>
        <v>38</v>
      </c>
      <c r="AC37" s="19">
        <f t="shared" si="2"/>
        <v>10</v>
      </c>
      <c r="AD37" s="19">
        <f t="shared" si="3"/>
        <v>3</v>
      </c>
    </row>
    <row r="38" spans="1:30" hidden="1" x14ac:dyDescent="0.3">
      <c r="A38" s="4">
        <v>1220</v>
      </c>
      <c r="B38" s="7" t="s">
        <v>25</v>
      </c>
      <c r="C38" s="1" t="s">
        <v>29</v>
      </c>
      <c r="D38" s="1" t="s">
        <v>52</v>
      </c>
      <c r="E38" s="1" t="s">
        <v>206</v>
      </c>
      <c r="F38" s="7" t="s">
        <v>584</v>
      </c>
      <c r="G38" s="7" t="s">
        <v>584</v>
      </c>
      <c r="H38" s="29">
        <v>28.857537489999999</v>
      </c>
      <c r="I38" s="29">
        <v>9.6133237709999992</v>
      </c>
      <c r="J38" s="29">
        <f t="shared" si="0"/>
        <v>38.470861260999996</v>
      </c>
      <c r="K38" s="30">
        <v>36.881195759999997</v>
      </c>
      <c r="L38" s="30">
        <v>0</v>
      </c>
      <c r="M38" s="23">
        <v>0</v>
      </c>
      <c r="N38" s="23">
        <v>0</v>
      </c>
      <c r="O38" s="23">
        <v>100</v>
      </c>
      <c r="P38" s="24">
        <v>34.14657699</v>
      </c>
      <c r="Q38" s="24">
        <v>23.612182199999999</v>
      </c>
      <c r="R38" s="25">
        <v>0</v>
      </c>
      <c r="S38" s="25">
        <v>9.7665447400000005</v>
      </c>
      <c r="T38" s="25">
        <v>0</v>
      </c>
      <c r="U38" s="26">
        <v>0</v>
      </c>
      <c r="V38" s="27">
        <v>16.48560698</v>
      </c>
      <c r="W38" s="20">
        <v>11134000</v>
      </c>
      <c r="X38" s="22">
        <v>14.806544799999999</v>
      </c>
      <c r="Y38" s="21">
        <v>11134000</v>
      </c>
      <c r="Z38" s="22">
        <v>14.806544799999999</v>
      </c>
      <c r="AA38" s="19">
        <f t="shared" si="4"/>
        <v>37</v>
      </c>
      <c r="AB38" s="19">
        <f t="shared" si="1"/>
        <v>27</v>
      </c>
      <c r="AC38" s="19">
        <f t="shared" si="2"/>
        <v>60</v>
      </c>
      <c r="AD38" s="19">
        <f t="shared" si="3"/>
        <v>8</v>
      </c>
    </row>
    <row r="39" spans="1:30" ht="28.8" hidden="1" x14ac:dyDescent="0.3">
      <c r="A39" s="4">
        <v>1299</v>
      </c>
      <c r="B39" s="7" t="s">
        <v>25</v>
      </c>
      <c r="C39" s="1" t="s">
        <v>29</v>
      </c>
      <c r="D39" s="1" t="s">
        <v>40</v>
      </c>
      <c r="E39" s="1" t="s">
        <v>211</v>
      </c>
      <c r="F39" s="7" t="s">
        <v>584</v>
      </c>
      <c r="G39" s="7" t="s">
        <v>584</v>
      </c>
      <c r="H39" s="29">
        <v>2.1961834950000001</v>
      </c>
      <c r="I39" s="29">
        <v>35.871340930000002</v>
      </c>
      <c r="J39" s="29">
        <f t="shared" si="0"/>
        <v>38.067524425000002</v>
      </c>
      <c r="K39" s="30">
        <v>56.903253730000003</v>
      </c>
      <c r="L39" s="30">
        <v>2.2342852290000002</v>
      </c>
      <c r="M39" s="23">
        <v>10.156081199999999</v>
      </c>
      <c r="N39" s="23">
        <v>10.30188573</v>
      </c>
      <c r="O39" s="23">
        <v>7.6104327879999998</v>
      </c>
      <c r="P39" s="24">
        <v>9.0954580190000005</v>
      </c>
      <c r="Q39" s="24">
        <v>24.56522064</v>
      </c>
      <c r="R39" s="25">
        <v>0.163832962</v>
      </c>
      <c r="S39" s="25">
        <v>0.860988902</v>
      </c>
      <c r="T39" s="25">
        <v>3.2949260649999998</v>
      </c>
      <c r="U39" s="26">
        <v>7.5853452685000002</v>
      </c>
      <c r="V39" s="27">
        <v>14.74162546</v>
      </c>
      <c r="W39" s="20">
        <v>200044000</v>
      </c>
      <c r="X39" s="22">
        <v>0.73691915100000005</v>
      </c>
      <c r="Y39" s="21">
        <v>200044000</v>
      </c>
      <c r="Z39" s="22">
        <v>0.73691915100000005</v>
      </c>
      <c r="AA39" s="19">
        <f t="shared" si="4"/>
        <v>38</v>
      </c>
      <c r="AB39" s="19">
        <f t="shared" si="1"/>
        <v>32</v>
      </c>
      <c r="AC39" s="19">
        <f t="shared" si="2"/>
        <v>304</v>
      </c>
      <c r="AD39" s="19">
        <f t="shared" si="3"/>
        <v>49</v>
      </c>
    </row>
    <row r="40" spans="1:30" ht="28.8" hidden="1" x14ac:dyDescent="0.3">
      <c r="A40" s="4">
        <v>1429</v>
      </c>
      <c r="B40" s="7" t="s">
        <v>27</v>
      </c>
      <c r="C40" s="1" t="s">
        <v>33</v>
      </c>
      <c r="D40" s="1" t="s">
        <v>84</v>
      </c>
      <c r="E40" s="1" t="s">
        <v>286</v>
      </c>
      <c r="F40" s="7" t="s">
        <v>584</v>
      </c>
      <c r="G40" s="7" t="s">
        <v>584</v>
      </c>
      <c r="H40" s="29">
        <v>21.697140350000002</v>
      </c>
      <c r="I40" s="29">
        <v>15.62633426</v>
      </c>
      <c r="J40" s="29">
        <f t="shared" si="0"/>
        <v>37.323474610000005</v>
      </c>
      <c r="K40" s="30">
        <v>0</v>
      </c>
      <c r="L40" s="30">
        <v>0</v>
      </c>
      <c r="M40" s="23">
        <v>0</v>
      </c>
      <c r="N40" s="23">
        <v>0</v>
      </c>
      <c r="O40" s="23">
        <v>0.486227195</v>
      </c>
      <c r="P40" s="24">
        <v>0.45658234399999997</v>
      </c>
      <c r="Q40" s="24">
        <v>8.8417161170000007</v>
      </c>
      <c r="R40" s="25">
        <v>10.936169680000001</v>
      </c>
      <c r="S40" s="25">
        <v>0</v>
      </c>
      <c r="T40" s="25">
        <v>6.4573329380000004</v>
      </c>
      <c r="U40" s="26"/>
      <c r="V40" s="27">
        <v>5.2517789769999998</v>
      </c>
      <c r="W40" s="20">
        <v>24075800</v>
      </c>
      <c r="X40" s="22">
        <v>2.1813518040000002</v>
      </c>
      <c r="Y40" s="21">
        <v>24075800</v>
      </c>
      <c r="Z40" s="22">
        <v>2.1813518040000002</v>
      </c>
      <c r="AA40" s="19">
        <f t="shared" si="4"/>
        <v>39</v>
      </c>
      <c r="AB40" s="19">
        <f t="shared" si="1"/>
        <v>107</v>
      </c>
      <c r="AC40" s="19">
        <f t="shared" si="2"/>
        <v>207</v>
      </c>
      <c r="AD40" s="19">
        <f t="shared" si="3"/>
        <v>28</v>
      </c>
    </row>
    <row r="41" spans="1:30" hidden="1" x14ac:dyDescent="0.3">
      <c r="A41" s="4">
        <v>1171</v>
      </c>
      <c r="B41" s="7" t="s">
        <v>25</v>
      </c>
      <c r="C41" s="1" t="s">
        <v>30</v>
      </c>
      <c r="D41" s="1" t="s">
        <v>69</v>
      </c>
      <c r="E41" s="1" t="s">
        <v>245</v>
      </c>
      <c r="F41" s="7" t="s">
        <v>584</v>
      </c>
      <c r="G41" s="7" t="s">
        <v>584</v>
      </c>
      <c r="H41" s="29">
        <v>18.582833999999998</v>
      </c>
      <c r="I41" s="29">
        <v>16.733712279999999</v>
      </c>
      <c r="J41" s="29">
        <f t="shared" si="0"/>
        <v>35.316546279999997</v>
      </c>
      <c r="K41" s="30">
        <v>7.9844648380000001</v>
      </c>
      <c r="L41" s="30">
        <v>9.1349051000000001E-2</v>
      </c>
      <c r="M41" s="23">
        <v>0.37151710799999998</v>
      </c>
      <c r="N41" s="23">
        <v>0.366422148</v>
      </c>
      <c r="O41" s="23">
        <v>0.21653445199999999</v>
      </c>
      <c r="P41" s="24">
        <v>0.24646367799999999</v>
      </c>
      <c r="Q41" s="24">
        <v>8.2794870649999996</v>
      </c>
      <c r="R41" s="25">
        <v>0</v>
      </c>
      <c r="S41" s="25">
        <v>0</v>
      </c>
      <c r="T41" s="25">
        <v>20.46340258</v>
      </c>
      <c r="U41" s="26">
        <v>0.58242773391000002</v>
      </c>
      <c r="V41" s="27">
        <v>8.9464606080000006</v>
      </c>
      <c r="W41" s="20">
        <v>91105100</v>
      </c>
      <c r="X41" s="22">
        <v>0.98199339100000005</v>
      </c>
      <c r="Y41" s="21">
        <v>91105100</v>
      </c>
      <c r="Z41" s="22">
        <v>0.98199339100000005</v>
      </c>
      <c r="AA41" s="19">
        <f t="shared" si="4"/>
        <v>40</v>
      </c>
      <c r="AB41" s="19">
        <f t="shared" si="1"/>
        <v>66</v>
      </c>
      <c r="AC41" s="19">
        <f t="shared" si="2"/>
        <v>282</v>
      </c>
      <c r="AD41" s="19">
        <f t="shared" si="3"/>
        <v>33</v>
      </c>
    </row>
    <row r="42" spans="1:30" ht="28.8" hidden="1" x14ac:dyDescent="0.3">
      <c r="A42" s="4">
        <v>1235</v>
      </c>
      <c r="B42" s="7" t="s">
        <v>25</v>
      </c>
      <c r="C42" s="1" t="s">
        <v>30</v>
      </c>
      <c r="D42" s="1" t="s">
        <v>66</v>
      </c>
      <c r="E42" s="1" t="s">
        <v>236</v>
      </c>
      <c r="F42" s="7" t="s">
        <v>584</v>
      </c>
      <c r="G42" s="7" t="s">
        <v>584</v>
      </c>
      <c r="H42" s="29">
        <v>21.456498549999999</v>
      </c>
      <c r="I42" s="29">
        <v>13.810065570000001</v>
      </c>
      <c r="J42" s="29">
        <f t="shared" si="0"/>
        <v>35.266564119999998</v>
      </c>
      <c r="K42" s="30">
        <v>9.1745085559999993</v>
      </c>
      <c r="L42" s="30">
        <v>1.1807480800000001</v>
      </c>
      <c r="M42" s="23">
        <v>2.594299908</v>
      </c>
      <c r="N42" s="23">
        <v>2.4707047219999998</v>
      </c>
      <c r="O42" s="23">
        <v>0</v>
      </c>
      <c r="P42" s="24">
        <v>0</v>
      </c>
      <c r="Q42" s="24">
        <v>11.04296821</v>
      </c>
      <c r="R42" s="25">
        <v>1.5343649319999999</v>
      </c>
      <c r="S42" s="25">
        <v>1.6648830299999999</v>
      </c>
      <c r="T42" s="25">
        <v>1.1386361149999999</v>
      </c>
      <c r="U42" s="26">
        <v>1.7789864789000001</v>
      </c>
      <c r="V42" s="27">
        <v>9.4834783219999998</v>
      </c>
      <c r="W42" s="20">
        <v>17542600</v>
      </c>
      <c r="X42" s="22">
        <v>5.4059707919999997</v>
      </c>
      <c r="Y42" s="21">
        <v>14424100</v>
      </c>
      <c r="Z42" s="22">
        <v>6.574745268</v>
      </c>
      <c r="AA42" s="19">
        <f t="shared" si="4"/>
        <v>41</v>
      </c>
      <c r="AB42" s="19">
        <f t="shared" si="1"/>
        <v>57</v>
      </c>
      <c r="AC42" s="19">
        <f t="shared" si="2"/>
        <v>114</v>
      </c>
      <c r="AD42" s="19">
        <f t="shared" si="3"/>
        <v>20</v>
      </c>
    </row>
    <row r="43" spans="1:30" hidden="1" x14ac:dyDescent="0.3">
      <c r="A43" s="4">
        <v>1179</v>
      </c>
      <c r="B43" s="7" t="s">
        <v>25</v>
      </c>
      <c r="C43" s="1" t="s">
        <v>30</v>
      </c>
      <c r="D43" s="1" t="s">
        <v>56</v>
      </c>
      <c r="E43" s="1" t="s">
        <v>247</v>
      </c>
      <c r="F43" s="7" t="s">
        <v>584</v>
      </c>
      <c r="G43" s="7" t="s">
        <v>584</v>
      </c>
      <c r="H43" s="29">
        <v>17.518997760000001</v>
      </c>
      <c r="I43" s="29">
        <v>15.62633426</v>
      </c>
      <c r="J43" s="29">
        <f t="shared" si="0"/>
        <v>33.145332019999998</v>
      </c>
      <c r="K43" s="30">
        <v>0</v>
      </c>
      <c r="L43" s="30">
        <v>0</v>
      </c>
      <c r="M43" s="23">
        <v>4.1431625429999999</v>
      </c>
      <c r="N43" s="23">
        <v>4.2454228970000001</v>
      </c>
      <c r="O43" s="23">
        <v>0.70360649600000003</v>
      </c>
      <c r="P43" s="24">
        <v>0.60064383499999996</v>
      </c>
      <c r="Q43" s="24">
        <v>0.17057043699999999</v>
      </c>
      <c r="R43" s="25">
        <v>0.66018742100000005</v>
      </c>
      <c r="S43" s="25">
        <v>0</v>
      </c>
      <c r="T43" s="25">
        <v>0.60976572500000004</v>
      </c>
      <c r="U43" s="26">
        <v>3.9726646456000001</v>
      </c>
      <c r="V43" s="27">
        <v>8.838052137</v>
      </c>
      <c r="W43" s="20">
        <v>11430000</v>
      </c>
      <c r="X43" s="22">
        <v>7.7323290780000002</v>
      </c>
      <c r="Y43" s="21">
        <v>5000000</v>
      </c>
      <c r="Z43" s="22">
        <v>17.67610427</v>
      </c>
      <c r="AA43" s="19">
        <f t="shared" si="4"/>
        <v>42</v>
      </c>
      <c r="AB43" s="19">
        <f t="shared" si="1"/>
        <v>68</v>
      </c>
      <c r="AC43" s="19">
        <f t="shared" si="2"/>
        <v>53</v>
      </c>
      <c r="AD43" s="19">
        <f t="shared" si="3"/>
        <v>15</v>
      </c>
    </row>
    <row r="44" spans="1:30" ht="43.2" hidden="1" x14ac:dyDescent="0.3">
      <c r="A44" s="4">
        <v>1385</v>
      </c>
      <c r="B44" s="7" t="s">
        <v>26</v>
      </c>
      <c r="C44" s="1" t="s">
        <v>35</v>
      </c>
      <c r="D44" s="1" t="s">
        <v>62</v>
      </c>
      <c r="E44" s="1" t="s">
        <v>243</v>
      </c>
      <c r="F44" s="7" t="s">
        <v>584</v>
      </c>
      <c r="G44" s="7"/>
      <c r="H44" s="29">
        <v>5.3225465310000004</v>
      </c>
      <c r="I44" s="29">
        <v>27.707329470000001</v>
      </c>
      <c r="J44" s="29">
        <f t="shared" si="0"/>
        <v>33.029876001000005</v>
      </c>
      <c r="K44" s="30">
        <v>3.7884786579999998</v>
      </c>
      <c r="L44" s="30">
        <v>0.492444098</v>
      </c>
      <c r="M44" s="23">
        <v>1.9630781989999999</v>
      </c>
      <c r="N44" s="23">
        <v>2.0454599450000002</v>
      </c>
      <c r="O44" s="23">
        <v>7.6924473610000001</v>
      </c>
      <c r="P44" s="24">
        <v>6.5667686520000004</v>
      </c>
      <c r="Q44" s="24">
        <v>15.00035377</v>
      </c>
      <c r="R44" s="25">
        <v>0.52673017899999997</v>
      </c>
      <c r="S44" s="25">
        <v>0.37330696699999999</v>
      </c>
      <c r="T44" s="25">
        <v>0.94340217800000004</v>
      </c>
      <c r="U44" s="26">
        <v>41.831591691</v>
      </c>
      <c r="V44" s="27">
        <v>9.0640813480000002</v>
      </c>
      <c r="W44" s="20">
        <v>45761700</v>
      </c>
      <c r="X44" s="22">
        <v>1.9807134239999999</v>
      </c>
      <c r="Y44" s="21">
        <v>45761700</v>
      </c>
      <c r="Z44" s="22">
        <v>1.9807134239999999</v>
      </c>
      <c r="AA44" s="19">
        <f t="shared" si="4"/>
        <v>43</v>
      </c>
      <c r="AB44" s="19">
        <f t="shared" si="1"/>
        <v>64</v>
      </c>
      <c r="AC44" s="19">
        <f t="shared" si="2"/>
        <v>229</v>
      </c>
      <c r="AD44" s="19">
        <f t="shared" si="3"/>
        <v>20</v>
      </c>
    </row>
    <row r="45" spans="1:30" ht="28.8" hidden="1" x14ac:dyDescent="0.3">
      <c r="A45" s="4">
        <v>1304</v>
      </c>
      <c r="B45" s="7" t="s">
        <v>25</v>
      </c>
      <c r="C45" s="1" t="s">
        <v>29</v>
      </c>
      <c r="D45" s="1" t="s">
        <v>40</v>
      </c>
      <c r="E45" s="1" t="s">
        <v>246</v>
      </c>
      <c r="F45" s="7" t="s">
        <v>584</v>
      </c>
      <c r="G45" s="7" t="s">
        <v>584</v>
      </c>
      <c r="H45" s="29">
        <v>22.2093582</v>
      </c>
      <c r="I45" s="29">
        <v>8.4011695419999999</v>
      </c>
      <c r="J45" s="29">
        <f t="shared" si="0"/>
        <v>30.610527742000002</v>
      </c>
      <c r="K45" s="30">
        <v>15.03219644</v>
      </c>
      <c r="L45" s="30">
        <v>2.136425273</v>
      </c>
      <c r="M45" s="23">
        <v>5.2062931050000003</v>
      </c>
      <c r="N45" s="23">
        <v>5.1633086109999997</v>
      </c>
      <c r="O45" s="23">
        <v>1.741597203</v>
      </c>
      <c r="P45" s="24">
        <v>4.1869625319999999</v>
      </c>
      <c r="Q45" s="24">
        <v>12.03402722</v>
      </c>
      <c r="R45" s="25">
        <v>0</v>
      </c>
      <c r="S45" s="25">
        <v>4.4500020810000001</v>
      </c>
      <c r="T45" s="25">
        <v>0.79920568999999997</v>
      </c>
      <c r="U45" s="26">
        <v>0</v>
      </c>
      <c r="V45" s="27">
        <v>8.8558394029999992</v>
      </c>
      <c r="W45" s="20">
        <v>53563700</v>
      </c>
      <c r="X45" s="22">
        <v>1.6533285419999999</v>
      </c>
      <c r="Y45" s="21">
        <v>53563700</v>
      </c>
      <c r="Z45" s="22">
        <v>1.6533285419999999</v>
      </c>
      <c r="AA45" s="19">
        <f t="shared" si="4"/>
        <v>44</v>
      </c>
      <c r="AB45" s="19">
        <f t="shared" si="1"/>
        <v>67</v>
      </c>
      <c r="AC45" s="19">
        <f t="shared" si="2"/>
        <v>246</v>
      </c>
      <c r="AD45" s="19">
        <f t="shared" si="3"/>
        <v>38</v>
      </c>
    </row>
    <row r="46" spans="1:30" hidden="1" x14ac:dyDescent="0.3">
      <c r="A46" s="4">
        <v>1128</v>
      </c>
      <c r="B46" s="7" t="s">
        <v>25</v>
      </c>
      <c r="C46" s="1" t="s">
        <v>30</v>
      </c>
      <c r="D46" s="1" t="s">
        <v>69</v>
      </c>
      <c r="E46" s="1" t="s">
        <v>258</v>
      </c>
      <c r="F46" s="7" t="s">
        <v>584</v>
      </c>
      <c r="G46" s="7" t="s">
        <v>584</v>
      </c>
      <c r="H46" s="29">
        <v>15.871288440000001</v>
      </c>
      <c r="I46" s="29">
        <v>14.27287224</v>
      </c>
      <c r="J46" s="29">
        <f t="shared" si="0"/>
        <v>30.144160679999999</v>
      </c>
      <c r="K46" s="30">
        <v>0</v>
      </c>
      <c r="L46" s="30">
        <v>0</v>
      </c>
      <c r="M46" s="23">
        <v>0.46150916400000003</v>
      </c>
      <c r="N46" s="23">
        <v>0.46769353200000002</v>
      </c>
      <c r="O46" s="23">
        <v>0.33209558500000003</v>
      </c>
      <c r="P46" s="24">
        <v>0.28349818599999999</v>
      </c>
      <c r="Q46" s="24">
        <v>12.5478892</v>
      </c>
      <c r="R46" s="25">
        <v>0.68664325599999998</v>
      </c>
      <c r="S46" s="25">
        <v>0</v>
      </c>
      <c r="T46" s="25">
        <v>9.6631898879999998</v>
      </c>
      <c r="U46" s="26">
        <v>1.6680833260000001</v>
      </c>
      <c r="V46" s="27">
        <v>7.9403828809999997</v>
      </c>
      <c r="W46" s="20">
        <v>30710080</v>
      </c>
      <c r="X46" s="22">
        <v>2.5855949840000001</v>
      </c>
      <c r="Y46" s="21">
        <v>30610080</v>
      </c>
      <c r="Z46" s="22">
        <v>2.5940418580000002</v>
      </c>
      <c r="AA46" s="19">
        <f t="shared" si="4"/>
        <v>45</v>
      </c>
      <c r="AB46" s="19">
        <f t="shared" si="1"/>
        <v>79</v>
      </c>
      <c r="AC46" s="19">
        <f t="shared" si="2"/>
        <v>193</v>
      </c>
      <c r="AD46" s="19">
        <f t="shared" si="3"/>
        <v>26</v>
      </c>
    </row>
    <row r="47" spans="1:30" hidden="1" x14ac:dyDescent="0.3">
      <c r="A47" s="4">
        <v>1219</v>
      </c>
      <c r="B47" s="7" t="s">
        <v>25</v>
      </c>
      <c r="C47" s="1" t="s">
        <v>29</v>
      </c>
      <c r="D47" s="1" t="s">
        <v>42</v>
      </c>
      <c r="E47" s="1" t="s">
        <v>260</v>
      </c>
      <c r="F47" s="7" t="s">
        <v>584</v>
      </c>
      <c r="G47" s="7" t="s">
        <v>584</v>
      </c>
      <c r="H47" s="29">
        <v>9.134109445</v>
      </c>
      <c r="I47" s="29">
        <v>19.53176655</v>
      </c>
      <c r="J47" s="29">
        <f t="shared" si="0"/>
        <v>28.665875995</v>
      </c>
      <c r="K47" s="30">
        <v>2.0266078599999999</v>
      </c>
      <c r="L47" s="30">
        <v>5.9027054190000001</v>
      </c>
      <c r="M47" s="23">
        <v>0.22815531999999999</v>
      </c>
      <c r="N47" s="23">
        <v>0.22317641699999999</v>
      </c>
      <c r="O47" s="23">
        <v>0</v>
      </c>
      <c r="P47" s="24">
        <v>0</v>
      </c>
      <c r="Q47" s="24">
        <v>12.87154997</v>
      </c>
      <c r="R47" s="25">
        <v>0</v>
      </c>
      <c r="S47" s="25">
        <v>0.71756427300000003</v>
      </c>
      <c r="T47" s="25">
        <v>1.6667181E-2</v>
      </c>
      <c r="U47" s="26">
        <v>2.7500419616</v>
      </c>
      <c r="V47" s="27">
        <v>7.8762124079999998</v>
      </c>
      <c r="W47" s="20">
        <v>11390700</v>
      </c>
      <c r="X47" s="22">
        <v>6.9145991100000002</v>
      </c>
      <c r="Y47" s="21">
        <v>11390700</v>
      </c>
      <c r="Z47" s="22">
        <v>6.9145991100000002</v>
      </c>
      <c r="AA47" s="19">
        <f t="shared" si="4"/>
        <v>46</v>
      </c>
      <c r="AB47" s="19">
        <f t="shared" si="1"/>
        <v>81</v>
      </c>
      <c r="AC47" s="19">
        <f t="shared" si="2"/>
        <v>110</v>
      </c>
      <c r="AD47" s="19">
        <f t="shared" si="3"/>
        <v>17</v>
      </c>
    </row>
    <row r="48" spans="1:30" ht="28.8" hidden="1" x14ac:dyDescent="0.3">
      <c r="A48" s="4">
        <v>1126</v>
      </c>
      <c r="B48" s="7" t="s">
        <v>25</v>
      </c>
      <c r="C48" s="1" t="s">
        <v>29</v>
      </c>
      <c r="D48" s="1" t="s">
        <v>42</v>
      </c>
      <c r="E48" s="1" t="s">
        <v>220</v>
      </c>
      <c r="F48" s="7" t="s">
        <v>584</v>
      </c>
      <c r="G48" s="7" t="s">
        <v>584</v>
      </c>
      <c r="H48" s="29">
        <v>1.191022775</v>
      </c>
      <c r="I48" s="29">
        <v>27.359825430000001</v>
      </c>
      <c r="J48" s="29">
        <f t="shared" si="0"/>
        <v>28.550848205000001</v>
      </c>
      <c r="K48" s="30">
        <v>15.062625990000001</v>
      </c>
      <c r="L48" s="30">
        <v>2.8442235299999998</v>
      </c>
      <c r="M48" s="23">
        <v>2.4237364530000001</v>
      </c>
      <c r="N48" s="23">
        <v>2.4615282970000001</v>
      </c>
      <c r="O48" s="23">
        <v>4.1272502040000001</v>
      </c>
      <c r="P48" s="24">
        <v>3.5232866719999998</v>
      </c>
      <c r="Q48" s="24">
        <v>19.781399329999999</v>
      </c>
      <c r="R48" s="25">
        <v>42.528045579999997</v>
      </c>
      <c r="S48" s="25">
        <v>0.39199155000000002</v>
      </c>
      <c r="T48" s="25">
        <v>0.30806286300000002</v>
      </c>
      <c r="U48" s="26">
        <v>10.980507484</v>
      </c>
      <c r="V48" s="27">
        <v>11.931589430000001</v>
      </c>
      <c r="W48" s="20">
        <v>82808000</v>
      </c>
      <c r="X48" s="22">
        <v>1.4408740010000001</v>
      </c>
      <c r="Y48" s="21">
        <v>41057000</v>
      </c>
      <c r="Z48" s="22">
        <v>2.90610357</v>
      </c>
      <c r="AA48" s="19">
        <f t="shared" si="4"/>
        <v>47</v>
      </c>
      <c r="AB48" s="19">
        <f t="shared" si="1"/>
        <v>41</v>
      </c>
      <c r="AC48" s="19">
        <f t="shared" si="2"/>
        <v>182</v>
      </c>
      <c r="AD48" s="19">
        <f t="shared" si="3"/>
        <v>34</v>
      </c>
    </row>
    <row r="49" spans="1:30" ht="28.8" hidden="1" x14ac:dyDescent="0.3">
      <c r="A49" s="4">
        <v>1229</v>
      </c>
      <c r="B49" s="7" t="s">
        <v>25</v>
      </c>
      <c r="C49" s="1" t="s">
        <v>29</v>
      </c>
      <c r="D49" s="1" t="s">
        <v>42</v>
      </c>
      <c r="E49" s="1" t="s">
        <v>240</v>
      </c>
      <c r="F49" s="7" t="s">
        <v>584</v>
      </c>
      <c r="G49" s="7" t="s">
        <v>584</v>
      </c>
      <c r="H49" s="29">
        <v>10.27750925</v>
      </c>
      <c r="I49" s="29">
        <v>15.50329226</v>
      </c>
      <c r="J49" s="29">
        <f t="shared" si="0"/>
        <v>25.78080151</v>
      </c>
      <c r="K49" s="30">
        <v>0</v>
      </c>
      <c r="L49" s="30">
        <v>0</v>
      </c>
      <c r="M49" s="23">
        <v>0.24727887000000001</v>
      </c>
      <c r="N49" s="23">
        <v>0.250812127</v>
      </c>
      <c r="O49" s="23">
        <v>0.92248445800000001</v>
      </c>
      <c r="P49" s="24">
        <v>0.78749216499999997</v>
      </c>
      <c r="Q49" s="24">
        <v>15.161203799999999</v>
      </c>
      <c r="R49" s="25">
        <v>7.4835438639999996</v>
      </c>
      <c r="S49" s="25">
        <v>0</v>
      </c>
      <c r="T49" s="25">
        <v>0</v>
      </c>
      <c r="U49" s="26">
        <v>11.953319347000001</v>
      </c>
      <c r="V49" s="27">
        <v>9.2707393200000006</v>
      </c>
      <c r="W49" s="20">
        <v>43278410</v>
      </c>
      <c r="X49" s="22">
        <v>2.1421164319999999</v>
      </c>
      <c r="Y49" s="21">
        <v>19821410</v>
      </c>
      <c r="Z49" s="22">
        <v>4.6771341289999997</v>
      </c>
      <c r="AA49" s="19">
        <f t="shared" si="4"/>
        <v>48</v>
      </c>
      <c r="AB49" s="19">
        <f t="shared" si="1"/>
        <v>61</v>
      </c>
      <c r="AC49" s="19">
        <f t="shared" si="2"/>
        <v>137</v>
      </c>
      <c r="AD49" s="19">
        <f t="shared" si="3"/>
        <v>21</v>
      </c>
    </row>
    <row r="50" spans="1:30" ht="43.2" hidden="1" x14ac:dyDescent="0.3">
      <c r="A50" s="4">
        <v>1027</v>
      </c>
      <c r="B50" s="7" t="s">
        <v>26</v>
      </c>
      <c r="C50" s="1" t="s">
        <v>33</v>
      </c>
      <c r="D50" s="1" t="s">
        <v>64</v>
      </c>
      <c r="E50" s="1" t="s">
        <v>255</v>
      </c>
      <c r="F50" s="7" t="s">
        <v>584</v>
      </c>
      <c r="G50" s="7"/>
      <c r="H50" s="29">
        <v>20.31305738</v>
      </c>
      <c r="I50" s="29">
        <v>5.1711597090000003</v>
      </c>
      <c r="J50" s="29">
        <f t="shared" si="0"/>
        <v>25.484217089000001</v>
      </c>
      <c r="K50" s="30">
        <v>9.43315971</v>
      </c>
      <c r="L50" s="30">
        <v>0.56725049599999999</v>
      </c>
      <c r="M50" s="23">
        <v>10.48558218</v>
      </c>
      <c r="N50" s="23">
        <v>10.499581040000001</v>
      </c>
      <c r="O50" s="23">
        <v>0</v>
      </c>
      <c r="P50" s="24">
        <v>13.64111973</v>
      </c>
      <c r="Q50" s="24">
        <v>13.667127519999999</v>
      </c>
      <c r="R50" s="25">
        <v>1.1323652980000001</v>
      </c>
      <c r="S50" s="25">
        <v>33.682499790000001</v>
      </c>
      <c r="T50" s="25">
        <v>8.5358587E-2</v>
      </c>
      <c r="U50" s="26">
        <v>2.8882706063999999</v>
      </c>
      <c r="V50" s="27">
        <v>8.1500112750000007</v>
      </c>
      <c r="W50" s="20">
        <v>32168100</v>
      </c>
      <c r="X50" s="22">
        <v>2.5335693670000001</v>
      </c>
      <c r="Y50" s="21">
        <v>32168100</v>
      </c>
      <c r="Z50" s="22">
        <v>2.5335693670000001</v>
      </c>
      <c r="AA50" s="19">
        <f t="shared" si="4"/>
        <v>49</v>
      </c>
      <c r="AB50" s="19">
        <f t="shared" si="1"/>
        <v>76</v>
      </c>
      <c r="AC50" s="19">
        <f t="shared" si="2"/>
        <v>197</v>
      </c>
      <c r="AD50" s="19">
        <f t="shared" si="3"/>
        <v>26</v>
      </c>
    </row>
    <row r="51" spans="1:30" hidden="1" x14ac:dyDescent="0.3">
      <c r="A51" s="4">
        <v>1113</v>
      </c>
      <c r="B51" s="7" t="s">
        <v>27</v>
      </c>
      <c r="C51" s="1" t="s">
        <v>34</v>
      </c>
      <c r="D51" s="1" t="s">
        <v>95</v>
      </c>
      <c r="E51" s="1" t="s">
        <v>299</v>
      </c>
      <c r="F51" s="7" t="s">
        <v>584</v>
      </c>
      <c r="G51" s="7" t="s">
        <v>584</v>
      </c>
      <c r="H51" s="29">
        <v>10.646084180000001</v>
      </c>
      <c r="I51" s="29">
        <v>14.232047400000001</v>
      </c>
      <c r="J51" s="29">
        <f t="shared" si="0"/>
        <v>24.878131580000002</v>
      </c>
      <c r="K51" s="30">
        <v>0.81388850099999999</v>
      </c>
      <c r="L51" s="30">
        <v>1.1777070000000001E-3</v>
      </c>
      <c r="M51" s="23">
        <v>0.69539808800000003</v>
      </c>
      <c r="N51" s="23">
        <v>0.70439178400000002</v>
      </c>
      <c r="O51" s="23">
        <v>0.96024249399999995</v>
      </c>
      <c r="P51" s="24">
        <v>9.1501922619999991</v>
      </c>
      <c r="Q51" s="24">
        <v>5.2567617699999998</v>
      </c>
      <c r="R51" s="25">
        <v>9.3493058340000008</v>
      </c>
      <c r="S51" s="25">
        <v>0.51105294499999998</v>
      </c>
      <c r="T51" s="25">
        <v>0</v>
      </c>
      <c r="U51" s="26"/>
      <c r="V51" s="27">
        <v>4.3035807960000003</v>
      </c>
      <c r="W51" s="20">
        <v>8764970</v>
      </c>
      <c r="X51" s="22">
        <v>4.9099777820000003</v>
      </c>
      <c r="Y51" s="21">
        <v>6807590</v>
      </c>
      <c r="Z51" s="22">
        <v>6.3217391120000004</v>
      </c>
      <c r="AA51" s="19">
        <f t="shared" si="4"/>
        <v>50</v>
      </c>
      <c r="AB51" s="19">
        <f t="shared" si="1"/>
        <v>120</v>
      </c>
      <c r="AC51" s="19">
        <f t="shared" si="2"/>
        <v>118</v>
      </c>
      <c r="AD51" s="19">
        <f t="shared" si="3"/>
        <v>16</v>
      </c>
    </row>
    <row r="52" spans="1:30" ht="28.8" x14ac:dyDescent="0.3">
      <c r="A52" s="38">
        <v>1140</v>
      </c>
      <c r="B52" s="39" t="s">
        <v>25</v>
      </c>
      <c r="C52" s="40" t="s">
        <v>31</v>
      </c>
      <c r="D52" s="40" t="s">
        <v>68</v>
      </c>
      <c r="E52" s="40" t="s">
        <v>242</v>
      </c>
      <c r="F52" s="39" t="s">
        <v>584</v>
      </c>
      <c r="G52" s="39" t="s">
        <v>584</v>
      </c>
      <c r="H52" s="29">
        <v>16.345253570000001</v>
      </c>
      <c r="I52" s="29">
        <v>7.7583795000000002</v>
      </c>
      <c r="J52" s="29">
        <f t="shared" si="0"/>
        <v>24.103633070000001</v>
      </c>
      <c r="K52" s="30">
        <v>1.6431955620000001</v>
      </c>
      <c r="L52" s="30">
        <v>1.0046995839999999</v>
      </c>
      <c r="M52" s="23">
        <v>1.686228767</v>
      </c>
      <c r="N52" s="23">
        <v>1.6856946960000001</v>
      </c>
      <c r="O52" s="23">
        <v>1.2467280000000001</v>
      </c>
      <c r="P52" s="24">
        <v>1.064287341</v>
      </c>
      <c r="Q52" s="24">
        <v>16.183761929999999</v>
      </c>
      <c r="R52" s="25">
        <v>1.3285828180000001</v>
      </c>
      <c r="S52" s="25">
        <v>0.69716265399999999</v>
      </c>
      <c r="T52" s="25">
        <v>0.120913778</v>
      </c>
      <c r="U52" s="26">
        <v>12.513903463</v>
      </c>
      <c r="V52" s="41">
        <v>9.1424694950000003</v>
      </c>
      <c r="W52" s="42">
        <v>5150000</v>
      </c>
      <c r="X52" s="43">
        <v>17.75236795</v>
      </c>
      <c r="Y52" s="42">
        <v>4888655</v>
      </c>
      <c r="Z52" s="43">
        <v>18.70140048</v>
      </c>
      <c r="AA52" s="44">
        <f t="shared" si="4"/>
        <v>51</v>
      </c>
      <c r="AB52" s="44">
        <f t="shared" si="1"/>
        <v>63</v>
      </c>
      <c r="AC52" s="44">
        <f t="shared" si="2"/>
        <v>50</v>
      </c>
      <c r="AD52" s="44">
        <f t="shared" si="3"/>
        <v>4</v>
      </c>
    </row>
    <row r="53" spans="1:30" hidden="1" x14ac:dyDescent="0.3">
      <c r="A53" s="4">
        <v>1677</v>
      </c>
      <c r="B53" s="7" t="s">
        <v>28</v>
      </c>
      <c r="C53" s="1" t="s">
        <v>37</v>
      </c>
      <c r="D53" s="1" t="s">
        <v>125</v>
      </c>
      <c r="E53" s="1" t="s">
        <v>427</v>
      </c>
      <c r="F53" s="7" t="s">
        <v>584</v>
      </c>
      <c r="G53" s="7" t="s">
        <v>584</v>
      </c>
      <c r="H53" s="29">
        <v>10.378847670000001</v>
      </c>
      <c r="I53" s="29">
        <v>13.47309922</v>
      </c>
      <c r="J53" s="29">
        <f t="shared" si="0"/>
        <v>23.851946890000001</v>
      </c>
      <c r="K53" s="30">
        <v>0</v>
      </c>
      <c r="L53" s="30">
        <v>0</v>
      </c>
      <c r="M53" s="23">
        <v>0.78459609100000005</v>
      </c>
      <c r="N53" s="23">
        <v>0.820234723</v>
      </c>
      <c r="O53" s="23">
        <v>0</v>
      </c>
      <c r="P53" s="24">
        <v>0</v>
      </c>
      <c r="Q53" s="24">
        <v>1.3733374330000001</v>
      </c>
      <c r="R53" s="25">
        <v>0</v>
      </c>
      <c r="S53" s="25">
        <v>0</v>
      </c>
      <c r="T53" s="25">
        <v>0.49898118400000002</v>
      </c>
      <c r="U53" s="26"/>
      <c r="V53" s="27">
        <v>1.3914135889999999</v>
      </c>
      <c r="W53" s="20">
        <v>46811000</v>
      </c>
      <c r="X53" s="22">
        <v>0.29724073200000001</v>
      </c>
      <c r="Y53" s="21">
        <v>46811000</v>
      </c>
      <c r="Z53" s="22">
        <v>0.29724073200000001</v>
      </c>
      <c r="AA53" s="19">
        <f t="shared" si="4"/>
        <v>52</v>
      </c>
      <c r="AB53" s="19">
        <f t="shared" si="1"/>
        <v>248</v>
      </c>
      <c r="AC53" s="19">
        <f t="shared" si="2"/>
        <v>360</v>
      </c>
      <c r="AD53" s="19">
        <f t="shared" si="3"/>
        <v>28</v>
      </c>
    </row>
    <row r="54" spans="1:30" ht="28.8" hidden="1" x14ac:dyDescent="0.3">
      <c r="A54" s="4">
        <v>1313</v>
      </c>
      <c r="B54" s="7" t="s">
        <v>26</v>
      </c>
      <c r="C54" s="1" t="s">
        <v>32</v>
      </c>
      <c r="D54" s="1" t="s">
        <v>60</v>
      </c>
      <c r="E54" s="1" t="s">
        <v>237</v>
      </c>
      <c r="F54" s="7" t="s">
        <v>584</v>
      </c>
      <c r="G54" s="7" t="s">
        <v>584</v>
      </c>
      <c r="H54" s="29">
        <v>18.292817679999999</v>
      </c>
      <c r="I54" s="29">
        <v>4.5685664509999997</v>
      </c>
      <c r="J54" s="29">
        <f t="shared" si="0"/>
        <v>22.861384130999998</v>
      </c>
      <c r="K54" s="30">
        <v>17.755640939999999</v>
      </c>
      <c r="L54" s="30">
        <v>1.3086570580000001</v>
      </c>
      <c r="M54" s="23">
        <v>2.5297054829999999</v>
      </c>
      <c r="N54" s="23">
        <v>2.5675095360000002</v>
      </c>
      <c r="O54" s="23">
        <v>0</v>
      </c>
      <c r="P54" s="24">
        <v>9.9690493750000009</v>
      </c>
      <c r="Q54" s="24">
        <v>15.048411</v>
      </c>
      <c r="R54" s="25">
        <v>21.588182490000001</v>
      </c>
      <c r="S54" s="25">
        <v>29.889707999999999</v>
      </c>
      <c r="T54" s="25">
        <v>0.227640694</v>
      </c>
      <c r="U54" s="26">
        <v>2.9803018847999998</v>
      </c>
      <c r="V54" s="27">
        <v>9.4730439620000002</v>
      </c>
      <c r="W54" s="20">
        <v>47621100</v>
      </c>
      <c r="X54" s="22">
        <v>1.989253495</v>
      </c>
      <c r="Y54" s="21">
        <v>42621100</v>
      </c>
      <c r="Z54" s="22">
        <v>2.2226183659999998</v>
      </c>
      <c r="AA54" s="19">
        <f t="shared" si="4"/>
        <v>53</v>
      </c>
      <c r="AB54" s="19">
        <f t="shared" si="1"/>
        <v>58</v>
      </c>
      <c r="AC54" s="19">
        <f t="shared" si="2"/>
        <v>205</v>
      </c>
      <c r="AD54" s="19">
        <f t="shared" si="3"/>
        <v>47</v>
      </c>
    </row>
    <row r="55" spans="1:30" ht="28.8" hidden="1" x14ac:dyDescent="0.3">
      <c r="A55" s="4">
        <v>1043</v>
      </c>
      <c r="B55" s="7" t="s">
        <v>25</v>
      </c>
      <c r="C55" s="1" t="s">
        <v>30</v>
      </c>
      <c r="D55" s="1" t="s">
        <v>83</v>
      </c>
      <c r="E55" s="1" t="s">
        <v>285</v>
      </c>
      <c r="F55" s="7" t="s">
        <v>584</v>
      </c>
      <c r="G55" s="7" t="s">
        <v>584</v>
      </c>
      <c r="H55" s="29">
        <v>15.056659509999999</v>
      </c>
      <c r="I55" s="29">
        <v>7.5901463539999998</v>
      </c>
      <c r="J55" s="29">
        <f t="shared" si="0"/>
        <v>22.646805864000001</v>
      </c>
      <c r="K55" s="30">
        <v>0.319510248</v>
      </c>
      <c r="L55" s="30">
        <v>0.39878865400000002</v>
      </c>
      <c r="M55" s="23">
        <v>0</v>
      </c>
      <c r="N55" s="23">
        <v>0</v>
      </c>
      <c r="O55" s="23">
        <v>0</v>
      </c>
      <c r="P55" s="24">
        <v>0</v>
      </c>
      <c r="Q55" s="24">
        <v>5.5379106419999999</v>
      </c>
      <c r="R55" s="25">
        <v>0</v>
      </c>
      <c r="S55" s="25">
        <v>1.1925265410000001</v>
      </c>
      <c r="T55" s="25">
        <v>3.3997936999999999E-2</v>
      </c>
      <c r="U55" s="26">
        <v>0</v>
      </c>
      <c r="V55" s="27">
        <v>5.4026495690000003</v>
      </c>
      <c r="W55" s="20">
        <v>2460000</v>
      </c>
      <c r="X55" s="22">
        <v>21.961990119999999</v>
      </c>
      <c r="Y55" s="21">
        <v>2460000</v>
      </c>
      <c r="Z55" s="22">
        <v>21.961990119999999</v>
      </c>
      <c r="AA55" s="19">
        <f t="shared" si="4"/>
        <v>54</v>
      </c>
      <c r="AB55" s="19">
        <f t="shared" si="1"/>
        <v>106</v>
      </c>
      <c r="AC55" s="19">
        <f t="shared" si="2"/>
        <v>43</v>
      </c>
      <c r="AD55" s="19">
        <f t="shared" si="3"/>
        <v>13</v>
      </c>
    </row>
    <row r="56" spans="1:30" ht="28.8" hidden="1" x14ac:dyDescent="0.3">
      <c r="A56" s="4">
        <v>1300</v>
      </c>
      <c r="B56" s="7" t="s">
        <v>25</v>
      </c>
      <c r="C56" s="1" t="s">
        <v>29</v>
      </c>
      <c r="D56" s="1" t="s">
        <v>40</v>
      </c>
      <c r="E56" s="1" t="s">
        <v>226</v>
      </c>
      <c r="F56" s="7" t="s">
        <v>584</v>
      </c>
      <c r="G56" s="7" t="s">
        <v>584</v>
      </c>
      <c r="H56" s="29">
        <v>1.0165796760000001</v>
      </c>
      <c r="I56" s="29">
        <v>21.561431689999999</v>
      </c>
      <c r="J56" s="29">
        <f t="shared" si="0"/>
        <v>22.578011365999998</v>
      </c>
      <c r="K56" s="30">
        <v>4.9295866869999996</v>
      </c>
      <c r="L56" s="30">
        <v>1.3636319210000001</v>
      </c>
      <c r="M56" s="23">
        <v>21.65112366</v>
      </c>
      <c r="N56" s="23">
        <v>21.925484470000001</v>
      </c>
      <c r="O56" s="23">
        <v>2.4157733709999998</v>
      </c>
      <c r="P56" s="24">
        <v>2.4747117429999999</v>
      </c>
      <c r="Q56" s="24">
        <v>18.684481089999998</v>
      </c>
      <c r="R56" s="25">
        <v>0</v>
      </c>
      <c r="S56" s="25">
        <v>0</v>
      </c>
      <c r="T56" s="25">
        <v>0.17790039999999999</v>
      </c>
      <c r="U56" s="26">
        <v>10.592465165</v>
      </c>
      <c r="V56" s="27">
        <v>11.094453570000001</v>
      </c>
      <c r="W56" s="20">
        <v>40598500</v>
      </c>
      <c r="X56" s="22">
        <v>2.7327249939999998</v>
      </c>
      <c r="Y56" s="21">
        <v>40598500</v>
      </c>
      <c r="Z56" s="22">
        <v>2.7327249939999998</v>
      </c>
      <c r="AA56" s="19">
        <f t="shared" si="4"/>
        <v>55</v>
      </c>
      <c r="AB56" s="19">
        <f t="shared" si="1"/>
        <v>47</v>
      </c>
      <c r="AC56" s="19">
        <f t="shared" si="2"/>
        <v>189</v>
      </c>
      <c r="AD56" s="19">
        <f t="shared" si="3"/>
        <v>36</v>
      </c>
    </row>
    <row r="57" spans="1:30" ht="28.8" hidden="1" x14ac:dyDescent="0.3">
      <c r="A57" s="4">
        <v>1075</v>
      </c>
      <c r="B57" s="7" t="s">
        <v>26</v>
      </c>
      <c r="C57" s="1" t="s">
        <v>32</v>
      </c>
      <c r="D57" s="1" t="s">
        <v>60</v>
      </c>
      <c r="E57" s="1" t="s">
        <v>300</v>
      </c>
      <c r="F57" s="7" t="s">
        <v>584</v>
      </c>
      <c r="G57" s="7" t="s">
        <v>584</v>
      </c>
      <c r="H57" s="29">
        <v>16.386612299999999</v>
      </c>
      <c r="I57" s="29">
        <v>5.9176830489999999</v>
      </c>
      <c r="J57" s="29">
        <f t="shared" si="0"/>
        <v>22.304295349</v>
      </c>
      <c r="K57" s="30">
        <v>3.0429547000000001E-2</v>
      </c>
      <c r="L57" s="30">
        <v>0.19624744299999999</v>
      </c>
      <c r="M57" s="23">
        <v>1.307678586</v>
      </c>
      <c r="N57" s="23">
        <v>1.326217588</v>
      </c>
      <c r="O57" s="23">
        <v>0.37662944199999998</v>
      </c>
      <c r="P57" s="24">
        <v>0.25721212500000001</v>
      </c>
      <c r="Q57" s="24">
        <v>7.0588834800000004</v>
      </c>
      <c r="R57" s="25">
        <v>12.535383100000001</v>
      </c>
      <c r="S57" s="25">
        <v>0.59705372700000003</v>
      </c>
      <c r="T57" s="25">
        <v>3.4792900000000002E-4</v>
      </c>
      <c r="U57" s="26">
        <v>3.7031717043999999</v>
      </c>
      <c r="V57" s="27">
        <v>4.2410479780000001</v>
      </c>
      <c r="W57" s="20">
        <v>20000000</v>
      </c>
      <c r="X57" s="22">
        <v>2.1205239890000001</v>
      </c>
      <c r="Y57" s="21">
        <v>20000000</v>
      </c>
      <c r="Z57" s="22">
        <v>2.1205239890000001</v>
      </c>
      <c r="AA57" s="19">
        <f t="shared" si="4"/>
        <v>56</v>
      </c>
      <c r="AB57" s="19">
        <f t="shared" si="1"/>
        <v>121</v>
      </c>
      <c r="AC57" s="19">
        <f t="shared" si="2"/>
        <v>218</v>
      </c>
      <c r="AD57" s="19">
        <f t="shared" si="3"/>
        <v>51</v>
      </c>
    </row>
    <row r="58" spans="1:30" hidden="1" x14ac:dyDescent="0.3">
      <c r="A58" s="4">
        <v>1596</v>
      </c>
      <c r="B58" s="7" t="s">
        <v>28</v>
      </c>
      <c r="C58" s="1" t="s">
        <v>37</v>
      </c>
      <c r="D58" s="1" t="s">
        <v>137</v>
      </c>
      <c r="E58" s="1" t="s">
        <v>421</v>
      </c>
      <c r="F58" s="7" t="s">
        <v>584</v>
      </c>
      <c r="G58" s="7" t="s">
        <v>584</v>
      </c>
      <c r="H58" s="29">
        <v>9.0537981219999999</v>
      </c>
      <c r="I58" s="29">
        <v>11.68899019</v>
      </c>
      <c r="J58" s="29">
        <f t="shared" si="0"/>
        <v>20.742788312000002</v>
      </c>
      <c r="K58" s="30">
        <v>0</v>
      </c>
      <c r="L58" s="30">
        <v>0</v>
      </c>
      <c r="M58" s="23">
        <v>0.28322610999999998</v>
      </c>
      <c r="N58" s="23">
        <v>0.29268231900000002</v>
      </c>
      <c r="O58" s="23">
        <v>3.7876694000000002E-2</v>
      </c>
      <c r="P58" s="24">
        <v>4.3111982E-2</v>
      </c>
      <c r="Q58" s="24">
        <v>2.4164317149999999</v>
      </c>
      <c r="R58" s="25">
        <v>1.0590506550000001</v>
      </c>
      <c r="S58" s="25">
        <v>0</v>
      </c>
      <c r="T58" s="25">
        <v>0.43280945799999998</v>
      </c>
      <c r="U58" s="26"/>
      <c r="V58" s="27">
        <v>1.4482210200000001</v>
      </c>
      <c r="W58" s="20">
        <v>36701000</v>
      </c>
      <c r="X58" s="22">
        <v>0.39459988000000001</v>
      </c>
      <c r="Y58" s="21">
        <v>36701000</v>
      </c>
      <c r="Z58" s="22">
        <v>0.39459988000000001</v>
      </c>
      <c r="AA58" s="19">
        <f t="shared" si="4"/>
        <v>57</v>
      </c>
      <c r="AB58" s="19">
        <f t="shared" si="1"/>
        <v>242</v>
      </c>
      <c r="AC58" s="19">
        <f t="shared" si="2"/>
        <v>346</v>
      </c>
      <c r="AD58" s="19">
        <f t="shared" si="3"/>
        <v>23</v>
      </c>
    </row>
    <row r="59" spans="1:30" ht="43.2" hidden="1" x14ac:dyDescent="0.3">
      <c r="A59" s="4">
        <v>1047</v>
      </c>
      <c r="B59" s="7" t="s">
        <v>26</v>
      </c>
      <c r="C59" s="1" t="s">
        <v>33</v>
      </c>
      <c r="D59" s="1" t="s">
        <v>64</v>
      </c>
      <c r="E59" s="1" t="s">
        <v>230</v>
      </c>
      <c r="F59" s="7" t="s">
        <v>584</v>
      </c>
      <c r="G59" s="7"/>
      <c r="H59" s="29">
        <v>18.298611260000001</v>
      </c>
      <c r="I59" s="29">
        <v>2.3294203489999998</v>
      </c>
      <c r="J59" s="29">
        <f t="shared" si="0"/>
        <v>20.628031609000001</v>
      </c>
      <c r="K59" s="30">
        <v>1.2780409930000001</v>
      </c>
      <c r="L59" s="30">
        <v>0.145430641</v>
      </c>
      <c r="M59" s="23">
        <v>29.957926279999999</v>
      </c>
      <c r="N59" s="23">
        <v>31.52535056</v>
      </c>
      <c r="O59" s="23">
        <v>0</v>
      </c>
      <c r="P59" s="24">
        <v>13.97908329</v>
      </c>
      <c r="Q59" s="24">
        <v>17.684723859999998</v>
      </c>
      <c r="R59" s="25">
        <v>1.160600997</v>
      </c>
      <c r="S59" s="25">
        <v>17.42380738</v>
      </c>
      <c r="T59" s="25">
        <v>4.7176215000000001E-2</v>
      </c>
      <c r="U59" s="26">
        <v>2.9795354234999998</v>
      </c>
      <c r="V59" s="27">
        <v>10.478661369999999</v>
      </c>
      <c r="W59" s="20">
        <v>14802800</v>
      </c>
      <c r="X59" s="22">
        <v>7.0788373599999996</v>
      </c>
      <c r="Y59" s="21">
        <v>14802800</v>
      </c>
      <c r="Z59" s="22">
        <v>7.0788373599999996</v>
      </c>
      <c r="AA59" s="19">
        <f t="shared" si="4"/>
        <v>58</v>
      </c>
      <c r="AB59" s="19">
        <f t="shared" si="1"/>
        <v>51</v>
      </c>
      <c r="AC59" s="19">
        <f t="shared" si="2"/>
        <v>105</v>
      </c>
      <c r="AD59" s="19">
        <f t="shared" si="3"/>
        <v>19</v>
      </c>
    </row>
    <row r="60" spans="1:30" ht="28.8" hidden="1" x14ac:dyDescent="0.3">
      <c r="A60" s="4">
        <v>1452</v>
      </c>
      <c r="B60" s="7" t="s">
        <v>27</v>
      </c>
      <c r="C60" s="1" t="s">
        <v>33</v>
      </c>
      <c r="D60" s="1" t="s">
        <v>129</v>
      </c>
      <c r="E60" s="1" t="s">
        <v>405</v>
      </c>
      <c r="F60" s="7" t="s">
        <v>584</v>
      </c>
      <c r="G60" s="7" t="s">
        <v>584</v>
      </c>
      <c r="H60" s="29">
        <v>11.941043670000001</v>
      </c>
      <c r="I60" s="29">
        <v>8.4898981409999994</v>
      </c>
      <c r="J60" s="29">
        <f t="shared" si="0"/>
        <v>20.430941811</v>
      </c>
      <c r="K60" s="30">
        <v>0</v>
      </c>
      <c r="L60" s="30">
        <v>0</v>
      </c>
      <c r="M60" s="23">
        <v>0</v>
      </c>
      <c r="N60" s="23">
        <v>0</v>
      </c>
      <c r="O60" s="23">
        <v>0.49936791800000002</v>
      </c>
      <c r="P60" s="24">
        <v>0.56839016899999995</v>
      </c>
      <c r="Q60" s="24">
        <v>2.400983734</v>
      </c>
      <c r="R60" s="25">
        <v>0.29948018100000001</v>
      </c>
      <c r="S60" s="25">
        <v>0</v>
      </c>
      <c r="T60" s="25">
        <v>0</v>
      </c>
      <c r="U60" s="26"/>
      <c r="V60" s="27">
        <v>1.7506797540000001</v>
      </c>
      <c r="W60" s="20">
        <v>26493490</v>
      </c>
      <c r="X60" s="22">
        <v>0.66079620100000003</v>
      </c>
      <c r="Y60" s="21">
        <v>23006300</v>
      </c>
      <c r="Z60" s="22">
        <v>0.760956674</v>
      </c>
      <c r="AA60" s="19">
        <f t="shared" si="4"/>
        <v>59</v>
      </c>
      <c r="AB60" s="19">
        <f t="shared" si="1"/>
        <v>226</v>
      </c>
      <c r="AC60" s="19">
        <f t="shared" si="2"/>
        <v>298</v>
      </c>
      <c r="AD60" s="19">
        <f t="shared" si="3"/>
        <v>39</v>
      </c>
    </row>
    <row r="61" spans="1:30" ht="28.8" hidden="1" x14ac:dyDescent="0.3">
      <c r="A61" s="4">
        <v>1483</v>
      </c>
      <c r="B61" s="7" t="s">
        <v>27</v>
      </c>
      <c r="C61" s="1" t="s">
        <v>36</v>
      </c>
      <c r="D61" s="1" t="s">
        <v>85</v>
      </c>
      <c r="E61" s="1" t="s">
        <v>287</v>
      </c>
      <c r="F61" s="7" t="s">
        <v>584</v>
      </c>
      <c r="G61" s="7" t="s">
        <v>584</v>
      </c>
      <c r="H61" s="29">
        <v>11.291956190000001</v>
      </c>
      <c r="I61" s="29">
        <v>8.6122346709999995</v>
      </c>
      <c r="J61" s="29">
        <f t="shared" si="0"/>
        <v>19.904190861</v>
      </c>
      <c r="K61" s="30">
        <v>1.734484205</v>
      </c>
      <c r="L61" s="30">
        <v>0.25697466200000002</v>
      </c>
      <c r="M61" s="23">
        <v>1.0106975549999999</v>
      </c>
      <c r="N61" s="23">
        <v>1.0283046309999999</v>
      </c>
      <c r="O61" s="23">
        <v>5.448087846</v>
      </c>
      <c r="P61" s="24">
        <v>5.1159226550000003</v>
      </c>
      <c r="Q61" s="24">
        <v>8.6852958989999998</v>
      </c>
      <c r="R61" s="25">
        <v>14.805945210000001</v>
      </c>
      <c r="S61" s="25">
        <v>1.08482075</v>
      </c>
      <c r="T61" s="25">
        <v>0.188057154</v>
      </c>
      <c r="U61" s="26"/>
      <c r="V61" s="27">
        <v>5.1917675340000002</v>
      </c>
      <c r="W61" s="20">
        <v>42104380</v>
      </c>
      <c r="X61" s="22">
        <v>1.233070653</v>
      </c>
      <c r="Y61" s="21">
        <v>24105300</v>
      </c>
      <c r="Z61" s="22">
        <v>2.153786733</v>
      </c>
      <c r="AA61" s="19">
        <f t="shared" si="4"/>
        <v>60</v>
      </c>
      <c r="AB61" s="19">
        <f t="shared" si="1"/>
        <v>108</v>
      </c>
      <c r="AC61" s="19">
        <f t="shared" si="2"/>
        <v>213</v>
      </c>
      <c r="AD61" s="19">
        <f t="shared" si="3"/>
        <v>12</v>
      </c>
    </row>
    <row r="62" spans="1:30" ht="28.8" x14ac:dyDescent="0.3">
      <c r="A62" s="38">
        <v>1145</v>
      </c>
      <c r="B62" s="39" t="s">
        <v>25</v>
      </c>
      <c r="C62" s="40" t="s">
        <v>31</v>
      </c>
      <c r="D62" s="40" t="s">
        <v>68</v>
      </c>
      <c r="E62" s="40" t="s">
        <v>244</v>
      </c>
      <c r="F62" s="39" t="s">
        <v>584</v>
      </c>
      <c r="G62" s="39" t="s">
        <v>584</v>
      </c>
      <c r="H62" s="29">
        <v>15.719649990000001</v>
      </c>
      <c r="I62" s="29">
        <v>4.0638060969999996</v>
      </c>
      <c r="J62" s="29">
        <f t="shared" si="0"/>
        <v>19.783456087000001</v>
      </c>
      <c r="K62" s="30">
        <v>2.4556644790000002</v>
      </c>
      <c r="L62" s="30">
        <v>0.35965566599999998</v>
      </c>
      <c r="M62" s="23">
        <v>1.5277672309999999</v>
      </c>
      <c r="N62" s="23">
        <v>1.549150719</v>
      </c>
      <c r="O62" s="23">
        <v>0</v>
      </c>
      <c r="P62" s="24">
        <v>3.1835116399999999</v>
      </c>
      <c r="Q62" s="24">
        <v>14.628827769999999</v>
      </c>
      <c r="R62" s="25">
        <v>0.86664328999999996</v>
      </c>
      <c r="S62" s="25">
        <v>1.6805784479999999</v>
      </c>
      <c r="T62" s="25">
        <v>1.6025176210000001</v>
      </c>
      <c r="U62" s="26">
        <v>16.650454857</v>
      </c>
      <c r="V62" s="41">
        <v>8.9851723959999994</v>
      </c>
      <c r="W62" s="42">
        <v>14495000</v>
      </c>
      <c r="X62" s="43">
        <v>6.1988081380000004</v>
      </c>
      <c r="Y62" s="42">
        <v>12745000</v>
      </c>
      <c r="Z62" s="43">
        <v>7.0499587259999998</v>
      </c>
      <c r="AA62" s="44">
        <f t="shared" si="4"/>
        <v>61</v>
      </c>
      <c r="AB62" s="44">
        <f t="shared" si="1"/>
        <v>65</v>
      </c>
      <c r="AC62" s="44">
        <f t="shared" si="2"/>
        <v>106</v>
      </c>
      <c r="AD62" s="44">
        <f t="shared" si="3"/>
        <v>7</v>
      </c>
    </row>
    <row r="63" spans="1:30" ht="43.2" hidden="1" x14ac:dyDescent="0.3">
      <c r="A63" s="4">
        <v>1039</v>
      </c>
      <c r="B63" s="7" t="s">
        <v>26</v>
      </c>
      <c r="C63" s="1" t="s">
        <v>33</v>
      </c>
      <c r="D63" s="1" t="s">
        <v>64</v>
      </c>
      <c r="E63" s="1" t="s">
        <v>225</v>
      </c>
      <c r="F63" s="7" t="s">
        <v>584</v>
      </c>
      <c r="G63" s="7"/>
      <c r="H63" s="29">
        <v>16.41463336</v>
      </c>
      <c r="I63" s="29">
        <v>3.3329671400000001</v>
      </c>
      <c r="J63" s="29">
        <f t="shared" si="0"/>
        <v>19.747600500000001</v>
      </c>
      <c r="K63" s="30">
        <v>1.886631942</v>
      </c>
      <c r="L63" s="30">
        <v>0.19596171000000001</v>
      </c>
      <c r="M63" s="23">
        <v>31.700884179999999</v>
      </c>
      <c r="N63" s="23">
        <v>33.312286989999997</v>
      </c>
      <c r="O63" s="23">
        <v>0</v>
      </c>
      <c r="P63" s="24">
        <v>13.558817729999999</v>
      </c>
      <c r="Q63" s="24">
        <v>18.66803767</v>
      </c>
      <c r="R63" s="25">
        <v>0.84876514999999997</v>
      </c>
      <c r="S63" s="25">
        <v>25.349970039999999</v>
      </c>
      <c r="T63" s="25">
        <v>8.7896759999999997E-3</v>
      </c>
      <c r="U63" s="26">
        <v>2.8221532095000001</v>
      </c>
      <c r="V63" s="27">
        <v>11.119836680000001</v>
      </c>
      <c r="W63" s="20">
        <v>15984100</v>
      </c>
      <c r="X63" s="22">
        <v>6.9568112539999998</v>
      </c>
      <c r="Y63" s="21">
        <v>15984100</v>
      </c>
      <c r="Z63" s="22">
        <v>6.9568112539999998</v>
      </c>
      <c r="AA63" s="19">
        <f t="shared" si="4"/>
        <v>62</v>
      </c>
      <c r="AB63" s="19">
        <f t="shared" si="1"/>
        <v>46</v>
      </c>
      <c r="AC63" s="19">
        <f t="shared" si="2"/>
        <v>107</v>
      </c>
      <c r="AD63" s="19">
        <f t="shared" si="3"/>
        <v>20</v>
      </c>
    </row>
    <row r="64" spans="1:30" ht="28.8" hidden="1" x14ac:dyDescent="0.3">
      <c r="A64" s="4">
        <v>1618</v>
      </c>
      <c r="B64" s="7" t="s">
        <v>25</v>
      </c>
      <c r="C64" s="1" t="s">
        <v>29</v>
      </c>
      <c r="D64" s="1" t="s">
        <v>70</v>
      </c>
      <c r="E64" s="1" t="s">
        <v>251</v>
      </c>
      <c r="F64" s="7" t="s">
        <v>584</v>
      </c>
      <c r="G64" s="7" t="s">
        <v>584</v>
      </c>
      <c r="H64" s="29">
        <v>1.5835700859999999</v>
      </c>
      <c r="I64" s="29">
        <v>17.681665259999999</v>
      </c>
      <c r="J64" s="29">
        <f t="shared" si="0"/>
        <v>19.265235345999997</v>
      </c>
      <c r="K64" s="30">
        <v>12.32396672</v>
      </c>
      <c r="L64" s="30">
        <v>1.865985582</v>
      </c>
      <c r="M64" s="23">
        <v>3.9979814619999998</v>
      </c>
      <c r="N64" s="23">
        <v>4.0039468510000003</v>
      </c>
      <c r="O64" s="23">
        <v>5.4875440659999999</v>
      </c>
      <c r="P64" s="24">
        <v>4.684521148</v>
      </c>
      <c r="Q64" s="24">
        <v>6.0044044479999998</v>
      </c>
      <c r="R64" s="25">
        <v>0</v>
      </c>
      <c r="S64" s="25">
        <v>2.1255709970000001</v>
      </c>
      <c r="T64" s="25">
        <v>0.77999402600000001</v>
      </c>
      <c r="U64" s="26">
        <v>12.515225359</v>
      </c>
      <c r="V64" s="27">
        <v>8.4005368209999993</v>
      </c>
      <c r="W64" s="20">
        <v>104500000</v>
      </c>
      <c r="X64" s="22">
        <v>0.803879122</v>
      </c>
      <c r="Y64" s="21">
        <v>99796445</v>
      </c>
      <c r="Z64" s="22">
        <v>0.84176714100000005</v>
      </c>
      <c r="AA64" s="19">
        <f t="shared" si="4"/>
        <v>63</v>
      </c>
      <c r="AB64" s="19">
        <f t="shared" si="1"/>
        <v>72</v>
      </c>
      <c r="AC64" s="19">
        <f t="shared" si="2"/>
        <v>294</v>
      </c>
      <c r="AD64" s="19">
        <f t="shared" si="3"/>
        <v>46</v>
      </c>
    </row>
    <row r="65" spans="1:30" ht="28.8" hidden="1" x14ac:dyDescent="0.3">
      <c r="A65" s="4">
        <v>1115</v>
      </c>
      <c r="B65" s="7" t="s">
        <v>25</v>
      </c>
      <c r="C65" s="1" t="s">
        <v>29</v>
      </c>
      <c r="D65" s="1" t="s">
        <v>41</v>
      </c>
      <c r="E65" s="1" t="s">
        <v>214</v>
      </c>
      <c r="F65" s="7" t="s">
        <v>584</v>
      </c>
      <c r="G65" s="7" t="s">
        <v>584</v>
      </c>
      <c r="H65" s="29">
        <v>4.3112223710000004</v>
      </c>
      <c r="I65" s="29">
        <v>14.160645519999999</v>
      </c>
      <c r="J65" s="29">
        <f t="shared" si="0"/>
        <v>18.471867890999999</v>
      </c>
      <c r="K65" s="30">
        <v>62.152350669999997</v>
      </c>
      <c r="L65" s="30">
        <v>2.7971879899999998</v>
      </c>
      <c r="M65" s="23">
        <v>5.3167245520000002</v>
      </c>
      <c r="N65" s="23">
        <v>5.3282751749999999</v>
      </c>
      <c r="O65" s="23">
        <v>13.722975010000001</v>
      </c>
      <c r="P65" s="24">
        <v>11.71481556</v>
      </c>
      <c r="Q65" s="24">
        <v>20.40628813</v>
      </c>
      <c r="R65" s="25">
        <v>2.4294701879999998</v>
      </c>
      <c r="S65" s="25">
        <v>0</v>
      </c>
      <c r="T65" s="25">
        <v>3.4794257850000001</v>
      </c>
      <c r="U65" s="26">
        <v>23.846324516999999</v>
      </c>
      <c r="V65" s="27">
        <v>13.31294991</v>
      </c>
      <c r="W65" s="20">
        <v>214772900</v>
      </c>
      <c r="X65" s="22">
        <v>0.61986171899999998</v>
      </c>
      <c r="Y65" s="21">
        <v>90000000</v>
      </c>
      <c r="Z65" s="22">
        <v>1.479216656</v>
      </c>
      <c r="AA65" s="19">
        <f t="shared" si="4"/>
        <v>64</v>
      </c>
      <c r="AB65" s="19">
        <f t="shared" si="1"/>
        <v>35</v>
      </c>
      <c r="AC65" s="19">
        <f t="shared" si="2"/>
        <v>256</v>
      </c>
      <c r="AD65" s="19">
        <f t="shared" si="3"/>
        <v>40</v>
      </c>
    </row>
    <row r="66" spans="1:30" ht="28.8" hidden="1" x14ac:dyDescent="0.3">
      <c r="A66" s="4">
        <v>1578</v>
      </c>
      <c r="B66" s="7" t="s">
        <v>28</v>
      </c>
      <c r="C66" s="1" t="s">
        <v>34</v>
      </c>
      <c r="D66" s="1" t="s">
        <v>57</v>
      </c>
      <c r="E66" s="1" t="s">
        <v>215</v>
      </c>
      <c r="F66" s="7" t="s">
        <v>584</v>
      </c>
      <c r="G66" s="7"/>
      <c r="H66" s="29">
        <v>11.618735839999999</v>
      </c>
      <c r="I66" s="29">
        <v>5.9480639999999996</v>
      </c>
      <c r="J66" s="29">
        <f t="shared" ref="J66:J129" si="5">H66+I66</f>
        <v>17.566799839999998</v>
      </c>
      <c r="K66" s="30">
        <v>18.744601230000001</v>
      </c>
      <c r="L66" s="30">
        <v>0.52703407599999996</v>
      </c>
      <c r="M66" s="23">
        <v>13.54341765</v>
      </c>
      <c r="N66" s="23">
        <v>13.09023386</v>
      </c>
      <c r="O66" s="23">
        <v>0</v>
      </c>
      <c r="P66" s="24">
        <v>14.851134330000001</v>
      </c>
      <c r="Q66" s="24">
        <v>21.537239379999999</v>
      </c>
      <c r="R66" s="25">
        <v>7.5176633859999997</v>
      </c>
      <c r="S66" s="25">
        <v>56.349816150000002</v>
      </c>
      <c r="T66" s="25">
        <v>3.1957144799999999</v>
      </c>
      <c r="U66" s="26"/>
      <c r="V66" s="27">
        <v>12.947015029999999</v>
      </c>
      <c r="W66" s="20">
        <v>60220000</v>
      </c>
      <c r="X66" s="22">
        <v>2.1499526790000001</v>
      </c>
      <c r="Y66" s="21">
        <v>60220000</v>
      </c>
      <c r="Z66" s="22">
        <v>2.1499526790000001</v>
      </c>
      <c r="AA66" s="19">
        <f t="shared" si="4"/>
        <v>65</v>
      </c>
      <c r="AB66" s="19">
        <f t="shared" ref="AB66:AB129" si="6">_xlfn.RANK.EQ(V66,$V$2:$V$405,0)</f>
        <v>36</v>
      </c>
      <c r="AC66" s="19">
        <f t="shared" ref="AC66:AC129" si="7">_xlfn.RANK.EQ(Z66,$Z$2:$Z$405,0)</f>
        <v>214</v>
      </c>
      <c r="AD66" s="19">
        <f t="shared" ref="AD66:AD129" si="8">($Z$2:$Z$405=Z66) + SUMPRODUCT(($C$2:$C$405=C66)*($Z$2:$Z$405&gt;Z66))</f>
        <v>27</v>
      </c>
    </row>
    <row r="67" spans="1:30" hidden="1" x14ac:dyDescent="0.3">
      <c r="A67" s="4">
        <v>1270</v>
      </c>
      <c r="B67" s="7" t="s">
        <v>27</v>
      </c>
      <c r="C67" s="1" t="s">
        <v>34</v>
      </c>
      <c r="D67" s="1" t="s">
        <v>86</v>
      </c>
      <c r="E67" s="1" t="s">
        <v>288</v>
      </c>
      <c r="F67" s="7" t="s">
        <v>584</v>
      </c>
      <c r="G67" s="7" t="s">
        <v>584</v>
      </c>
      <c r="H67" s="29">
        <v>7.4936566429999996</v>
      </c>
      <c r="I67" s="29">
        <v>9.6280366599999994</v>
      </c>
      <c r="J67" s="29">
        <f t="shared" si="5"/>
        <v>17.121693303000001</v>
      </c>
      <c r="K67" s="30">
        <v>2.2310421499999999</v>
      </c>
      <c r="L67" s="30">
        <v>0.169517848</v>
      </c>
      <c r="M67" s="23">
        <v>0.137078172</v>
      </c>
      <c r="N67" s="23">
        <v>9.7382996999999999E-2</v>
      </c>
      <c r="O67" s="23">
        <v>0.22417221700000001</v>
      </c>
      <c r="P67" s="24">
        <v>0.19136784600000001</v>
      </c>
      <c r="Q67" s="24">
        <v>7.8384555770000004</v>
      </c>
      <c r="R67" s="25">
        <v>19.66292353</v>
      </c>
      <c r="S67" s="25">
        <v>0</v>
      </c>
      <c r="T67" s="25">
        <v>0.82546565000000005</v>
      </c>
      <c r="U67" s="26"/>
      <c r="V67" s="27">
        <v>5.0130394669999996</v>
      </c>
      <c r="W67" s="20">
        <v>11911912</v>
      </c>
      <c r="X67" s="22">
        <v>4.2084255380000002</v>
      </c>
      <c r="Y67" s="21">
        <v>11626912</v>
      </c>
      <c r="Z67" s="22">
        <v>4.311582875</v>
      </c>
      <c r="AA67" s="19">
        <f t="shared" ref="AA67:AA130" si="9">_xlfn.RANK.EQ(J67,$J$2:$J$405,0)</f>
        <v>66</v>
      </c>
      <c r="AB67" s="19">
        <f t="shared" si="6"/>
        <v>109</v>
      </c>
      <c r="AC67" s="19">
        <f t="shared" si="7"/>
        <v>142</v>
      </c>
      <c r="AD67" s="19">
        <f t="shared" si="8"/>
        <v>18</v>
      </c>
    </row>
    <row r="68" spans="1:30" ht="28.8" hidden="1" x14ac:dyDescent="0.3">
      <c r="A68" s="4">
        <v>1497</v>
      </c>
      <c r="B68" s="7" t="s">
        <v>25</v>
      </c>
      <c r="C68" s="1" t="s">
        <v>30</v>
      </c>
      <c r="D68" s="1" t="s">
        <v>49</v>
      </c>
      <c r="E68" s="1" t="s">
        <v>233</v>
      </c>
      <c r="F68" s="7" t="s">
        <v>584</v>
      </c>
      <c r="G68" s="7" t="s">
        <v>584</v>
      </c>
      <c r="H68" s="29">
        <v>0.36143168399999998</v>
      </c>
      <c r="I68" s="29">
        <v>16.6827501</v>
      </c>
      <c r="J68" s="29">
        <f t="shared" si="5"/>
        <v>17.044181783999999</v>
      </c>
      <c r="K68" s="30">
        <v>19.976997900000001</v>
      </c>
      <c r="L68" s="30">
        <v>2.5431527470000002</v>
      </c>
      <c r="M68" s="23">
        <v>0.53299554199999999</v>
      </c>
      <c r="N68" s="23">
        <v>0.50034320399999999</v>
      </c>
      <c r="O68" s="23">
        <v>1.2524689069999999</v>
      </c>
      <c r="P68" s="24">
        <v>1.631293339</v>
      </c>
      <c r="Q68" s="24">
        <v>12.80541727</v>
      </c>
      <c r="R68" s="25">
        <v>26.01448143</v>
      </c>
      <c r="S68" s="25">
        <v>2.8612056830000001</v>
      </c>
      <c r="T68" s="25">
        <v>0.27844844099999999</v>
      </c>
      <c r="U68" s="26">
        <v>20.602518411999998</v>
      </c>
      <c r="V68" s="27">
        <v>10.15266883</v>
      </c>
      <c r="W68" s="20">
        <v>210119900</v>
      </c>
      <c r="X68" s="22">
        <v>0.48318454500000002</v>
      </c>
      <c r="Y68" s="21">
        <v>175524000</v>
      </c>
      <c r="Z68" s="22">
        <v>0.57842054799999998</v>
      </c>
      <c r="AA68" s="19">
        <f t="shared" si="9"/>
        <v>67</v>
      </c>
      <c r="AB68" s="19">
        <f t="shared" si="6"/>
        <v>54</v>
      </c>
      <c r="AC68" s="19">
        <f t="shared" si="7"/>
        <v>325</v>
      </c>
      <c r="AD68" s="19">
        <f t="shared" si="8"/>
        <v>37</v>
      </c>
    </row>
    <row r="69" spans="1:30" hidden="1" x14ac:dyDescent="0.3">
      <c r="A69" s="4">
        <v>1218</v>
      </c>
      <c r="B69" s="7" t="s">
        <v>25</v>
      </c>
      <c r="C69" s="1" t="s">
        <v>29</v>
      </c>
      <c r="D69" s="1" t="s">
        <v>42</v>
      </c>
      <c r="E69" s="1" t="s">
        <v>268</v>
      </c>
      <c r="F69" s="7" t="s">
        <v>584</v>
      </c>
      <c r="G69" s="7" t="s">
        <v>584</v>
      </c>
      <c r="H69" s="29">
        <v>6.6495659040000001</v>
      </c>
      <c r="I69" s="29">
        <v>10.366288669999999</v>
      </c>
      <c r="J69" s="29">
        <f t="shared" si="5"/>
        <v>17.015854573999999</v>
      </c>
      <c r="K69" s="30">
        <v>20.911436609999999</v>
      </c>
      <c r="L69" s="30">
        <v>0.24317813699999999</v>
      </c>
      <c r="M69" s="23">
        <v>9.9353212850000006</v>
      </c>
      <c r="N69" s="23">
        <v>9.5716871650000002</v>
      </c>
      <c r="O69" s="23">
        <v>0</v>
      </c>
      <c r="P69" s="24">
        <v>0</v>
      </c>
      <c r="Q69" s="24">
        <v>11.62700897</v>
      </c>
      <c r="R69" s="25">
        <v>0</v>
      </c>
      <c r="S69" s="25">
        <v>0</v>
      </c>
      <c r="T69" s="25">
        <v>2.7102693499999999</v>
      </c>
      <c r="U69" s="26">
        <v>3.9638829221999998</v>
      </c>
      <c r="V69" s="27">
        <v>6.9399919050000003</v>
      </c>
      <c r="W69" s="20">
        <v>36164900</v>
      </c>
      <c r="X69" s="22">
        <v>1.9189855090000001</v>
      </c>
      <c r="Y69" s="21">
        <v>9564900</v>
      </c>
      <c r="Z69" s="22">
        <v>7.255686839</v>
      </c>
      <c r="AA69" s="19">
        <f t="shared" si="9"/>
        <v>68</v>
      </c>
      <c r="AB69" s="19">
        <f t="shared" si="6"/>
        <v>89</v>
      </c>
      <c r="AC69" s="19">
        <f t="shared" si="7"/>
        <v>104</v>
      </c>
      <c r="AD69" s="19">
        <f t="shared" si="8"/>
        <v>15</v>
      </c>
    </row>
    <row r="70" spans="1:30" ht="28.8" hidden="1" x14ac:dyDescent="0.3">
      <c r="A70" s="4">
        <v>1426</v>
      </c>
      <c r="B70" s="7" t="s">
        <v>28</v>
      </c>
      <c r="C70" s="1" t="s">
        <v>33</v>
      </c>
      <c r="D70" s="1" t="s">
        <v>55</v>
      </c>
      <c r="E70" s="1" t="s">
        <v>212</v>
      </c>
      <c r="F70" s="7"/>
      <c r="G70" s="7" t="s">
        <v>584</v>
      </c>
      <c r="H70" s="29">
        <v>7.4112007999999996</v>
      </c>
      <c r="I70" s="29">
        <v>9.1680003200000009</v>
      </c>
      <c r="J70" s="29">
        <f t="shared" si="5"/>
        <v>16.57920112</v>
      </c>
      <c r="K70" s="30">
        <v>0.17130320600000001</v>
      </c>
      <c r="L70" s="30">
        <v>1.152082E-3</v>
      </c>
      <c r="M70" s="23">
        <v>1.0430971309999999</v>
      </c>
      <c r="N70" s="23">
        <v>1.0565876759999999</v>
      </c>
      <c r="O70" s="23">
        <v>1.271771387</v>
      </c>
      <c r="P70" s="24">
        <v>2.7581067830000001</v>
      </c>
      <c r="Q70" s="24">
        <v>22.352931909999999</v>
      </c>
      <c r="R70" s="25">
        <v>54.583937769999999</v>
      </c>
      <c r="S70" s="25">
        <v>0.131609158</v>
      </c>
      <c r="T70" s="25">
        <v>0.15376289700000001</v>
      </c>
      <c r="U70" s="26"/>
      <c r="V70" s="27">
        <v>13.75671277</v>
      </c>
      <c r="W70" s="20">
        <v>22056050</v>
      </c>
      <c r="X70" s="22">
        <v>6.2371606760000002</v>
      </c>
      <c r="Y70" s="21">
        <v>3750050</v>
      </c>
      <c r="Z70" s="22">
        <v>36.684078270000001</v>
      </c>
      <c r="AA70" s="19">
        <f t="shared" si="9"/>
        <v>69</v>
      </c>
      <c r="AB70" s="19">
        <f t="shared" si="6"/>
        <v>33</v>
      </c>
      <c r="AC70" s="19">
        <f t="shared" si="7"/>
        <v>25</v>
      </c>
      <c r="AD70" s="19">
        <f t="shared" si="8"/>
        <v>4</v>
      </c>
    </row>
    <row r="71" spans="1:30" ht="43.2" hidden="1" x14ac:dyDescent="0.3">
      <c r="A71" s="4">
        <v>1296</v>
      </c>
      <c r="B71" s="7" t="s">
        <v>25</v>
      </c>
      <c r="C71" s="1" t="s">
        <v>29</v>
      </c>
      <c r="D71" s="1" t="s">
        <v>40</v>
      </c>
      <c r="E71" s="1" t="s">
        <v>250</v>
      </c>
      <c r="F71" s="7" t="s">
        <v>584</v>
      </c>
      <c r="G71" s="7" t="s">
        <v>584</v>
      </c>
      <c r="H71" s="29">
        <v>5.9070935740000001</v>
      </c>
      <c r="I71" s="29">
        <v>10.34458351</v>
      </c>
      <c r="J71" s="29">
        <f t="shared" si="5"/>
        <v>16.251677084000001</v>
      </c>
      <c r="K71" s="30">
        <v>33.016058979999997</v>
      </c>
      <c r="L71" s="30">
        <v>4.2707354669999997</v>
      </c>
      <c r="M71" s="23">
        <v>25.315747399999999</v>
      </c>
      <c r="N71" s="23">
        <v>25.033562939999999</v>
      </c>
      <c r="O71" s="23">
        <v>1.2189411699999999</v>
      </c>
      <c r="P71" s="24">
        <v>1.3874222839999999</v>
      </c>
      <c r="Q71" s="24">
        <v>13.08936568</v>
      </c>
      <c r="R71" s="25">
        <v>0</v>
      </c>
      <c r="S71" s="25">
        <v>1.745554423</v>
      </c>
      <c r="T71" s="25">
        <v>0.45272607100000001</v>
      </c>
      <c r="U71" s="26">
        <v>0</v>
      </c>
      <c r="V71" s="27">
        <v>8.4006117979999999</v>
      </c>
      <c r="W71" s="20">
        <v>104830000</v>
      </c>
      <c r="X71" s="22">
        <v>0.8013557</v>
      </c>
      <c r="Y71" s="21">
        <v>104830000</v>
      </c>
      <c r="Z71" s="22">
        <v>0.8013557</v>
      </c>
      <c r="AA71" s="19">
        <f t="shared" si="9"/>
        <v>70</v>
      </c>
      <c r="AB71" s="19">
        <f t="shared" si="6"/>
        <v>71</v>
      </c>
      <c r="AC71" s="19">
        <f t="shared" si="7"/>
        <v>296</v>
      </c>
      <c r="AD71" s="19">
        <f t="shared" si="8"/>
        <v>48</v>
      </c>
    </row>
    <row r="72" spans="1:30" hidden="1" x14ac:dyDescent="0.3">
      <c r="A72" s="4">
        <v>1256</v>
      </c>
      <c r="B72" s="7" t="s">
        <v>25</v>
      </c>
      <c r="C72" s="1" t="s">
        <v>30</v>
      </c>
      <c r="D72" s="1" t="s">
        <v>56</v>
      </c>
      <c r="E72" s="1" t="s">
        <v>238</v>
      </c>
      <c r="F72" s="7" t="s">
        <v>584</v>
      </c>
      <c r="G72" s="7" t="s">
        <v>584</v>
      </c>
      <c r="H72" s="29">
        <v>2.076456914</v>
      </c>
      <c r="I72" s="29">
        <v>13.9498628</v>
      </c>
      <c r="J72" s="29">
        <f t="shared" si="5"/>
        <v>16.026319714</v>
      </c>
      <c r="K72" s="30">
        <v>10.772059799999999</v>
      </c>
      <c r="L72" s="30">
        <v>1.095684696</v>
      </c>
      <c r="M72" s="23">
        <v>2.5035450460000002</v>
      </c>
      <c r="N72" s="23">
        <v>2.2579363620000001</v>
      </c>
      <c r="O72" s="23">
        <v>7.1955443690000003</v>
      </c>
      <c r="P72" s="24">
        <v>6.1425802450000004</v>
      </c>
      <c r="Q72" s="24">
        <v>12.791514299999999</v>
      </c>
      <c r="R72" s="25">
        <v>4.221981821</v>
      </c>
      <c r="S72" s="25">
        <v>0.71059150100000001</v>
      </c>
      <c r="T72" s="25">
        <v>1.3076211099999999</v>
      </c>
      <c r="U72" s="26">
        <v>19.569424804000001</v>
      </c>
      <c r="V72" s="27">
        <v>9.4189702939999993</v>
      </c>
      <c r="W72" s="20">
        <v>29000200</v>
      </c>
      <c r="X72" s="22">
        <v>3.2478983920000002</v>
      </c>
      <c r="Y72" s="21">
        <v>15000000</v>
      </c>
      <c r="Z72" s="22">
        <v>6.2793135290000004</v>
      </c>
      <c r="AA72" s="19">
        <f t="shared" si="9"/>
        <v>71</v>
      </c>
      <c r="AB72" s="19">
        <f t="shared" si="6"/>
        <v>59</v>
      </c>
      <c r="AC72" s="19">
        <f t="shared" si="7"/>
        <v>119</v>
      </c>
      <c r="AD72" s="19">
        <f t="shared" si="8"/>
        <v>21</v>
      </c>
    </row>
    <row r="73" spans="1:30" hidden="1" x14ac:dyDescent="0.3">
      <c r="A73" s="4">
        <v>1685</v>
      </c>
      <c r="B73" s="7" t="s">
        <v>28</v>
      </c>
      <c r="C73" s="1" t="s">
        <v>37</v>
      </c>
      <c r="D73" s="1" t="s">
        <v>131</v>
      </c>
      <c r="E73" s="1" t="s">
        <v>407</v>
      </c>
      <c r="F73" s="7"/>
      <c r="G73" s="7" t="s">
        <v>584</v>
      </c>
      <c r="H73" s="29">
        <v>6.4917127069999996</v>
      </c>
      <c r="I73" s="29">
        <v>8.4283771400000003</v>
      </c>
      <c r="J73" s="29">
        <f t="shared" si="5"/>
        <v>14.920089847</v>
      </c>
      <c r="K73" s="30">
        <v>4.3265787109999998</v>
      </c>
      <c r="L73" s="30">
        <v>0.176080924</v>
      </c>
      <c r="M73" s="23">
        <v>0.24960390299999999</v>
      </c>
      <c r="N73" s="23">
        <v>0.25432798200000001</v>
      </c>
      <c r="O73" s="23">
        <v>0</v>
      </c>
      <c r="P73" s="24">
        <v>0</v>
      </c>
      <c r="Q73" s="24">
        <v>2.7561441260000001</v>
      </c>
      <c r="R73" s="25">
        <v>0</v>
      </c>
      <c r="S73" s="25">
        <v>0</v>
      </c>
      <c r="T73" s="25">
        <v>0.78713825400000004</v>
      </c>
      <c r="U73" s="26"/>
      <c r="V73" s="27">
        <v>1.6444045119999999</v>
      </c>
      <c r="W73" s="20">
        <v>77749000</v>
      </c>
      <c r="X73" s="22">
        <v>0.21150169299999999</v>
      </c>
      <c r="Y73" s="21">
        <v>77749000</v>
      </c>
      <c r="Z73" s="22">
        <v>0.21150169299999999</v>
      </c>
      <c r="AA73" s="19">
        <f t="shared" si="9"/>
        <v>72</v>
      </c>
      <c r="AB73" s="19">
        <f t="shared" si="6"/>
        <v>228</v>
      </c>
      <c r="AC73" s="19">
        <f t="shared" si="7"/>
        <v>374</v>
      </c>
      <c r="AD73" s="19">
        <f t="shared" si="8"/>
        <v>32</v>
      </c>
    </row>
    <row r="74" spans="1:30" ht="43.2" hidden="1" x14ac:dyDescent="0.3">
      <c r="A74" s="4">
        <v>1501</v>
      </c>
      <c r="B74" s="7" t="s">
        <v>27</v>
      </c>
      <c r="C74" s="1" t="s">
        <v>33</v>
      </c>
      <c r="D74" s="1" t="s">
        <v>96</v>
      </c>
      <c r="E74" s="1" t="s">
        <v>302</v>
      </c>
      <c r="F74" s="7" t="s">
        <v>584</v>
      </c>
      <c r="G74" s="7"/>
      <c r="H74" s="29">
        <v>7.9123914759999998</v>
      </c>
      <c r="I74" s="29">
        <v>5.7214530950000002</v>
      </c>
      <c r="J74" s="29">
        <f t="shared" si="5"/>
        <v>13.633844571000001</v>
      </c>
      <c r="K74" s="30">
        <v>0</v>
      </c>
      <c r="L74" s="30">
        <v>0</v>
      </c>
      <c r="M74" s="23">
        <v>13.58203814</v>
      </c>
      <c r="N74" s="23">
        <v>14.44369448</v>
      </c>
      <c r="O74" s="23">
        <v>0</v>
      </c>
      <c r="P74" s="24">
        <v>0</v>
      </c>
      <c r="Q74" s="24">
        <v>5.9874427639999999</v>
      </c>
      <c r="R74" s="25">
        <v>0.99826727000000004</v>
      </c>
      <c r="S74" s="25">
        <v>0</v>
      </c>
      <c r="T74" s="25">
        <v>0</v>
      </c>
      <c r="U74" s="26"/>
      <c r="V74" s="27">
        <v>4.2311410169999997</v>
      </c>
      <c r="W74" s="20">
        <v>215376000</v>
      </c>
      <c r="X74" s="22">
        <v>0.19645369100000001</v>
      </c>
      <c r="Y74" s="21">
        <v>215376000</v>
      </c>
      <c r="Z74" s="22">
        <v>0.19645369100000001</v>
      </c>
      <c r="AA74" s="19">
        <f t="shared" si="9"/>
        <v>73</v>
      </c>
      <c r="AB74" s="19">
        <f t="shared" si="6"/>
        <v>123</v>
      </c>
      <c r="AC74" s="19">
        <f t="shared" si="7"/>
        <v>379</v>
      </c>
      <c r="AD74" s="19">
        <f t="shared" si="8"/>
        <v>46</v>
      </c>
    </row>
    <row r="75" spans="1:30" ht="28.8" hidden="1" x14ac:dyDescent="0.3">
      <c r="A75" s="4">
        <v>1201</v>
      </c>
      <c r="B75" s="7" t="s">
        <v>25</v>
      </c>
      <c r="C75" s="1" t="s">
        <v>29</v>
      </c>
      <c r="D75" s="1" t="s">
        <v>42</v>
      </c>
      <c r="E75" s="1" t="s">
        <v>283</v>
      </c>
      <c r="F75" s="7"/>
      <c r="G75" s="7" t="s">
        <v>584</v>
      </c>
      <c r="H75" s="29">
        <v>0.78426156400000002</v>
      </c>
      <c r="I75" s="29">
        <v>12.50375524</v>
      </c>
      <c r="J75" s="29">
        <f t="shared" si="5"/>
        <v>13.288016804</v>
      </c>
      <c r="K75" s="30">
        <v>8.7637096660000005</v>
      </c>
      <c r="L75" s="30">
        <v>0.81323521099999996</v>
      </c>
      <c r="M75" s="23">
        <v>1.9110582519999999</v>
      </c>
      <c r="N75" s="23">
        <v>1.9462838579999999</v>
      </c>
      <c r="O75" s="23">
        <v>1.274495443</v>
      </c>
      <c r="P75" s="24">
        <v>1.4506552260000001</v>
      </c>
      <c r="Q75" s="24">
        <v>9.0735295899999997</v>
      </c>
      <c r="R75" s="25">
        <v>0</v>
      </c>
      <c r="S75" s="25">
        <v>0.47041915400000001</v>
      </c>
      <c r="T75" s="25">
        <v>0.94882455300000001</v>
      </c>
      <c r="U75" s="26">
        <v>7.3962905479999996</v>
      </c>
      <c r="V75" s="27">
        <v>5.5175058119999996</v>
      </c>
      <c r="W75" s="20">
        <v>30973500</v>
      </c>
      <c r="X75" s="22">
        <v>1.7813633630000001</v>
      </c>
      <c r="Y75" s="21">
        <v>11809500</v>
      </c>
      <c r="Z75" s="22">
        <v>4.6720909539999997</v>
      </c>
      <c r="AA75" s="19">
        <f t="shared" si="9"/>
        <v>74</v>
      </c>
      <c r="AB75" s="19">
        <f t="shared" si="6"/>
        <v>104</v>
      </c>
      <c r="AC75" s="19">
        <f t="shared" si="7"/>
        <v>138</v>
      </c>
      <c r="AD75" s="19">
        <f t="shared" si="8"/>
        <v>22</v>
      </c>
    </row>
    <row r="76" spans="1:30" hidden="1" x14ac:dyDescent="0.3">
      <c r="A76" s="4">
        <v>1244</v>
      </c>
      <c r="B76" s="7" t="s">
        <v>25</v>
      </c>
      <c r="C76" s="1" t="s">
        <v>29</v>
      </c>
      <c r="D76" s="1" t="s">
        <v>42</v>
      </c>
      <c r="E76" s="1" t="s">
        <v>278</v>
      </c>
      <c r="F76" s="7" t="s">
        <v>584</v>
      </c>
      <c r="G76" s="7" t="s">
        <v>584</v>
      </c>
      <c r="H76" s="29">
        <v>2.6835043409999999</v>
      </c>
      <c r="I76" s="29">
        <v>9.5491511689999999</v>
      </c>
      <c r="J76" s="29">
        <f t="shared" si="5"/>
        <v>12.232655510000001</v>
      </c>
      <c r="K76" s="30">
        <v>2.2718380539999998</v>
      </c>
      <c r="L76" s="30">
        <v>0</v>
      </c>
      <c r="M76" s="23">
        <v>0</v>
      </c>
      <c r="N76" s="23">
        <v>0</v>
      </c>
      <c r="O76" s="23">
        <v>9.2991452989999992</v>
      </c>
      <c r="P76" s="24">
        <v>1.587669905</v>
      </c>
      <c r="Q76" s="24">
        <v>10.4178839</v>
      </c>
      <c r="R76" s="25">
        <v>0</v>
      </c>
      <c r="S76" s="25">
        <v>49.493645919999999</v>
      </c>
      <c r="T76" s="25">
        <v>0</v>
      </c>
      <c r="U76" s="26">
        <v>8.2255180788000004</v>
      </c>
      <c r="V76" s="27">
        <v>5.8852315170000002</v>
      </c>
      <c r="W76" s="20">
        <v>7200000</v>
      </c>
      <c r="X76" s="22">
        <v>8.1739326620000003</v>
      </c>
      <c r="Y76" s="21">
        <v>7200000</v>
      </c>
      <c r="Z76" s="22">
        <v>8.1739326620000003</v>
      </c>
      <c r="AA76" s="19">
        <f t="shared" si="9"/>
        <v>75</v>
      </c>
      <c r="AB76" s="19">
        <f t="shared" si="6"/>
        <v>99</v>
      </c>
      <c r="AC76" s="19">
        <f t="shared" si="7"/>
        <v>96</v>
      </c>
      <c r="AD76" s="19">
        <f t="shared" si="8"/>
        <v>13</v>
      </c>
    </row>
    <row r="77" spans="1:30" ht="43.2" hidden="1" x14ac:dyDescent="0.3">
      <c r="A77" s="4">
        <v>1002</v>
      </c>
      <c r="B77" s="7" t="s">
        <v>26</v>
      </c>
      <c r="C77" s="1" t="s">
        <v>33</v>
      </c>
      <c r="D77" s="1" t="s">
        <v>64</v>
      </c>
      <c r="E77" s="1" t="s">
        <v>318</v>
      </c>
      <c r="F77" s="7" t="s">
        <v>584</v>
      </c>
      <c r="G77" s="7"/>
      <c r="H77" s="29">
        <v>10.823473140000001</v>
      </c>
      <c r="I77" s="29">
        <v>1.1554064749999999</v>
      </c>
      <c r="J77" s="29">
        <f t="shared" si="5"/>
        <v>11.978879615</v>
      </c>
      <c r="K77" s="30">
        <v>2.1300683220000001</v>
      </c>
      <c r="L77" s="30">
        <v>0.40273549800000003</v>
      </c>
      <c r="M77" s="23">
        <v>3.4055930700000001</v>
      </c>
      <c r="N77" s="23">
        <v>3.1553362979999999</v>
      </c>
      <c r="O77" s="23">
        <v>0</v>
      </c>
      <c r="P77" s="24">
        <v>12.06337276</v>
      </c>
      <c r="Q77" s="24">
        <v>6.1027334360000003</v>
      </c>
      <c r="R77" s="25">
        <v>0</v>
      </c>
      <c r="S77" s="25">
        <v>22.28441145</v>
      </c>
      <c r="T77" s="25">
        <v>5.6012959000000001E-2</v>
      </c>
      <c r="U77" s="26">
        <v>0</v>
      </c>
      <c r="V77" s="27">
        <v>3.6222244149999998</v>
      </c>
      <c r="W77" s="20">
        <v>21531500</v>
      </c>
      <c r="X77" s="22">
        <v>1.6822907899999999</v>
      </c>
      <c r="Y77" s="21">
        <v>21531500</v>
      </c>
      <c r="Z77" s="22">
        <v>1.6822907899999999</v>
      </c>
      <c r="AA77" s="19">
        <f t="shared" si="9"/>
        <v>76</v>
      </c>
      <c r="AB77" s="19">
        <f t="shared" si="6"/>
        <v>139</v>
      </c>
      <c r="AC77" s="19">
        <f t="shared" si="7"/>
        <v>243</v>
      </c>
      <c r="AD77" s="19">
        <f t="shared" si="8"/>
        <v>33</v>
      </c>
    </row>
    <row r="78" spans="1:30" ht="28.8" hidden="1" x14ac:dyDescent="0.3">
      <c r="A78" s="4">
        <v>1416</v>
      </c>
      <c r="B78" s="7" t="s">
        <v>25</v>
      </c>
      <c r="C78" s="1" t="s">
        <v>29</v>
      </c>
      <c r="D78" s="1" t="s">
        <v>45</v>
      </c>
      <c r="E78" s="1" t="s">
        <v>191</v>
      </c>
      <c r="F78" s="7" t="s">
        <v>584</v>
      </c>
      <c r="G78" s="7" t="s">
        <v>584</v>
      </c>
      <c r="H78" s="29">
        <v>9.5797158640000006</v>
      </c>
      <c r="I78" s="29">
        <v>2.349602736</v>
      </c>
      <c r="J78" s="29">
        <f t="shared" si="5"/>
        <v>11.9293186</v>
      </c>
      <c r="K78" s="30">
        <v>8.9915743559999992</v>
      </c>
      <c r="L78" s="30">
        <v>0</v>
      </c>
      <c r="M78" s="23">
        <v>7.6280599999999996E-6</v>
      </c>
      <c r="N78" s="23">
        <v>7.3715499999999998E-6</v>
      </c>
      <c r="O78" s="23">
        <v>33.196581199999997</v>
      </c>
      <c r="P78" s="24">
        <v>17.003244240000001</v>
      </c>
      <c r="Q78" s="24">
        <v>38.747673659999997</v>
      </c>
      <c r="R78" s="25">
        <v>48.273666460000001</v>
      </c>
      <c r="S78" s="25">
        <v>1.1114111849999999</v>
      </c>
      <c r="T78" s="25">
        <v>0</v>
      </c>
      <c r="U78" s="26">
        <v>84.861882871000006</v>
      </c>
      <c r="V78" s="27">
        <v>25.348820320000002</v>
      </c>
      <c r="W78" s="20">
        <v>5654200</v>
      </c>
      <c r="X78" s="22">
        <v>44.831842379999998</v>
      </c>
      <c r="Y78" s="21">
        <v>5654200</v>
      </c>
      <c r="Z78" s="22">
        <v>44.831842379999998</v>
      </c>
      <c r="AA78" s="19">
        <f t="shared" si="9"/>
        <v>77</v>
      </c>
      <c r="AB78" s="19">
        <f t="shared" si="6"/>
        <v>12</v>
      </c>
      <c r="AC78" s="19">
        <f t="shared" si="7"/>
        <v>20</v>
      </c>
      <c r="AD78" s="19">
        <f t="shared" si="8"/>
        <v>4</v>
      </c>
    </row>
    <row r="79" spans="1:30" ht="28.8" hidden="1" x14ac:dyDescent="0.3">
      <c r="A79" s="4">
        <v>1656</v>
      </c>
      <c r="B79" s="7" t="s">
        <v>28</v>
      </c>
      <c r="C79" s="1" t="s">
        <v>34</v>
      </c>
      <c r="D79" s="1" t="s">
        <v>75</v>
      </c>
      <c r="E79" s="1" t="s">
        <v>267</v>
      </c>
      <c r="F79" s="7" t="s">
        <v>584</v>
      </c>
      <c r="G79" s="7"/>
      <c r="H79" s="29">
        <v>11.58762001</v>
      </c>
      <c r="I79" s="29">
        <v>6.5207467000000005E-2</v>
      </c>
      <c r="J79" s="29">
        <f t="shared" si="5"/>
        <v>11.652827477000001</v>
      </c>
      <c r="K79" s="30">
        <v>0.12171819</v>
      </c>
      <c r="L79" s="30">
        <v>5.0121625000000003E-2</v>
      </c>
      <c r="M79" s="23">
        <v>3.2339167000000002E-2</v>
      </c>
      <c r="N79" s="23">
        <v>3.0433492999999999E-2</v>
      </c>
      <c r="O79" s="23">
        <v>0</v>
      </c>
      <c r="P79" s="24">
        <v>14.07364304</v>
      </c>
      <c r="Q79" s="24">
        <v>12.15848718</v>
      </c>
      <c r="R79" s="25">
        <v>2.0018453209999998</v>
      </c>
      <c r="S79" s="25">
        <v>69.351287400000004</v>
      </c>
      <c r="T79" s="25">
        <v>9.8932380000000004E-3</v>
      </c>
      <c r="U79" s="26"/>
      <c r="V79" s="27">
        <v>7.1995175490000003</v>
      </c>
      <c r="W79" s="20">
        <v>997481</v>
      </c>
      <c r="X79" s="22">
        <v>72.176989329999998</v>
      </c>
      <c r="Y79" s="21">
        <v>997481</v>
      </c>
      <c r="Z79" s="22">
        <v>72.176989329999998</v>
      </c>
      <c r="AA79" s="19">
        <f t="shared" si="9"/>
        <v>78</v>
      </c>
      <c r="AB79" s="19">
        <f t="shared" si="6"/>
        <v>88</v>
      </c>
      <c r="AC79" s="19">
        <f t="shared" si="7"/>
        <v>12</v>
      </c>
      <c r="AD79" s="19">
        <f t="shared" si="8"/>
        <v>1</v>
      </c>
    </row>
    <row r="80" spans="1:30" ht="28.8" hidden="1" x14ac:dyDescent="0.3">
      <c r="A80" s="4">
        <v>1441</v>
      </c>
      <c r="B80" s="7" t="s">
        <v>28</v>
      </c>
      <c r="C80" s="1" t="s">
        <v>37</v>
      </c>
      <c r="D80" s="1" t="s">
        <v>156</v>
      </c>
      <c r="E80" s="1" t="s">
        <v>494</v>
      </c>
      <c r="F80" s="7"/>
      <c r="G80" s="7" t="s">
        <v>584</v>
      </c>
      <c r="H80" s="29">
        <v>4.9625098660000004</v>
      </c>
      <c r="I80" s="29">
        <v>6.428944607</v>
      </c>
      <c r="J80" s="29">
        <f t="shared" si="5"/>
        <v>11.391454473</v>
      </c>
      <c r="K80" s="30">
        <v>0</v>
      </c>
      <c r="L80" s="30">
        <v>0</v>
      </c>
      <c r="M80" s="23">
        <v>0</v>
      </c>
      <c r="N80" s="23">
        <v>0</v>
      </c>
      <c r="O80" s="23">
        <v>0</v>
      </c>
      <c r="P80" s="24">
        <v>0</v>
      </c>
      <c r="Q80" s="24">
        <v>1.0500725040000001</v>
      </c>
      <c r="R80" s="25">
        <v>0</v>
      </c>
      <c r="S80" s="25">
        <v>0</v>
      </c>
      <c r="T80" s="25">
        <v>0</v>
      </c>
      <c r="U80" s="26"/>
      <c r="V80" s="27">
        <v>0.62207634899999997</v>
      </c>
      <c r="W80" s="20">
        <v>3941490</v>
      </c>
      <c r="X80" s="22">
        <v>1.5782771209999999</v>
      </c>
      <c r="Y80" s="21">
        <v>3941490</v>
      </c>
      <c r="Z80" s="22">
        <v>1.5782771209999999</v>
      </c>
      <c r="AA80" s="19">
        <f t="shared" si="9"/>
        <v>79</v>
      </c>
      <c r="AB80" s="19">
        <f t="shared" si="6"/>
        <v>315</v>
      </c>
      <c r="AC80" s="19">
        <f t="shared" si="7"/>
        <v>250</v>
      </c>
      <c r="AD80" s="19">
        <f t="shared" si="8"/>
        <v>10</v>
      </c>
    </row>
    <row r="81" spans="1:30" hidden="1" x14ac:dyDescent="0.3">
      <c r="A81" s="4">
        <v>1502</v>
      </c>
      <c r="B81" s="7" t="s">
        <v>25</v>
      </c>
      <c r="C81" s="1" t="s">
        <v>30</v>
      </c>
      <c r="D81" s="1" t="s">
        <v>87</v>
      </c>
      <c r="E81" s="1" t="s">
        <v>289</v>
      </c>
      <c r="F81" s="7" t="s">
        <v>584</v>
      </c>
      <c r="G81" s="7" t="s">
        <v>584</v>
      </c>
      <c r="H81" s="29">
        <v>5.8707811479999998</v>
      </c>
      <c r="I81" s="29">
        <v>5.2908060880000001</v>
      </c>
      <c r="J81" s="29">
        <f t="shared" si="5"/>
        <v>11.161587235999999</v>
      </c>
      <c r="K81" s="30">
        <v>1.551884563</v>
      </c>
      <c r="L81" s="30">
        <v>7.220654E-2</v>
      </c>
      <c r="M81" s="23">
        <v>0</v>
      </c>
      <c r="N81" s="23">
        <v>0</v>
      </c>
      <c r="O81" s="23">
        <v>2.1792351000000001E-2</v>
      </c>
      <c r="P81" s="24">
        <v>2.4804473E-2</v>
      </c>
      <c r="Q81" s="24">
        <v>6.9007441539999999</v>
      </c>
      <c r="R81" s="25">
        <v>3.0837307539999999</v>
      </c>
      <c r="S81" s="25">
        <v>0</v>
      </c>
      <c r="T81" s="25">
        <v>2.4356685929999999</v>
      </c>
      <c r="U81" s="26">
        <v>9.9183558563999998</v>
      </c>
      <c r="V81" s="27">
        <v>4.9994303870000003</v>
      </c>
      <c r="W81" s="20">
        <v>17745432</v>
      </c>
      <c r="X81" s="22">
        <v>2.8173055389999999</v>
      </c>
      <c r="Y81" s="21">
        <v>17740000</v>
      </c>
      <c r="Z81" s="22">
        <v>2.8181682000000001</v>
      </c>
      <c r="AA81" s="19">
        <f t="shared" si="9"/>
        <v>80</v>
      </c>
      <c r="AB81" s="19">
        <f t="shared" si="6"/>
        <v>110</v>
      </c>
      <c r="AC81" s="19">
        <f t="shared" si="7"/>
        <v>187</v>
      </c>
      <c r="AD81" s="19">
        <f t="shared" si="8"/>
        <v>25</v>
      </c>
    </row>
    <row r="82" spans="1:30" ht="28.8" hidden="1" x14ac:dyDescent="0.3">
      <c r="A82" s="4">
        <v>1643</v>
      </c>
      <c r="B82" s="7" t="s">
        <v>28</v>
      </c>
      <c r="C82" s="1" t="s">
        <v>34</v>
      </c>
      <c r="D82" s="1" t="s">
        <v>75</v>
      </c>
      <c r="E82" s="1" t="s">
        <v>315</v>
      </c>
      <c r="F82" s="7" t="s">
        <v>584</v>
      </c>
      <c r="G82" s="7"/>
      <c r="H82" s="29">
        <v>10.565060819999999</v>
      </c>
      <c r="I82" s="29">
        <v>0.32198040300000003</v>
      </c>
      <c r="J82" s="29">
        <f t="shared" si="5"/>
        <v>10.887041222999999</v>
      </c>
      <c r="K82" s="30">
        <v>1.1715375770000001</v>
      </c>
      <c r="L82" s="30">
        <v>0.814331044</v>
      </c>
      <c r="M82" s="23">
        <v>0.204699031</v>
      </c>
      <c r="N82" s="23">
        <v>0.20271002499999999</v>
      </c>
      <c r="O82" s="23">
        <v>0</v>
      </c>
      <c r="P82" s="24">
        <v>15.196102310000001</v>
      </c>
      <c r="Q82" s="24">
        <v>4.7206640819999999</v>
      </c>
      <c r="R82" s="25">
        <v>0</v>
      </c>
      <c r="S82" s="25">
        <v>28.080929080000001</v>
      </c>
      <c r="T82" s="25">
        <v>0</v>
      </c>
      <c r="U82" s="26"/>
      <c r="V82" s="27">
        <v>3.8282399229999999</v>
      </c>
      <c r="W82" s="20">
        <v>3437420</v>
      </c>
      <c r="X82" s="22">
        <v>11.136957150000001</v>
      </c>
      <c r="Y82" s="21">
        <v>3437420</v>
      </c>
      <c r="Z82" s="22">
        <v>11.136957150000001</v>
      </c>
      <c r="AA82" s="19">
        <f t="shared" si="9"/>
        <v>81</v>
      </c>
      <c r="AB82" s="19">
        <f t="shared" si="6"/>
        <v>136</v>
      </c>
      <c r="AC82" s="19">
        <f t="shared" si="7"/>
        <v>70</v>
      </c>
      <c r="AD82" s="19">
        <f t="shared" si="8"/>
        <v>10</v>
      </c>
    </row>
    <row r="83" spans="1:30" hidden="1" x14ac:dyDescent="0.3">
      <c r="A83" s="4">
        <v>1471</v>
      </c>
      <c r="B83" s="7" t="s">
        <v>27</v>
      </c>
      <c r="C83" s="1" t="s">
        <v>34</v>
      </c>
      <c r="D83" s="1" t="s">
        <v>65</v>
      </c>
      <c r="E83" s="1" t="s">
        <v>276</v>
      </c>
      <c r="F83" s="7" t="s">
        <v>584</v>
      </c>
      <c r="G83" s="7" t="s">
        <v>584</v>
      </c>
      <c r="H83" s="29">
        <v>4.2589025510000003</v>
      </c>
      <c r="I83" s="29">
        <v>6.4446414489999997</v>
      </c>
      <c r="J83" s="29">
        <f t="shared" si="5"/>
        <v>10.703544000000001</v>
      </c>
      <c r="K83" s="30">
        <v>16.888398840000001</v>
      </c>
      <c r="L83" s="30">
        <v>5.5383866319999999</v>
      </c>
      <c r="M83" s="23">
        <v>0</v>
      </c>
      <c r="N83" s="23">
        <v>0</v>
      </c>
      <c r="O83" s="23">
        <v>0.27826766000000003</v>
      </c>
      <c r="P83" s="24">
        <v>0.31672960300000003</v>
      </c>
      <c r="Q83" s="24">
        <v>8.410288993</v>
      </c>
      <c r="R83" s="25">
        <v>13.53206743</v>
      </c>
      <c r="S83" s="25">
        <v>0.40411419700000001</v>
      </c>
      <c r="T83" s="25">
        <v>0.12957142299999999</v>
      </c>
      <c r="U83" s="26"/>
      <c r="V83" s="27">
        <v>6.1128726919999998</v>
      </c>
      <c r="W83" s="20">
        <v>28346100</v>
      </c>
      <c r="X83" s="22">
        <v>2.1565127799999999</v>
      </c>
      <c r="Y83" s="21">
        <v>28346100</v>
      </c>
      <c r="Z83" s="22">
        <v>2.1565127799999999</v>
      </c>
      <c r="AA83" s="19">
        <f t="shared" si="9"/>
        <v>82</v>
      </c>
      <c r="AB83" s="19">
        <f t="shared" si="6"/>
        <v>97</v>
      </c>
      <c r="AC83" s="19">
        <f t="shared" si="7"/>
        <v>212</v>
      </c>
      <c r="AD83" s="19">
        <f t="shared" si="8"/>
        <v>26</v>
      </c>
    </row>
    <row r="84" spans="1:30" ht="28.8" hidden="1" x14ac:dyDescent="0.3">
      <c r="A84" s="4">
        <v>1227</v>
      </c>
      <c r="B84" s="7" t="s">
        <v>25</v>
      </c>
      <c r="C84" s="1" t="s">
        <v>29</v>
      </c>
      <c r="D84" s="1" t="s">
        <v>42</v>
      </c>
      <c r="E84" s="1" t="s">
        <v>322</v>
      </c>
      <c r="F84" s="7" t="s">
        <v>584</v>
      </c>
      <c r="G84" s="7" t="s">
        <v>584</v>
      </c>
      <c r="H84" s="29">
        <v>1.4108099999999999E-36</v>
      </c>
      <c r="I84" s="29">
        <v>10.320687489999999</v>
      </c>
      <c r="J84" s="29">
        <f t="shared" si="5"/>
        <v>10.320687489999999</v>
      </c>
      <c r="K84" s="30">
        <v>0.74856686699999997</v>
      </c>
      <c r="L84" s="30">
        <v>0.138765111</v>
      </c>
      <c r="M84" s="23">
        <v>0.25813360200000002</v>
      </c>
      <c r="N84" s="23">
        <v>0.26016341300000001</v>
      </c>
      <c r="O84" s="23">
        <v>0</v>
      </c>
      <c r="P84" s="24">
        <v>0</v>
      </c>
      <c r="Q84" s="24">
        <v>5.7837762579999996</v>
      </c>
      <c r="R84" s="25">
        <v>0</v>
      </c>
      <c r="S84" s="25">
        <v>0</v>
      </c>
      <c r="T84" s="25">
        <v>0.58454410199999995</v>
      </c>
      <c r="U84" s="26">
        <v>4.1004280698000004</v>
      </c>
      <c r="V84" s="27">
        <v>3.490494779</v>
      </c>
      <c r="W84" s="20">
        <v>5147160</v>
      </c>
      <c r="X84" s="22">
        <v>6.7813994109999998</v>
      </c>
      <c r="Y84" s="21">
        <v>277160</v>
      </c>
      <c r="Z84" s="22">
        <v>125.9378979</v>
      </c>
      <c r="AA84" s="19">
        <f t="shared" si="9"/>
        <v>83</v>
      </c>
      <c r="AB84" s="19">
        <f t="shared" si="6"/>
        <v>143</v>
      </c>
      <c r="AC84" s="19">
        <f t="shared" si="7"/>
        <v>4</v>
      </c>
      <c r="AD84" s="19">
        <f t="shared" si="8"/>
        <v>2</v>
      </c>
    </row>
    <row r="85" spans="1:30" hidden="1" x14ac:dyDescent="0.3">
      <c r="A85" s="4">
        <v>1223</v>
      </c>
      <c r="B85" s="7" t="s">
        <v>25</v>
      </c>
      <c r="C85" s="1" t="s">
        <v>29</v>
      </c>
      <c r="D85" s="1" t="s">
        <v>42</v>
      </c>
      <c r="E85" s="1" t="s">
        <v>339</v>
      </c>
      <c r="F85" s="7" t="s">
        <v>584</v>
      </c>
      <c r="G85" s="7" t="s">
        <v>584</v>
      </c>
      <c r="H85" s="29">
        <v>2.656158596</v>
      </c>
      <c r="I85" s="29">
        <v>7.6275887500000001</v>
      </c>
      <c r="J85" s="29">
        <f t="shared" si="5"/>
        <v>10.283747346</v>
      </c>
      <c r="K85" s="30">
        <v>10.04175066</v>
      </c>
      <c r="L85" s="30">
        <v>6.610606464</v>
      </c>
      <c r="M85" s="23">
        <v>0.14082927200000001</v>
      </c>
      <c r="N85" s="23">
        <v>0.14228779499999999</v>
      </c>
      <c r="O85" s="23">
        <v>0</v>
      </c>
      <c r="P85" s="24">
        <v>0</v>
      </c>
      <c r="Q85" s="24">
        <v>5.0828524850000001</v>
      </c>
      <c r="R85" s="25">
        <v>0</v>
      </c>
      <c r="S85" s="25">
        <v>0</v>
      </c>
      <c r="T85" s="25">
        <v>9.0951772E-2</v>
      </c>
      <c r="U85" s="26">
        <v>0.24295279088999999</v>
      </c>
      <c r="V85" s="27">
        <v>3.050738049</v>
      </c>
      <c r="W85" s="20">
        <v>12063063</v>
      </c>
      <c r="X85" s="22">
        <v>2.5289912270000001</v>
      </c>
      <c r="Y85" s="21">
        <v>10835063</v>
      </c>
      <c r="Z85" s="22">
        <v>2.8156163460000001</v>
      </c>
      <c r="AA85" s="19">
        <f t="shared" si="9"/>
        <v>84</v>
      </c>
      <c r="AB85" s="19">
        <f t="shared" si="6"/>
        <v>160</v>
      </c>
      <c r="AC85" s="19">
        <f t="shared" si="7"/>
        <v>188</v>
      </c>
      <c r="AD85" s="19">
        <f t="shared" si="8"/>
        <v>35</v>
      </c>
    </row>
    <row r="86" spans="1:30" ht="28.8" hidden="1" x14ac:dyDescent="0.3">
      <c r="A86" s="4">
        <v>1071</v>
      </c>
      <c r="B86" s="7" t="s">
        <v>26</v>
      </c>
      <c r="C86" s="1" t="s">
        <v>32</v>
      </c>
      <c r="D86" s="1" t="s">
        <v>109</v>
      </c>
      <c r="E86" s="1" t="s">
        <v>336</v>
      </c>
      <c r="F86" s="7"/>
      <c r="G86" s="7" t="s">
        <v>584</v>
      </c>
      <c r="H86" s="29">
        <v>3.9422815710000001</v>
      </c>
      <c r="I86" s="29">
        <v>5.3397122059999997</v>
      </c>
      <c r="J86" s="29">
        <f t="shared" si="5"/>
        <v>9.2819937770000003</v>
      </c>
      <c r="K86" s="30">
        <v>7.4095948040000001</v>
      </c>
      <c r="L86" s="30">
        <v>1.0701551600000001</v>
      </c>
      <c r="M86" s="23">
        <v>3.7143434370000001</v>
      </c>
      <c r="N86" s="23">
        <v>3.6946397709999999</v>
      </c>
      <c r="O86" s="23">
        <v>0.49637258099999998</v>
      </c>
      <c r="P86" s="24">
        <v>0.56498081899999997</v>
      </c>
      <c r="Q86" s="24">
        <v>4.4674456249999999</v>
      </c>
      <c r="R86" s="25">
        <v>1.2813551919999999</v>
      </c>
      <c r="S86" s="25">
        <v>1.077144076</v>
      </c>
      <c r="T86" s="25">
        <v>0.66168286700000001</v>
      </c>
      <c r="U86" s="26">
        <v>3.1751647269999999</v>
      </c>
      <c r="V86" s="27">
        <v>3.1032801590000001</v>
      </c>
      <c r="W86" s="20">
        <v>24184000</v>
      </c>
      <c r="X86" s="22">
        <v>1.2831955669999999</v>
      </c>
      <c r="Y86" s="21">
        <v>9829100</v>
      </c>
      <c r="Z86" s="22">
        <v>3.157237345</v>
      </c>
      <c r="AA86" s="19">
        <f t="shared" si="9"/>
        <v>85</v>
      </c>
      <c r="AB86" s="19">
        <f t="shared" si="6"/>
        <v>157</v>
      </c>
      <c r="AC86" s="19">
        <f t="shared" si="7"/>
        <v>174</v>
      </c>
      <c r="AD86" s="19">
        <f t="shared" si="8"/>
        <v>38</v>
      </c>
    </row>
    <row r="87" spans="1:30" hidden="1" x14ac:dyDescent="0.3">
      <c r="A87" s="4">
        <v>1298</v>
      </c>
      <c r="B87" s="7" t="s">
        <v>25</v>
      </c>
      <c r="C87" s="1" t="s">
        <v>29</v>
      </c>
      <c r="D87" s="1" t="s">
        <v>40</v>
      </c>
      <c r="E87" s="1" t="s">
        <v>269</v>
      </c>
      <c r="F87" s="7" t="s">
        <v>584</v>
      </c>
      <c r="G87" s="7" t="s">
        <v>584</v>
      </c>
      <c r="H87" s="29">
        <v>3.6584041159999998</v>
      </c>
      <c r="I87" s="29">
        <v>5.4753690910000001</v>
      </c>
      <c r="J87" s="29">
        <f t="shared" si="5"/>
        <v>9.1337732070000008</v>
      </c>
      <c r="K87" s="30">
        <v>0</v>
      </c>
      <c r="L87" s="30">
        <v>0</v>
      </c>
      <c r="M87" s="23">
        <v>0.76480088999999996</v>
      </c>
      <c r="N87" s="23">
        <v>0.77652924599999995</v>
      </c>
      <c r="O87" s="23">
        <v>0.50652448400000005</v>
      </c>
      <c r="P87" s="24">
        <v>0.69184309200000005</v>
      </c>
      <c r="Q87" s="24">
        <v>9.9255884460000008</v>
      </c>
      <c r="R87" s="25">
        <v>6.8325848999999994E-2</v>
      </c>
      <c r="S87" s="25">
        <v>0</v>
      </c>
      <c r="T87" s="25">
        <v>100</v>
      </c>
      <c r="U87" s="26">
        <v>15.561771043</v>
      </c>
      <c r="V87" s="27">
        <v>6.8076982240000001</v>
      </c>
      <c r="W87" s="20">
        <v>72144800</v>
      </c>
      <c r="X87" s="22">
        <v>0.94361592599999999</v>
      </c>
      <c r="Y87" s="21">
        <v>72144800</v>
      </c>
      <c r="Z87" s="22">
        <v>0.94361592599999999</v>
      </c>
      <c r="AA87" s="19">
        <f t="shared" si="9"/>
        <v>86</v>
      </c>
      <c r="AB87" s="19">
        <f t="shared" si="6"/>
        <v>90</v>
      </c>
      <c r="AC87" s="19">
        <f t="shared" si="7"/>
        <v>286</v>
      </c>
      <c r="AD87" s="19">
        <f t="shared" si="8"/>
        <v>45</v>
      </c>
    </row>
    <row r="88" spans="1:30" ht="28.8" hidden="1" x14ac:dyDescent="0.3">
      <c r="A88" s="4">
        <v>1404</v>
      </c>
      <c r="B88" s="7" t="s">
        <v>27</v>
      </c>
      <c r="C88" s="1" t="s">
        <v>35</v>
      </c>
      <c r="D88" s="1" t="s">
        <v>92</v>
      </c>
      <c r="E88" s="1" t="s">
        <v>295</v>
      </c>
      <c r="F88" s="7" t="s">
        <v>584</v>
      </c>
      <c r="G88" s="7" t="s">
        <v>584</v>
      </c>
      <c r="H88" s="29">
        <v>2.8599132470000002</v>
      </c>
      <c r="I88" s="29">
        <v>5.7747450090000001</v>
      </c>
      <c r="J88" s="29">
        <f t="shared" si="5"/>
        <v>8.6346582559999998</v>
      </c>
      <c r="K88" s="30">
        <v>8.7637096660000005</v>
      </c>
      <c r="L88" s="30">
        <v>15.673632899999999</v>
      </c>
      <c r="M88" s="23">
        <v>2.7770674990000002</v>
      </c>
      <c r="N88" s="23">
        <v>2.7939581420000001</v>
      </c>
      <c r="O88" s="23">
        <v>0</v>
      </c>
      <c r="P88" s="24">
        <v>0</v>
      </c>
      <c r="Q88" s="24">
        <v>6.3198780250000004</v>
      </c>
      <c r="R88" s="25">
        <v>0.118313158</v>
      </c>
      <c r="S88" s="25">
        <v>0</v>
      </c>
      <c r="T88" s="25">
        <v>1.5999447999999999E-2</v>
      </c>
      <c r="U88" s="26"/>
      <c r="V88" s="27">
        <v>4.5930660699999999</v>
      </c>
      <c r="W88" s="20">
        <v>5800000</v>
      </c>
      <c r="X88" s="22">
        <v>7.9190794310000001</v>
      </c>
      <c r="Y88" s="21">
        <v>4750000</v>
      </c>
      <c r="Z88" s="22">
        <v>9.6696127779999994</v>
      </c>
      <c r="AA88" s="19">
        <f t="shared" si="9"/>
        <v>87</v>
      </c>
      <c r="AB88" s="19">
        <f t="shared" si="6"/>
        <v>116</v>
      </c>
      <c r="AC88" s="19">
        <f t="shared" si="7"/>
        <v>80</v>
      </c>
      <c r="AD88" s="19">
        <f t="shared" si="8"/>
        <v>2</v>
      </c>
    </row>
    <row r="89" spans="1:30" ht="28.8" hidden="1" x14ac:dyDescent="0.3">
      <c r="A89" s="4">
        <v>1380</v>
      </c>
      <c r="B89" s="7" t="s">
        <v>27</v>
      </c>
      <c r="C89" s="1" t="s">
        <v>35</v>
      </c>
      <c r="D89" s="1" t="s">
        <v>135</v>
      </c>
      <c r="E89" s="1" t="s">
        <v>423</v>
      </c>
      <c r="F89" s="7" t="s">
        <v>584</v>
      </c>
      <c r="G89" s="7" t="s">
        <v>584</v>
      </c>
      <c r="H89" s="29">
        <v>0.87487050099999997</v>
      </c>
      <c r="I89" s="29">
        <v>7.5429763479999998</v>
      </c>
      <c r="J89" s="29">
        <f t="shared" si="5"/>
        <v>8.417846849</v>
      </c>
      <c r="K89" s="30">
        <v>1.962705811</v>
      </c>
      <c r="L89" s="30">
        <v>1.474426596</v>
      </c>
      <c r="M89" s="23">
        <v>9.3104304999999998E-2</v>
      </c>
      <c r="N89" s="23">
        <v>8.9209744999999993E-2</v>
      </c>
      <c r="O89" s="23">
        <v>1.8190128000000001</v>
      </c>
      <c r="P89" s="24">
        <v>2.0704353539999998</v>
      </c>
      <c r="Q89" s="24">
        <v>2.102141563</v>
      </c>
      <c r="R89" s="25">
        <v>0.24357721399999999</v>
      </c>
      <c r="S89" s="25">
        <v>0.36277064999999997</v>
      </c>
      <c r="T89" s="25">
        <v>0.12897681899999999</v>
      </c>
      <c r="U89" s="26"/>
      <c r="V89" s="27">
        <v>1.4401096390000001</v>
      </c>
      <c r="W89" s="20">
        <v>4000002</v>
      </c>
      <c r="X89" s="22">
        <v>3.6002722970000001</v>
      </c>
      <c r="Y89" s="21">
        <v>2823880</v>
      </c>
      <c r="Z89" s="22">
        <v>5.099755085</v>
      </c>
      <c r="AA89" s="19">
        <f t="shared" si="9"/>
        <v>88</v>
      </c>
      <c r="AB89" s="19">
        <f t="shared" si="6"/>
        <v>244</v>
      </c>
      <c r="AC89" s="19">
        <f t="shared" si="7"/>
        <v>135</v>
      </c>
      <c r="AD89" s="19">
        <f t="shared" si="8"/>
        <v>12</v>
      </c>
    </row>
    <row r="90" spans="1:30" ht="28.8" hidden="1" x14ac:dyDescent="0.3">
      <c r="A90" s="4">
        <v>1322</v>
      </c>
      <c r="B90" s="7" t="s">
        <v>26</v>
      </c>
      <c r="C90" s="1" t="s">
        <v>32</v>
      </c>
      <c r="D90" s="1" t="s">
        <v>74</v>
      </c>
      <c r="E90" s="1" t="s">
        <v>277</v>
      </c>
      <c r="F90" s="7" t="s">
        <v>584</v>
      </c>
      <c r="G90" s="7" t="s">
        <v>584</v>
      </c>
      <c r="H90" s="29">
        <v>6.2709405460000003</v>
      </c>
      <c r="I90" s="29">
        <v>2.0896848119999998</v>
      </c>
      <c r="J90" s="29">
        <f t="shared" si="5"/>
        <v>8.3606253580000001</v>
      </c>
      <c r="K90" s="30">
        <v>8.5620659339999996</v>
      </c>
      <c r="L90" s="30">
        <v>3.9026647999999997E-2</v>
      </c>
      <c r="M90" s="23">
        <v>0</v>
      </c>
      <c r="N90" s="23">
        <v>0</v>
      </c>
      <c r="O90" s="23">
        <v>21.730684910000001</v>
      </c>
      <c r="P90" s="24">
        <v>11.130427579999999</v>
      </c>
      <c r="Q90" s="24">
        <v>10.17786244</v>
      </c>
      <c r="R90" s="25">
        <v>0</v>
      </c>
      <c r="S90" s="25">
        <v>9.1031278560000004</v>
      </c>
      <c r="T90" s="25">
        <v>0</v>
      </c>
      <c r="U90" s="26">
        <v>20.966724367000001</v>
      </c>
      <c r="V90" s="27">
        <v>6.0999024579999999</v>
      </c>
      <c r="W90" s="20">
        <v>1367000</v>
      </c>
      <c r="X90" s="22">
        <v>44.622549069999998</v>
      </c>
      <c r="Y90" s="21">
        <v>1367000</v>
      </c>
      <c r="Z90" s="22">
        <v>44.622549069999998</v>
      </c>
      <c r="AA90" s="19">
        <f t="shared" si="9"/>
        <v>89</v>
      </c>
      <c r="AB90" s="19">
        <f t="shared" si="6"/>
        <v>98</v>
      </c>
      <c r="AC90" s="19">
        <f t="shared" si="7"/>
        <v>21</v>
      </c>
      <c r="AD90" s="19">
        <f t="shared" si="8"/>
        <v>2</v>
      </c>
    </row>
    <row r="91" spans="1:30" ht="28.8" hidden="1" x14ac:dyDescent="0.3">
      <c r="A91" s="4">
        <v>1680</v>
      </c>
      <c r="B91" s="7" t="s">
        <v>25</v>
      </c>
      <c r="C91" s="1" t="s">
        <v>29</v>
      </c>
      <c r="D91" s="1" t="s">
        <v>42</v>
      </c>
      <c r="E91" s="1" t="s">
        <v>304</v>
      </c>
      <c r="F91" s="7" t="s">
        <v>584</v>
      </c>
      <c r="G91" s="7" t="s">
        <v>584</v>
      </c>
      <c r="H91" s="29">
        <v>3.1506800109999999</v>
      </c>
      <c r="I91" s="29">
        <v>4.7986380799999999</v>
      </c>
      <c r="J91" s="29">
        <f t="shared" si="5"/>
        <v>7.9493180910000003</v>
      </c>
      <c r="K91" s="30">
        <v>0</v>
      </c>
      <c r="L91" s="30">
        <v>0</v>
      </c>
      <c r="M91" s="23">
        <v>0.39726181599999999</v>
      </c>
      <c r="N91" s="23">
        <v>0.40317346100000001</v>
      </c>
      <c r="O91" s="23">
        <v>0.17134207000000001</v>
      </c>
      <c r="P91" s="24">
        <v>0.19502483900000001</v>
      </c>
      <c r="Q91" s="24">
        <v>6.8729244390000002</v>
      </c>
      <c r="R91" s="25">
        <v>2.2208629420000001</v>
      </c>
      <c r="S91" s="25">
        <v>0</v>
      </c>
      <c r="T91" s="25">
        <v>1.171370888</v>
      </c>
      <c r="U91" s="26">
        <v>9.5930195601000001</v>
      </c>
      <c r="V91" s="27">
        <v>4.1919265729999999</v>
      </c>
      <c r="W91" s="20">
        <v>41291800</v>
      </c>
      <c r="X91" s="22">
        <v>1.0151958919999999</v>
      </c>
      <c r="Y91" s="21">
        <v>21017800</v>
      </c>
      <c r="Z91" s="22">
        <v>1.9944649640000001</v>
      </c>
      <c r="AA91" s="19">
        <f t="shared" si="9"/>
        <v>90</v>
      </c>
      <c r="AB91" s="19">
        <f t="shared" si="6"/>
        <v>125</v>
      </c>
      <c r="AC91" s="19">
        <f t="shared" si="7"/>
        <v>228</v>
      </c>
      <c r="AD91" s="19">
        <f t="shared" si="8"/>
        <v>37</v>
      </c>
    </row>
    <row r="92" spans="1:30" ht="28.8" hidden="1" x14ac:dyDescent="0.3">
      <c r="A92" s="4">
        <v>1424</v>
      </c>
      <c r="B92" s="7" t="s">
        <v>26</v>
      </c>
      <c r="C92" s="1" t="s">
        <v>33</v>
      </c>
      <c r="D92" s="1" t="s">
        <v>104</v>
      </c>
      <c r="E92" s="1" t="s">
        <v>331</v>
      </c>
      <c r="F92" s="7" t="s">
        <v>584</v>
      </c>
      <c r="G92" s="7" t="s">
        <v>584</v>
      </c>
      <c r="H92" s="29">
        <v>1.160537801</v>
      </c>
      <c r="I92" s="29">
        <v>6.7607331569999998</v>
      </c>
      <c r="J92" s="29">
        <f t="shared" si="5"/>
        <v>7.921270958</v>
      </c>
      <c r="K92" s="30">
        <v>1.7040546569999999</v>
      </c>
      <c r="L92" s="30">
        <v>1.5402881690000001</v>
      </c>
      <c r="M92" s="23">
        <v>2.079701343</v>
      </c>
      <c r="N92" s="23">
        <v>2.0481060549999999</v>
      </c>
      <c r="O92" s="23">
        <v>4.0216106509999996</v>
      </c>
      <c r="P92" s="24">
        <v>3.4012111549999999</v>
      </c>
      <c r="Q92" s="24">
        <v>5.4737389089999997</v>
      </c>
      <c r="R92" s="25">
        <v>3.3910371260000001</v>
      </c>
      <c r="S92" s="25">
        <v>3.3209228309999999</v>
      </c>
      <c r="T92" s="25">
        <v>0</v>
      </c>
      <c r="U92" s="26">
        <v>7.7906925884999998</v>
      </c>
      <c r="V92" s="27">
        <v>3.296548772</v>
      </c>
      <c r="W92" s="20">
        <v>3552250</v>
      </c>
      <c r="X92" s="22">
        <v>9.2801710790000005</v>
      </c>
      <c r="Y92" s="21">
        <v>3552250</v>
      </c>
      <c r="Z92" s="22">
        <v>9.2801710790000005</v>
      </c>
      <c r="AA92" s="19">
        <f t="shared" si="9"/>
        <v>91</v>
      </c>
      <c r="AB92" s="19">
        <f t="shared" si="6"/>
        <v>152</v>
      </c>
      <c r="AC92" s="19">
        <f t="shared" si="7"/>
        <v>83</v>
      </c>
      <c r="AD92" s="19">
        <f t="shared" si="8"/>
        <v>16</v>
      </c>
    </row>
    <row r="93" spans="1:30" hidden="1" x14ac:dyDescent="0.3">
      <c r="A93" s="4">
        <v>1287</v>
      </c>
      <c r="B93" s="7" t="s">
        <v>28</v>
      </c>
      <c r="C93" s="1" t="s">
        <v>33</v>
      </c>
      <c r="D93" s="1" t="s">
        <v>142</v>
      </c>
      <c r="E93" s="1" t="s">
        <v>502</v>
      </c>
      <c r="F93" s="7" t="s">
        <v>584</v>
      </c>
      <c r="G93" s="7" t="s">
        <v>584</v>
      </c>
      <c r="H93" s="29">
        <v>3.4234412000000001</v>
      </c>
      <c r="I93" s="29">
        <v>4.4295120729999997</v>
      </c>
      <c r="J93" s="29">
        <f t="shared" si="5"/>
        <v>7.8529532729999998</v>
      </c>
      <c r="K93" s="30">
        <v>0</v>
      </c>
      <c r="L93" s="30">
        <v>0</v>
      </c>
      <c r="M93" s="23">
        <v>0.66977431399999998</v>
      </c>
      <c r="N93" s="23">
        <v>0.69854788599999995</v>
      </c>
      <c r="O93" s="23">
        <v>0</v>
      </c>
      <c r="P93" s="24">
        <v>0</v>
      </c>
      <c r="Q93" s="24">
        <v>0.83412150100000004</v>
      </c>
      <c r="R93" s="25">
        <v>0</v>
      </c>
      <c r="S93" s="25">
        <v>0</v>
      </c>
      <c r="T93" s="25">
        <v>2.5942370000000001E-3</v>
      </c>
      <c r="U93" s="26"/>
      <c r="V93" s="27">
        <v>0.51577145999999996</v>
      </c>
      <c r="W93" s="20">
        <v>10221990</v>
      </c>
      <c r="X93" s="22">
        <v>0.50457050000000003</v>
      </c>
      <c r="Y93" s="21">
        <v>10221990</v>
      </c>
      <c r="Z93" s="22">
        <v>0.50457050000000003</v>
      </c>
      <c r="AA93" s="19">
        <f t="shared" si="9"/>
        <v>92</v>
      </c>
      <c r="AB93" s="19">
        <f t="shared" si="6"/>
        <v>323</v>
      </c>
      <c r="AC93" s="19">
        <f t="shared" si="7"/>
        <v>335</v>
      </c>
      <c r="AD93" s="19">
        <f t="shared" si="8"/>
        <v>44</v>
      </c>
    </row>
    <row r="94" spans="1:30" hidden="1" x14ac:dyDescent="0.3">
      <c r="A94" s="4">
        <v>1279</v>
      </c>
      <c r="B94" s="7" t="s">
        <v>25</v>
      </c>
      <c r="C94" s="1" t="s">
        <v>29</v>
      </c>
      <c r="D94" s="1" t="s">
        <v>52</v>
      </c>
      <c r="E94" s="1" t="s">
        <v>264</v>
      </c>
      <c r="F94" s="7" t="s">
        <v>584</v>
      </c>
      <c r="G94" s="7" t="s">
        <v>584</v>
      </c>
      <c r="H94" s="29">
        <v>2.955891721</v>
      </c>
      <c r="I94" s="29">
        <v>4.4571965240000004</v>
      </c>
      <c r="J94" s="29">
        <f t="shared" si="5"/>
        <v>7.4130882450000009</v>
      </c>
      <c r="K94" s="30">
        <v>0</v>
      </c>
      <c r="L94" s="30">
        <v>0</v>
      </c>
      <c r="M94" s="23">
        <v>0</v>
      </c>
      <c r="N94" s="23">
        <v>0</v>
      </c>
      <c r="O94" s="23">
        <v>1.3199721310000001</v>
      </c>
      <c r="P94" s="24">
        <v>1.1268132500000001</v>
      </c>
      <c r="Q94" s="24">
        <v>6.5823819229999998</v>
      </c>
      <c r="R94" s="25">
        <v>0</v>
      </c>
      <c r="S94" s="25">
        <v>0</v>
      </c>
      <c r="T94" s="25">
        <v>2.5090524959999998</v>
      </c>
      <c r="U94" s="26">
        <v>27.249731885999999</v>
      </c>
      <c r="V94" s="27">
        <v>7.5680406800000002</v>
      </c>
      <c r="W94" s="20">
        <v>70023030</v>
      </c>
      <c r="X94" s="22">
        <v>1.0807930880000001</v>
      </c>
      <c r="Y94" s="21">
        <v>20000030</v>
      </c>
      <c r="Z94" s="22">
        <v>3.7840146639999999</v>
      </c>
      <c r="AA94" s="19">
        <f t="shared" si="9"/>
        <v>93</v>
      </c>
      <c r="AB94" s="19">
        <f t="shared" si="6"/>
        <v>85</v>
      </c>
      <c r="AC94" s="19">
        <f t="shared" si="7"/>
        <v>153</v>
      </c>
      <c r="AD94" s="19">
        <f t="shared" si="8"/>
        <v>26</v>
      </c>
    </row>
    <row r="95" spans="1:30" ht="28.8" hidden="1" x14ac:dyDescent="0.3">
      <c r="A95" s="4">
        <v>1612</v>
      </c>
      <c r="B95" s="7" t="s">
        <v>26</v>
      </c>
      <c r="C95" s="1" t="s">
        <v>32</v>
      </c>
      <c r="D95" s="1" t="s">
        <v>74</v>
      </c>
      <c r="E95" s="1" t="s">
        <v>314</v>
      </c>
      <c r="F95" s="7" t="s">
        <v>584</v>
      </c>
      <c r="G95" s="7" t="s">
        <v>584</v>
      </c>
      <c r="H95" s="29">
        <v>3.7416050520000002</v>
      </c>
      <c r="I95" s="29">
        <v>3.2502209849999999</v>
      </c>
      <c r="J95" s="29">
        <f t="shared" si="5"/>
        <v>6.991826037</v>
      </c>
      <c r="K95" s="30">
        <v>3.2863911250000002</v>
      </c>
      <c r="L95" s="30">
        <v>2.0079306130000001</v>
      </c>
      <c r="M95" s="23">
        <v>1.3747445030000001</v>
      </c>
      <c r="N95" s="23">
        <v>1.3403243439999999</v>
      </c>
      <c r="O95" s="23">
        <v>0.94822912500000001</v>
      </c>
      <c r="P95" s="24">
        <v>1.0134733789999999</v>
      </c>
      <c r="Q95" s="24">
        <v>6.3602029150000003</v>
      </c>
      <c r="R95" s="25">
        <v>16.10537862</v>
      </c>
      <c r="S95" s="25">
        <v>0.45109076799999998</v>
      </c>
      <c r="T95" s="25">
        <v>0</v>
      </c>
      <c r="U95" s="26">
        <v>1.9455801516</v>
      </c>
      <c r="V95" s="27">
        <v>3.8883893700000001</v>
      </c>
      <c r="W95" s="20">
        <v>11425000</v>
      </c>
      <c r="X95" s="22">
        <v>3.4034042630000001</v>
      </c>
      <c r="Y95" s="21">
        <v>3567000</v>
      </c>
      <c r="Z95" s="22">
        <v>10.90100749</v>
      </c>
      <c r="AA95" s="19">
        <f t="shared" si="9"/>
        <v>94</v>
      </c>
      <c r="AB95" s="19">
        <f t="shared" si="6"/>
        <v>135</v>
      </c>
      <c r="AC95" s="19">
        <f t="shared" si="7"/>
        <v>71</v>
      </c>
      <c r="AD95" s="19">
        <f t="shared" si="8"/>
        <v>13</v>
      </c>
    </row>
    <row r="96" spans="1:30" ht="28.8" hidden="1" x14ac:dyDescent="0.3">
      <c r="A96" s="4">
        <v>1321</v>
      </c>
      <c r="B96" s="7" t="s">
        <v>26</v>
      </c>
      <c r="C96" s="1" t="s">
        <v>32</v>
      </c>
      <c r="D96" s="1" t="s">
        <v>74</v>
      </c>
      <c r="E96" s="1" t="s">
        <v>303</v>
      </c>
      <c r="F96" s="7" t="s">
        <v>584</v>
      </c>
      <c r="G96" s="7" t="s">
        <v>584</v>
      </c>
      <c r="H96" s="29">
        <v>3.7416050520000002</v>
      </c>
      <c r="I96" s="29">
        <v>3.2502209849999999</v>
      </c>
      <c r="J96" s="29">
        <f t="shared" si="5"/>
        <v>6.991826037</v>
      </c>
      <c r="K96" s="30">
        <v>6.2076276799999999</v>
      </c>
      <c r="L96" s="30">
        <v>1.337877252</v>
      </c>
      <c r="M96" s="23">
        <v>1.307339137</v>
      </c>
      <c r="N96" s="23">
        <v>1.275446949</v>
      </c>
      <c r="O96" s="23">
        <v>0.94822912500000001</v>
      </c>
      <c r="P96" s="24">
        <v>0.85157948500000002</v>
      </c>
      <c r="Q96" s="24">
        <v>6.9697123110000003</v>
      </c>
      <c r="R96" s="25">
        <v>16.10537862</v>
      </c>
      <c r="S96" s="25">
        <v>0.45109076799999998</v>
      </c>
      <c r="T96" s="25">
        <v>0.179942036</v>
      </c>
      <c r="U96" s="26">
        <v>2.6486077971999999</v>
      </c>
      <c r="V96" s="27">
        <v>4.2000342359999996</v>
      </c>
      <c r="W96" s="20">
        <v>30008000</v>
      </c>
      <c r="X96" s="22">
        <v>1.399638175</v>
      </c>
      <c r="Y96" s="21">
        <v>12387000</v>
      </c>
      <c r="Z96" s="22">
        <v>3.3906791279999999</v>
      </c>
      <c r="AA96" s="19">
        <f t="shared" si="9"/>
        <v>94</v>
      </c>
      <c r="AB96" s="19">
        <f t="shared" si="6"/>
        <v>124</v>
      </c>
      <c r="AC96" s="19">
        <f t="shared" si="7"/>
        <v>168</v>
      </c>
      <c r="AD96" s="19">
        <f t="shared" si="8"/>
        <v>35</v>
      </c>
    </row>
    <row r="97" spans="1:30" hidden="1" x14ac:dyDescent="0.3">
      <c r="A97" s="4">
        <v>1659</v>
      </c>
      <c r="B97" s="7" t="s">
        <v>28</v>
      </c>
      <c r="C97" s="1" t="s">
        <v>32</v>
      </c>
      <c r="D97" s="1" t="s">
        <v>167</v>
      </c>
      <c r="E97" s="1" t="s">
        <v>526</v>
      </c>
      <c r="F97" s="7"/>
      <c r="G97" s="7" t="s">
        <v>584</v>
      </c>
      <c r="H97" s="29">
        <v>3.038622556</v>
      </c>
      <c r="I97" s="29">
        <v>3.937344065</v>
      </c>
      <c r="J97" s="29">
        <f t="shared" si="5"/>
        <v>6.9759666209999995</v>
      </c>
      <c r="K97" s="30">
        <v>0</v>
      </c>
      <c r="L97" s="30">
        <v>0</v>
      </c>
      <c r="M97" s="23">
        <v>1.18235E-4</v>
      </c>
      <c r="N97" s="23">
        <v>1.18602E-4</v>
      </c>
      <c r="O97" s="23">
        <v>1.0202895E-2</v>
      </c>
      <c r="P97" s="24">
        <v>1.1613131E-2</v>
      </c>
      <c r="Q97" s="24">
        <v>0.64686455300000001</v>
      </c>
      <c r="R97" s="25">
        <v>0</v>
      </c>
      <c r="S97" s="25">
        <v>0</v>
      </c>
      <c r="T97" s="25">
        <v>7.0608274999999998E-2</v>
      </c>
      <c r="U97" s="26"/>
      <c r="V97" s="27">
        <v>0.38698508100000001</v>
      </c>
      <c r="W97" s="20">
        <v>8441660</v>
      </c>
      <c r="X97" s="22">
        <v>0.45842296500000002</v>
      </c>
      <c r="Y97" s="21">
        <v>8441660</v>
      </c>
      <c r="Z97" s="22">
        <v>0.45842296500000002</v>
      </c>
      <c r="AA97" s="19">
        <f t="shared" si="9"/>
        <v>96</v>
      </c>
      <c r="AB97" s="19">
        <f t="shared" si="6"/>
        <v>347</v>
      </c>
      <c r="AC97" s="19">
        <f t="shared" si="7"/>
        <v>339</v>
      </c>
      <c r="AD97" s="19">
        <f t="shared" si="8"/>
        <v>67</v>
      </c>
    </row>
    <row r="98" spans="1:30" ht="28.8" hidden="1" x14ac:dyDescent="0.3">
      <c r="A98" s="4">
        <v>1012</v>
      </c>
      <c r="B98" s="7" t="s">
        <v>26</v>
      </c>
      <c r="C98" s="1" t="s">
        <v>32</v>
      </c>
      <c r="D98" s="1" t="s">
        <v>61</v>
      </c>
      <c r="E98" s="1" t="s">
        <v>219</v>
      </c>
      <c r="F98" s="7" t="s">
        <v>584</v>
      </c>
      <c r="G98" s="7" t="s">
        <v>584</v>
      </c>
      <c r="H98" s="29">
        <v>1.8369336430000001</v>
      </c>
      <c r="I98" s="29">
        <v>5.0599769520000004</v>
      </c>
      <c r="J98" s="29">
        <f t="shared" si="5"/>
        <v>6.8969105950000005</v>
      </c>
      <c r="K98" s="30">
        <v>3.3776797670000001</v>
      </c>
      <c r="L98" s="30">
        <v>2.943458229</v>
      </c>
      <c r="M98" s="23">
        <v>4.2901704999999998E-2</v>
      </c>
      <c r="N98" s="23">
        <v>4.3751017000000003E-2</v>
      </c>
      <c r="O98" s="23">
        <v>3.8193147490000001</v>
      </c>
      <c r="P98" s="24">
        <v>4.3472175049999997</v>
      </c>
      <c r="Q98" s="24">
        <v>13.56899735</v>
      </c>
      <c r="R98" s="25">
        <v>18.18489091</v>
      </c>
      <c r="S98" s="25">
        <v>0</v>
      </c>
      <c r="T98" s="25">
        <v>0</v>
      </c>
      <c r="U98" s="26">
        <v>75.526069057000001</v>
      </c>
      <c r="V98" s="27">
        <v>11.979575199999999</v>
      </c>
      <c r="W98" s="20">
        <v>3308610</v>
      </c>
      <c r="X98" s="22">
        <v>36.207274949999999</v>
      </c>
      <c r="Y98" s="21">
        <v>3308610</v>
      </c>
      <c r="Z98" s="22">
        <v>36.207274949999999</v>
      </c>
      <c r="AA98" s="19">
        <f t="shared" si="9"/>
        <v>97</v>
      </c>
      <c r="AB98" s="19">
        <f t="shared" si="6"/>
        <v>40</v>
      </c>
      <c r="AC98" s="19">
        <f t="shared" si="7"/>
        <v>27</v>
      </c>
      <c r="AD98" s="19">
        <f t="shared" si="8"/>
        <v>3</v>
      </c>
    </row>
    <row r="99" spans="1:30" hidden="1" x14ac:dyDescent="0.3">
      <c r="A99" s="4">
        <v>1089</v>
      </c>
      <c r="B99" s="7" t="s">
        <v>25</v>
      </c>
      <c r="C99" s="1" t="s">
        <v>30</v>
      </c>
      <c r="D99" s="1" t="s">
        <v>81</v>
      </c>
      <c r="E99" s="1" t="s">
        <v>279</v>
      </c>
      <c r="F99" s="7" t="s">
        <v>584</v>
      </c>
      <c r="G99" s="7" t="s">
        <v>584</v>
      </c>
      <c r="H99" s="29">
        <v>1.194997989</v>
      </c>
      <c r="I99" s="29">
        <v>5.1597401349999998</v>
      </c>
      <c r="J99" s="29">
        <f t="shared" si="5"/>
        <v>6.3547381239999998</v>
      </c>
      <c r="K99" s="30">
        <v>11.823795779999999</v>
      </c>
      <c r="L99" s="30">
        <v>1.5982107999999998E-2</v>
      </c>
      <c r="M99" s="23">
        <v>1.3239416129999999</v>
      </c>
      <c r="N99" s="23">
        <v>1.3390965130000001</v>
      </c>
      <c r="O99" s="23">
        <v>4.1410255109999996</v>
      </c>
      <c r="P99" s="24">
        <v>4.5955600089999997</v>
      </c>
      <c r="Q99" s="24">
        <v>9.4466238069999999</v>
      </c>
      <c r="R99" s="25">
        <v>4.3138736900000003</v>
      </c>
      <c r="S99" s="25">
        <v>0.51464322200000001</v>
      </c>
      <c r="T99" s="25">
        <v>3.3352721760000001</v>
      </c>
      <c r="U99" s="26">
        <v>14.847065733999999</v>
      </c>
      <c r="V99" s="27">
        <v>5.8488066329999997</v>
      </c>
      <c r="W99" s="20">
        <v>60434510</v>
      </c>
      <c r="X99" s="22">
        <v>0.96779251300000002</v>
      </c>
      <c r="Y99" s="21">
        <v>58579510</v>
      </c>
      <c r="Z99" s="22">
        <v>0.99843898200000003</v>
      </c>
      <c r="AA99" s="19">
        <f t="shared" si="9"/>
        <v>98</v>
      </c>
      <c r="AB99" s="19">
        <f t="shared" si="6"/>
        <v>100</v>
      </c>
      <c r="AC99" s="19">
        <f t="shared" si="7"/>
        <v>281</v>
      </c>
      <c r="AD99" s="19">
        <f t="shared" si="8"/>
        <v>32</v>
      </c>
    </row>
    <row r="100" spans="1:30" ht="43.2" hidden="1" x14ac:dyDescent="0.3">
      <c r="A100" s="4">
        <v>1457</v>
      </c>
      <c r="B100" s="7" t="s">
        <v>27</v>
      </c>
      <c r="C100" s="1" t="s">
        <v>33</v>
      </c>
      <c r="D100" s="1" t="s">
        <v>96</v>
      </c>
      <c r="E100" s="1" t="s">
        <v>450</v>
      </c>
      <c r="F100" s="7" t="s">
        <v>584</v>
      </c>
      <c r="G100" s="7"/>
      <c r="H100" s="29">
        <v>2.4292633260000001</v>
      </c>
      <c r="I100" s="29">
        <v>3.6094082420000002</v>
      </c>
      <c r="J100" s="29">
        <f t="shared" si="5"/>
        <v>6.0386715679999998</v>
      </c>
      <c r="K100" s="30">
        <v>0.79221409099999995</v>
      </c>
      <c r="L100" s="30">
        <v>2.3957359999999999E-3</v>
      </c>
      <c r="M100" s="23">
        <v>6.9134248999999995E-2</v>
      </c>
      <c r="N100" s="23">
        <v>7.2755918000000003E-2</v>
      </c>
      <c r="O100" s="23">
        <v>1.327452568</v>
      </c>
      <c r="P100" s="24">
        <v>5.9168834050000001</v>
      </c>
      <c r="Q100" s="24">
        <v>1.7441062300000001</v>
      </c>
      <c r="R100" s="25">
        <v>0</v>
      </c>
      <c r="S100" s="25">
        <v>0.40853439000000003</v>
      </c>
      <c r="T100" s="25">
        <v>0.101764348</v>
      </c>
      <c r="U100" s="26"/>
      <c r="V100" s="27">
        <v>1.041171576</v>
      </c>
      <c r="W100" s="20">
        <v>17399700</v>
      </c>
      <c r="X100" s="22">
        <v>0.598384786</v>
      </c>
      <c r="Y100" s="21">
        <v>17399700</v>
      </c>
      <c r="Z100" s="22">
        <v>0.598384786</v>
      </c>
      <c r="AA100" s="19">
        <f t="shared" si="9"/>
        <v>99</v>
      </c>
      <c r="AB100" s="19">
        <f t="shared" si="6"/>
        <v>271</v>
      </c>
      <c r="AC100" s="19">
        <f t="shared" si="7"/>
        <v>323</v>
      </c>
      <c r="AD100" s="19">
        <f t="shared" si="8"/>
        <v>43</v>
      </c>
    </row>
    <row r="101" spans="1:30" hidden="1" x14ac:dyDescent="0.3">
      <c r="A101" s="4">
        <v>1415</v>
      </c>
      <c r="B101" s="7" t="s">
        <v>25</v>
      </c>
      <c r="C101" s="1" t="s">
        <v>29</v>
      </c>
      <c r="D101" s="1" t="s">
        <v>45</v>
      </c>
      <c r="E101" s="1" t="s">
        <v>194</v>
      </c>
      <c r="F101" s="7" t="s">
        <v>584</v>
      </c>
      <c r="G101" s="7" t="s">
        <v>584</v>
      </c>
      <c r="H101" s="29">
        <v>5.9076558800000001</v>
      </c>
      <c r="I101" s="29">
        <v>2.9565911E-2</v>
      </c>
      <c r="J101" s="29">
        <f t="shared" si="5"/>
        <v>5.9372217909999998</v>
      </c>
      <c r="K101" s="30">
        <v>4.2924170129999997</v>
      </c>
      <c r="L101" s="30">
        <v>0.34766520699999998</v>
      </c>
      <c r="M101" s="23">
        <v>0</v>
      </c>
      <c r="N101" s="23">
        <v>0</v>
      </c>
      <c r="O101" s="23">
        <v>20.47179487</v>
      </c>
      <c r="P101" s="24">
        <v>17.47604299</v>
      </c>
      <c r="Q101" s="24">
        <v>17.864477749999999</v>
      </c>
      <c r="R101" s="25">
        <v>1.3842195799999999</v>
      </c>
      <c r="S101" s="25">
        <v>0.955172413</v>
      </c>
      <c r="T101" s="25">
        <v>0</v>
      </c>
      <c r="U101" s="26">
        <v>100</v>
      </c>
      <c r="V101" s="27">
        <v>23.884135149999999</v>
      </c>
      <c r="W101" s="20">
        <v>1098710</v>
      </c>
      <c r="X101" s="22">
        <v>217.3834329</v>
      </c>
      <c r="Y101" s="21">
        <v>1098710</v>
      </c>
      <c r="Z101" s="22">
        <v>217.3834329</v>
      </c>
      <c r="AA101" s="19">
        <f t="shared" si="9"/>
        <v>100</v>
      </c>
      <c r="AB101" s="19">
        <f t="shared" si="6"/>
        <v>15</v>
      </c>
      <c r="AC101" s="19">
        <f t="shared" si="7"/>
        <v>3</v>
      </c>
      <c r="AD101" s="19">
        <f t="shared" si="8"/>
        <v>1</v>
      </c>
    </row>
    <row r="102" spans="1:30" ht="28.8" hidden="1" x14ac:dyDescent="0.3">
      <c r="A102" s="4">
        <v>1403</v>
      </c>
      <c r="B102" s="7" t="s">
        <v>27</v>
      </c>
      <c r="C102" s="1" t="s">
        <v>35</v>
      </c>
      <c r="D102" s="1" t="s">
        <v>92</v>
      </c>
      <c r="E102" s="1" t="s">
        <v>308</v>
      </c>
      <c r="F102" s="7" t="s">
        <v>584</v>
      </c>
      <c r="G102" s="7" t="s">
        <v>584</v>
      </c>
      <c r="H102" s="29">
        <v>2.7685472839999998</v>
      </c>
      <c r="I102" s="29">
        <v>2.9706695980000002</v>
      </c>
      <c r="J102" s="29">
        <f t="shared" si="5"/>
        <v>5.739216882</v>
      </c>
      <c r="K102" s="30">
        <v>5.6142515050000004</v>
      </c>
      <c r="L102" s="30">
        <v>22.154861050000001</v>
      </c>
      <c r="M102" s="23">
        <v>0</v>
      </c>
      <c r="N102" s="23">
        <v>0</v>
      </c>
      <c r="O102" s="23">
        <v>0</v>
      </c>
      <c r="P102" s="24">
        <v>0</v>
      </c>
      <c r="Q102" s="24">
        <v>4.3023813390000001</v>
      </c>
      <c r="R102" s="25">
        <v>0</v>
      </c>
      <c r="S102" s="25">
        <v>0</v>
      </c>
      <c r="T102" s="25">
        <v>3.092965E-3</v>
      </c>
      <c r="U102" s="26"/>
      <c r="V102" s="27">
        <v>4.1168540509999998</v>
      </c>
      <c r="W102" s="20">
        <v>4000000</v>
      </c>
      <c r="X102" s="22">
        <v>10.29213513</v>
      </c>
      <c r="Y102" s="21">
        <v>4000000</v>
      </c>
      <c r="Z102" s="22">
        <v>10.29213513</v>
      </c>
      <c r="AA102" s="19">
        <f t="shared" si="9"/>
        <v>101</v>
      </c>
      <c r="AB102" s="19">
        <f t="shared" si="6"/>
        <v>129</v>
      </c>
      <c r="AC102" s="19">
        <f t="shared" si="7"/>
        <v>75</v>
      </c>
      <c r="AD102" s="19">
        <f t="shared" si="8"/>
        <v>1</v>
      </c>
    </row>
    <row r="103" spans="1:30" hidden="1" x14ac:dyDescent="0.3">
      <c r="A103" s="4">
        <v>1232</v>
      </c>
      <c r="B103" s="7" t="s">
        <v>26</v>
      </c>
      <c r="C103" s="1" t="s">
        <v>33</v>
      </c>
      <c r="D103" s="1" t="s">
        <v>104</v>
      </c>
      <c r="E103" s="1" t="s">
        <v>343</v>
      </c>
      <c r="F103" s="7" t="s">
        <v>584</v>
      </c>
      <c r="G103" s="7" t="s">
        <v>584</v>
      </c>
      <c r="H103" s="29">
        <v>3.6706626550000001</v>
      </c>
      <c r="I103" s="29">
        <v>1.968672033</v>
      </c>
      <c r="J103" s="29">
        <f t="shared" si="5"/>
        <v>5.6393346879999999</v>
      </c>
      <c r="K103" s="30">
        <v>0</v>
      </c>
      <c r="L103" s="30">
        <v>0</v>
      </c>
      <c r="M103" s="23">
        <v>0</v>
      </c>
      <c r="N103" s="23">
        <v>0</v>
      </c>
      <c r="O103" s="23">
        <v>0.10376136900000001</v>
      </c>
      <c r="P103" s="24">
        <v>0.118103185</v>
      </c>
      <c r="Q103" s="24">
        <v>4.686575564</v>
      </c>
      <c r="R103" s="25">
        <v>3.5511694340000002</v>
      </c>
      <c r="S103" s="25">
        <v>0</v>
      </c>
      <c r="T103" s="25">
        <v>4.0918200000000001E-4</v>
      </c>
      <c r="U103" s="26">
        <v>17.717516551999999</v>
      </c>
      <c r="V103" s="27">
        <v>2.8662804620000002</v>
      </c>
      <c r="W103" s="20">
        <v>46017000</v>
      </c>
      <c r="X103" s="22">
        <v>0.62287425600000002</v>
      </c>
      <c r="Y103" s="21">
        <v>46017000</v>
      </c>
      <c r="Z103" s="22">
        <v>0.62287425600000002</v>
      </c>
      <c r="AA103" s="19">
        <f t="shared" si="9"/>
        <v>102</v>
      </c>
      <c r="AB103" s="19">
        <f t="shared" si="6"/>
        <v>164</v>
      </c>
      <c r="AC103" s="19">
        <f t="shared" si="7"/>
        <v>320</v>
      </c>
      <c r="AD103" s="19">
        <f t="shared" si="8"/>
        <v>41</v>
      </c>
    </row>
    <row r="104" spans="1:30" hidden="1" x14ac:dyDescent="0.3">
      <c r="A104" s="4">
        <v>1203</v>
      </c>
      <c r="B104" s="7" t="s">
        <v>25</v>
      </c>
      <c r="C104" s="1" t="s">
        <v>30</v>
      </c>
      <c r="D104" s="1" t="s">
        <v>94</v>
      </c>
      <c r="E104" s="1" t="s">
        <v>298</v>
      </c>
      <c r="F104" s="7"/>
      <c r="G104" s="7" t="s">
        <v>584</v>
      </c>
      <c r="H104" s="29">
        <v>1.2132500049999999</v>
      </c>
      <c r="I104" s="29">
        <v>4.1012675170000001</v>
      </c>
      <c r="J104" s="29">
        <f t="shared" si="5"/>
        <v>5.314517522</v>
      </c>
      <c r="K104" s="30">
        <v>0.81246891700000001</v>
      </c>
      <c r="L104" s="30">
        <v>0.74290662200000002</v>
      </c>
      <c r="M104" s="23">
        <v>0</v>
      </c>
      <c r="N104" s="23">
        <v>0</v>
      </c>
      <c r="O104" s="23">
        <v>4.2042742039999998</v>
      </c>
      <c r="P104" s="24">
        <v>2.1534235920000002</v>
      </c>
      <c r="Q104" s="24">
        <v>5.6694716060000001</v>
      </c>
      <c r="R104" s="25">
        <v>0</v>
      </c>
      <c r="S104" s="25">
        <v>0</v>
      </c>
      <c r="T104" s="25">
        <v>0.10592521000000001</v>
      </c>
      <c r="U104" s="26">
        <v>13.186408756000001</v>
      </c>
      <c r="V104" s="27">
        <v>4.3902648199999996</v>
      </c>
      <c r="W104" s="20">
        <v>1210000</v>
      </c>
      <c r="X104" s="22">
        <v>36.28318033</v>
      </c>
      <c r="Y104" s="21">
        <v>1210000</v>
      </c>
      <c r="Z104" s="22">
        <v>36.28318033</v>
      </c>
      <c r="AA104" s="19">
        <f t="shared" si="9"/>
        <v>103</v>
      </c>
      <c r="AB104" s="19">
        <f t="shared" si="6"/>
        <v>119</v>
      </c>
      <c r="AC104" s="19">
        <f t="shared" si="7"/>
        <v>26</v>
      </c>
      <c r="AD104" s="19">
        <f t="shared" si="8"/>
        <v>9</v>
      </c>
    </row>
    <row r="105" spans="1:30" hidden="1" x14ac:dyDescent="0.3">
      <c r="A105" s="4">
        <v>1303</v>
      </c>
      <c r="B105" s="7" t="s">
        <v>25</v>
      </c>
      <c r="C105" s="1" t="s">
        <v>29</v>
      </c>
      <c r="D105" s="1" t="s">
        <v>40</v>
      </c>
      <c r="E105" s="1" t="s">
        <v>335</v>
      </c>
      <c r="F105" s="7" t="s">
        <v>584</v>
      </c>
      <c r="G105" s="7" t="s">
        <v>584</v>
      </c>
      <c r="H105" s="29">
        <v>2.1023369669999998</v>
      </c>
      <c r="I105" s="29">
        <v>2.9837685490000001</v>
      </c>
      <c r="J105" s="29">
        <f t="shared" si="5"/>
        <v>5.0861055159999999</v>
      </c>
      <c r="K105" s="30">
        <v>0</v>
      </c>
      <c r="L105" s="30">
        <v>0</v>
      </c>
      <c r="M105" s="23">
        <v>1.881838962</v>
      </c>
      <c r="N105" s="23">
        <v>1.910642535</v>
      </c>
      <c r="O105" s="23">
        <v>0.37113589699999999</v>
      </c>
      <c r="P105" s="24">
        <v>0.42243401600000002</v>
      </c>
      <c r="Q105" s="24">
        <v>4.8511692970000002</v>
      </c>
      <c r="R105" s="25">
        <v>0</v>
      </c>
      <c r="S105" s="25">
        <v>0</v>
      </c>
      <c r="T105" s="25">
        <v>12.067587339999999</v>
      </c>
      <c r="U105" s="26">
        <v>6.6906665143000001</v>
      </c>
      <c r="V105" s="27">
        <v>3.1046819430000001</v>
      </c>
      <c r="W105" s="20">
        <v>60947500</v>
      </c>
      <c r="X105" s="22">
        <v>0.50940267299999997</v>
      </c>
      <c r="Y105" s="21">
        <v>60947500</v>
      </c>
      <c r="Z105" s="22">
        <v>0.50940267299999997</v>
      </c>
      <c r="AA105" s="19">
        <f t="shared" si="9"/>
        <v>104</v>
      </c>
      <c r="AB105" s="19">
        <f t="shared" si="6"/>
        <v>156</v>
      </c>
      <c r="AC105" s="19">
        <f t="shared" si="7"/>
        <v>334</v>
      </c>
      <c r="AD105" s="19">
        <f t="shared" si="8"/>
        <v>56</v>
      </c>
    </row>
    <row r="106" spans="1:30" ht="28.8" hidden="1" x14ac:dyDescent="0.3">
      <c r="A106" s="4">
        <v>1231</v>
      </c>
      <c r="B106" s="7" t="s">
        <v>25</v>
      </c>
      <c r="C106" s="1" t="s">
        <v>30</v>
      </c>
      <c r="D106" s="1" t="s">
        <v>66</v>
      </c>
      <c r="E106" s="1" t="s">
        <v>347</v>
      </c>
      <c r="F106" s="7" t="s">
        <v>584</v>
      </c>
      <c r="G106" s="7" t="s">
        <v>584</v>
      </c>
      <c r="H106" s="29">
        <v>0.78444358599999997</v>
      </c>
      <c r="I106" s="29">
        <v>4.16752404</v>
      </c>
      <c r="J106" s="29">
        <f t="shared" si="5"/>
        <v>4.9519676260000001</v>
      </c>
      <c r="K106" s="30">
        <v>9.128864235</v>
      </c>
      <c r="L106" s="30">
        <v>1.5403829419999999</v>
      </c>
      <c r="M106" s="23">
        <v>0.94355306900000002</v>
      </c>
      <c r="N106" s="23">
        <v>0.951922873</v>
      </c>
      <c r="O106" s="23">
        <v>1.6309990130000001</v>
      </c>
      <c r="P106" s="24">
        <v>1.856434446</v>
      </c>
      <c r="Q106" s="24">
        <v>4.4909170009999997</v>
      </c>
      <c r="R106" s="25">
        <v>2.7882621840000001</v>
      </c>
      <c r="S106" s="25">
        <v>0</v>
      </c>
      <c r="T106" s="25">
        <v>0</v>
      </c>
      <c r="U106" s="26">
        <v>3.9030602685</v>
      </c>
      <c r="V106" s="27">
        <v>2.7249588199999999</v>
      </c>
      <c r="W106" s="20">
        <v>26897500</v>
      </c>
      <c r="X106" s="22">
        <v>1.013089997</v>
      </c>
      <c r="Y106" s="21">
        <v>26897500</v>
      </c>
      <c r="Z106" s="22">
        <v>1.013089997</v>
      </c>
      <c r="AA106" s="19">
        <f t="shared" si="9"/>
        <v>105</v>
      </c>
      <c r="AB106" s="19">
        <f t="shared" si="6"/>
        <v>168</v>
      </c>
      <c r="AC106" s="19">
        <f t="shared" si="7"/>
        <v>279</v>
      </c>
      <c r="AD106" s="19">
        <f t="shared" si="8"/>
        <v>31</v>
      </c>
    </row>
    <row r="107" spans="1:30" ht="28.8" hidden="1" x14ac:dyDescent="0.3">
      <c r="A107" s="4">
        <v>1401</v>
      </c>
      <c r="B107" s="7" t="s">
        <v>26</v>
      </c>
      <c r="C107" s="1" t="s">
        <v>32</v>
      </c>
      <c r="D107" s="1" t="s">
        <v>111</v>
      </c>
      <c r="E107" s="1" t="s">
        <v>425</v>
      </c>
      <c r="F107" s="7" t="s">
        <v>584</v>
      </c>
      <c r="G107" s="7" t="s">
        <v>584</v>
      </c>
      <c r="H107" s="29">
        <v>1.817043389</v>
      </c>
      <c r="I107" s="29">
        <v>2.807172134</v>
      </c>
      <c r="J107" s="29">
        <f t="shared" si="5"/>
        <v>4.6242155230000002</v>
      </c>
      <c r="K107" s="30">
        <v>0</v>
      </c>
      <c r="L107" s="30">
        <v>0</v>
      </c>
      <c r="M107" s="23">
        <v>1.0713612000000001E-2</v>
      </c>
      <c r="N107" s="23">
        <v>1.0738773E-2</v>
      </c>
      <c r="O107" s="23">
        <v>0</v>
      </c>
      <c r="P107" s="24">
        <v>0</v>
      </c>
      <c r="Q107" s="24">
        <v>2.3794565900000002</v>
      </c>
      <c r="R107" s="25">
        <v>6.887777957</v>
      </c>
      <c r="S107" s="25">
        <v>0.203643243</v>
      </c>
      <c r="T107" s="25">
        <v>2.4696319999999998E-3</v>
      </c>
      <c r="U107" s="26">
        <v>1.0756552549</v>
      </c>
      <c r="V107" s="27">
        <v>1.4102763700000001</v>
      </c>
      <c r="W107" s="20">
        <v>11630600</v>
      </c>
      <c r="X107" s="22">
        <v>1.2125568499999999</v>
      </c>
      <c r="Y107" s="21">
        <v>11630600</v>
      </c>
      <c r="Z107" s="22">
        <v>1.2125568499999999</v>
      </c>
      <c r="AA107" s="19">
        <f t="shared" si="9"/>
        <v>106</v>
      </c>
      <c r="AB107" s="19">
        <f t="shared" si="6"/>
        <v>246</v>
      </c>
      <c r="AC107" s="19">
        <f t="shared" si="7"/>
        <v>269</v>
      </c>
      <c r="AD107" s="19">
        <f t="shared" si="8"/>
        <v>62</v>
      </c>
    </row>
    <row r="108" spans="1:30" hidden="1" x14ac:dyDescent="0.3">
      <c r="A108" s="4">
        <v>1007</v>
      </c>
      <c r="B108" s="7" t="s">
        <v>25</v>
      </c>
      <c r="C108" s="1" t="s">
        <v>29</v>
      </c>
      <c r="D108" s="1" t="s">
        <v>41</v>
      </c>
      <c r="E108" s="1" t="s">
        <v>209</v>
      </c>
      <c r="F108" s="7" t="s">
        <v>584</v>
      </c>
      <c r="G108" s="7" t="s">
        <v>584</v>
      </c>
      <c r="H108" s="29">
        <v>4.5641020719999998</v>
      </c>
      <c r="I108" s="29">
        <v>3.1617499999999997E-4</v>
      </c>
      <c r="J108" s="29">
        <f t="shared" si="5"/>
        <v>4.5644182469999999</v>
      </c>
      <c r="K108" s="30">
        <v>0.72994699900000004</v>
      </c>
      <c r="L108" s="30">
        <v>0</v>
      </c>
      <c r="M108" s="23">
        <v>31.022780789999999</v>
      </c>
      <c r="N108" s="23">
        <v>31.22417111</v>
      </c>
      <c r="O108" s="23">
        <v>15.81597901</v>
      </c>
      <c r="P108" s="24">
        <v>14.85169249</v>
      </c>
      <c r="Q108" s="24">
        <v>22.27280404</v>
      </c>
      <c r="R108" s="25">
        <v>3.0738326329999999</v>
      </c>
      <c r="S108" s="25">
        <v>0</v>
      </c>
      <c r="T108" s="25">
        <v>0</v>
      </c>
      <c r="U108" s="26">
        <v>38.201276209</v>
      </c>
      <c r="V108" s="27">
        <v>14.855441280000001</v>
      </c>
      <c r="W108" s="20">
        <v>324634900</v>
      </c>
      <c r="X108" s="22">
        <v>0.45760456700000002</v>
      </c>
      <c r="Y108" s="21">
        <v>101561000</v>
      </c>
      <c r="Z108" s="22">
        <v>1.462711206</v>
      </c>
      <c r="AA108" s="19">
        <f t="shared" si="9"/>
        <v>107</v>
      </c>
      <c r="AB108" s="19">
        <f t="shared" si="6"/>
        <v>30</v>
      </c>
      <c r="AC108" s="19">
        <f t="shared" si="7"/>
        <v>258</v>
      </c>
      <c r="AD108" s="19">
        <f t="shared" si="8"/>
        <v>41</v>
      </c>
    </row>
    <row r="109" spans="1:30" ht="28.8" hidden="1" x14ac:dyDescent="0.3">
      <c r="A109" s="4">
        <v>1014</v>
      </c>
      <c r="B109" s="7" t="s">
        <v>26</v>
      </c>
      <c r="C109" s="1" t="s">
        <v>32</v>
      </c>
      <c r="D109" s="1" t="s">
        <v>61</v>
      </c>
      <c r="E109" s="1" t="s">
        <v>310</v>
      </c>
      <c r="F109" s="7" t="s">
        <v>584</v>
      </c>
      <c r="G109" s="7" t="s">
        <v>584</v>
      </c>
      <c r="H109" s="29">
        <v>1.7166535119999999</v>
      </c>
      <c r="I109" s="29">
        <v>2.6673245149999998</v>
      </c>
      <c r="J109" s="29">
        <f t="shared" si="5"/>
        <v>4.3839780269999995</v>
      </c>
      <c r="K109" s="30">
        <v>0</v>
      </c>
      <c r="L109" s="30">
        <v>0</v>
      </c>
      <c r="M109" s="23">
        <v>0</v>
      </c>
      <c r="N109" s="23">
        <v>0</v>
      </c>
      <c r="O109" s="23">
        <v>5.9487179489999997</v>
      </c>
      <c r="P109" s="24">
        <v>2.0312835539999998</v>
      </c>
      <c r="Q109" s="24">
        <v>7.0504446759999997</v>
      </c>
      <c r="R109" s="25">
        <v>13.7828233</v>
      </c>
      <c r="S109" s="25">
        <v>0</v>
      </c>
      <c r="T109" s="25">
        <v>0</v>
      </c>
      <c r="U109" s="26">
        <v>12.486510472999999</v>
      </c>
      <c r="V109" s="27">
        <v>3.9829105039999999</v>
      </c>
      <c r="W109" s="20">
        <v>1911080</v>
      </c>
      <c r="X109" s="22">
        <v>20.84115005</v>
      </c>
      <c r="Y109" s="21">
        <v>1911080</v>
      </c>
      <c r="Z109" s="22">
        <v>20.84115005</v>
      </c>
      <c r="AA109" s="19">
        <f t="shared" si="9"/>
        <v>108</v>
      </c>
      <c r="AB109" s="19">
        <f t="shared" si="6"/>
        <v>131</v>
      </c>
      <c r="AC109" s="19">
        <f t="shared" si="7"/>
        <v>45</v>
      </c>
      <c r="AD109" s="19">
        <f t="shared" si="8"/>
        <v>7</v>
      </c>
    </row>
    <row r="110" spans="1:30" ht="28.8" x14ac:dyDescent="0.3">
      <c r="A110" s="4">
        <v>1412</v>
      </c>
      <c r="B110" s="7" t="s">
        <v>28</v>
      </c>
      <c r="C110" s="1" t="s">
        <v>31</v>
      </c>
      <c r="D110" s="1" t="s">
        <v>108</v>
      </c>
      <c r="E110" s="1" t="s">
        <v>386</v>
      </c>
      <c r="F110" s="7" t="s">
        <v>584</v>
      </c>
      <c r="G110" s="7" t="s">
        <v>584</v>
      </c>
      <c r="H110" s="29">
        <v>0.25970485100000001</v>
      </c>
      <c r="I110" s="29">
        <v>4.1150061009999996</v>
      </c>
      <c r="J110" s="29">
        <f t="shared" si="5"/>
        <v>4.374710952</v>
      </c>
      <c r="K110" s="30">
        <v>8.1703334909999992</v>
      </c>
      <c r="L110" s="30">
        <v>1.092841937</v>
      </c>
      <c r="M110" s="23">
        <v>0.94638689399999998</v>
      </c>
      <c r="N110" s="23">
        <v>0.91075060699999999</v>
      </c>
      <c r="O110" s="23">
        <v>0.26998649899999999</v>
      </c>
      <c r="P110" s="24">
        <v>0.307303826</v>
      </c>
      <c r="Q110" s="24">
        <v>3.0633885279999999</v>
      </c>
      <c r="R110" s="25">
        <v>7.1853947000000001E-2</v>
      </c>
      <c r="S110" s="25">
        <v>0.62941292599999998</v>
      </c>
      <c r="T110" s="25">
        <v>0.87817563600000004</v>
      </c>
      <c r="U110" s="26"/>
      <c r="V110" s="27">
        <v>2.0179639410000001</v>
      </c>
      <c r="W110" s="20">
        <v>39035500</v>
      </c>
      <c r="X110" s="22">
        <v>0.51695608900000001</v>
      </c>
      <c r="Y110" s="21">
        <v>39035500</v>
      </c>
      <c r="Z110" s="22">
        <v>0.51695608900000001</v>
      </c>
      <c r="AA110" s="19">
        <f t="shared" si="9"/>
        <v>109</v>
      </c>
      <c r="AB110" s="19">
        <f t="shared" si="6"/>
        <v>207</v>
      </c>
      <c r="AC110" s="19">
        <f t="shared" si="7"/>
        <v>331</v>
      </c>
      <c r="AD110" s="19">
        <f t="shared" si="8"/>
        <v>20</v>
      </c>
    </row>
    <row r="111" spans="1:30" ht="28.8" hidden="1" x14ac:dyDescent="0.3">
      <c r="A111" s="4">
        <v>1036</v>
      </c>
      <c r="B111" s="7" t="s">
        <v>25</v>
      </c>
      <c r="C111" s="1" t="s">
        <v>30</v>
      </c>
      <c r="D111" s="1" t="s">
        <v>83</v>
      </c>
      <c r="E111" s="1" t="s">
        <v>412</v>
      </c>
      <c r="F111" s="7" t="s">
        <v>584</v>
      </c>
      <c r="G111" s="7" t="s">
        <v>584</v>
      </c>
      <c r="H111" s="29">
        <v>0.90484053900000005</v>
      </c>
      <c r="I111" s="29">
        <v>3.4524264040000001</v>
      </c>
      <c r="J111" s="29">
        <f t="shared" si="5"/>
        <v>4.3572669429999999</v>
      </c>
      <c r="K111" s="30">
        <v>8.2159778120000002</v>
      </c>
      <c r="L111" s="30">
        <v>0.86839435799999998</v>
      </c>
      <c r="M111" s="23">
        <v>0.33605043600000001</v>
      </c>
      <c r="N111" s="23">
        <v>0.34174387699999997</v>
      </c>
      <c r="O111" s="23">
        <v>3.1355431469999999</v>
      </c>
      <c r="P111" s="24">
        <v>1.606020982</v>
      </c>
      <c r="Q111" s="24">
        <v>2.6097118560000001</v>
      </c>
      <c r="R111" s="25">
        <v>0</v>
      </c>
      <c r="S111" s="25">
        <v>0.33587956800000002</v>
      </c>
      <c r="T111" s="25">
        <v>0.86668972600000005</v>
      </c>
      <c r="U111" s="26">
        <v>0</v>
      </c>
      <c r="V111" s="27">
        <v>1.5648698510000001</v>
      </c>
      <c r="W111" s="20">
        <v>47420000</v>
      </c>
      <c r="X111" s="22">
        <v>0.330002077</v>
      </c>
      <c r="Y111" s="21">
        <v>47420000</v>
      </c>
      <c r="Z111" s="22">
        <v>0.330002077</v>
      </c>
      <c r="AA111" s="19">
        <f t="shared" si="9"/>
        <v>110</v>
      </c>
      <c r="AB111" s="19">
        <f t="shared" si="6"/>
        <v>233</v>
      </c>
      <c r="AC111" s="19">
        <f t="shared" si="7"/>
        <v>354</v>
      </c>
      <c r="AD111" s="19">
        <f t="shared" si="8"/>
        <v>43</v>
      </c>
    </row>
    <row r="112" spans="1:30" ht="28.8" hidden="1" x14ac:dyDescent="0.3">
      <c r="A112" s="4">
        <v>1280</v>
      </c>
      <c r="B112" s="7" t="s">
        <v>25</v>
      </c>
      <c r="C112" s="1" t="s">
        <v>29</v>
      </c>
      <c r="D112" s="1" t="s">
        <v>52</v>
      </c>
      <c r="E112" s="1" t="s">
        <v>257</v>
      </c>
      <c r="F112" s="7" t="s">
        <v>584</v>
      </c>
      <c r="G112" s="7" t="s">
        <v>584</v>
      </c>
      <c r="H112" s="29">
        <v>0.28915843600000002</v>
      </c>
      <c r="I112" s="29">
        <v>3.968753993</v>
      </c>
      <c r="J112" s="29">
        <f t="shared" si="5"/>
        <v>4.2579124290000001</v>
      </c>
      <c r="K112" s="30">
        <v>17.792156389999999</v>
      </c>
      <c r="L112" s="30">
        <v>0.18575340200000001</v>
      </c>
      <c r="M112" s="23">
        <v>5.1474311679999998</v>
      </c>
      <c r="N112" s="23">
        <v>5.1063493979999999</v>
      </c>
      <c r="O112" s="23">
        <v>0</v>
      </c>
      <c r="P112" s="24">
        <v>1.1627347240000001</v>
      </c>
      <c r="Q112" s="24">
        <v>14.239686799999999</v>
      </c>
      <c r="R112" s="25">
        <v>0</v>
      </c>
      <c r="S112" s="25">
        <v>0</v>
      </c>
      <c r="T112" s="25">
        <v>14.03298897</v>
      </c>
      <c r="U112" s="26">
        <v>25.549208207</v>
      </c>
      <c r="V112" s="27">
        <v>8.0442299360000007</v>
      </c>
      <c r="W112" s="20">
        <v>7675900</v>
      </c>
      <c r="X112" s="22">
        <v>10.47985244</v>
      </c>
      <c r="Y112" s="21">
        <v>7675900</v>
      </c>
      <c r="Z112" s="22">
        <v>10.47985244</v>
      </c>
      <c r="AA112" s="19">
        <f t="shared" si="9"/>
        <v>111</v>
      </c>
      <c r="AB112" s="19">
        <f t="shared" si="6"/>
        <v>78</v>
      </c>
      <c r="AC112" s="19">
        <f t="shared" si="7"/>
        <v>72</v>
      </c>
      <c r="AD112" s="19">
        <f t="shared" si="8"/>
        <v>11</v>
      </c>
    </row>
    <row r="113" spans="1:30" hidden="1" x14ac:dyDescent="0.3">
      <c r="A113" s="4">
        <v>1379</v>
      </c>
      <c r="B113" s="7" t="s">
        <v>27</v>
      </c>
      <c r="C113" s="1" t="s">
        <v>34</v>
      </c>
      <c r="D113" s="1" t="s">
        <v>106</v>
      </c>
      <c r="E113" s="1" t="s">
        <v>330</v>
      </c>
      <c r="F113" s="7" t="s">
        <v>584</v>
      </c>
      <c r="G113" s="7" t="s">
        <v>584</v>
      </c>
      <c r="H113" s="29">
        <v>1.8883435820000001</v>
      </c>
      <c r="I113" s="29">
        <v>2.0871777850000002</v>
      </c>
      <c r="J113" s="29">
        <f t="shared" si="5"/>
        <v>3.9755213670000003</v>
      </c>
      <c r="K113" s="30">
        <v>0.36515456899999998</v>
      </c>
      <c r="L113" s="30">
        <v>0.95971825300000002</v>
      </c>
      <c r="M113" s="23">
        <v>0</v>
      </c>
      <c r="N113" s="23">
        <v>0</v>
      </c>
      <c r="O113" s="23">
        <v>0</v>
      </c>
      <c r="P113" s="24">
        <v>0</v>
      </c>
      <c r="Q113" s="24">
        <v>5.5676866880000002</v>
      </c>
      <c r="R113" s="25">
        <v>17.085780119999999</v>
      </c>
      <c r="S113" s="25">
        <v>0</v>
      </c>
      <c r="T113" s="25">
        <v>1.0115358E-2</v>
      </c>
      <c r="U113" s="26"/>
      <c r="V113" s="27">
        <v>3.305530326</v>
      </c>
      <c r="W113" s="20">
        <v>3475108</v>
      </c>
      <c r="X113" s="22">
        <v>9.5120218600000008</v>
      </c>
      <c r="Y113" s="21">
        <v>1475108</v>
      </c>
      <c r="Z113" s="22">
        <v>22.408734320000001</v>
      </c>
      <c r="AA113" s="19">
        <f t="shared" si="9"/>
        <v>112</v>
      </c>
      <c r="AB113" s="19">
        <f t="shared" si="6"/>
        <v>151</v>
      </c>
      <c r="AC113" s="19">
        <f t="shared" si="7"/>
        <v>42</v>
      </c>
      <c r="AD113" s="19">
        <f t="shared" si="8"/>
        <v>7</v>
      </c>
    </row>
    <row r="114" spans="1:30" hidden="1" x14ac:dyDescent="0.3">
      <c r="A114" s="4">
        <v>1230</v>
      </c>
      <c r="B114" s="7" t="s">
        <v>25</v>
      </c>
      <c r="C114" s="1" t="s">
        <v>29</v>
      </c>
      <c r="D114" s="1" t="s">
        <v>42</v>
      </c>
      <c r="E114" s="1" t="s">
        <v>301</v>
      </c>
      <c r="F114" s="7" t="s">
        <v>584</v>
      </c>
      <c r="G114" s="7" t="s">
        <v>584</v>
      </c>
      <c r="H114" s="29">
        <v>1.065509077</v>
      </c>
      <c r="I114" s="29">
        <v>2.7985927099999999</v>
      </c>
      <c r="J114" s="29">
        <f t="shared" si="5"/>
        <v>3.8641017870000001</v>
      </c>
      <c r="K114" s="30">
        <v>4.2214885039999999</v>
      </c>
      <c r="L114" s="30">
        <v>6.2519419999999999E-3</v>
      </c>
      <c r="M114" s="23">
        <v>4.7324755109999996</v>
      </c>
      <c r="N114" s="23">
        <v>4.7997506860000003</v>
      </c>
      <c r="O114" s="23">
        <v>2.9538461539999998</v>
      </c>
      <c r="P114" s="24">
        <v>2.2063942060000001</v>
      </c>
      <c r="Q114" s="24">
        <v>7.0218142019999998</v>
      </c>
      <c r="R114" s="25">
        <v>0</v>
      </c>
      <c r="S114" s="25">
        <v>0</v>
      </c>
      <c r="T114" s="25">
        <v>0</v>
      </c>
      <c r="U114" s="26">
        <v>10.682960757</v>
      </c>
      <c r="V114" s="27">
        <v>4.2316496859999999</v>
      </c>
      <c r="W114" s="20">
        <v>7604400</v>
      </c>
      <c r="X114" s="22">
        <v>5.5647384229999997</v>
      </c>
      <c r="Y114" s="21">
        <v>3633400</v>
      </c>
      <c r="Z114" s="22">
        <v>11.64652856</v>
      </c>
      <c r="AA114" s="19">
        <f t="shared" si="9"/>
        <v>113</v>
      </c>
      <c r="AB114" s="19">
        <f t="shared" si="6"/>
        <v>122</v>
      </c>
      <c r="AC114" s="19">
        <f t="shared" si="7"/>
        <v>66</v>
      </c>
      <c r="AD114" s="19">
        <f t="shared" si="8"/>
        <v>9</v>
      </c>
    </row>
    <row r="115" spans="1:30" ht="28.8" hidden="1" x14ac:dyDescent="0.3">
      <c r="A115" s="4">
        <v>1407</v>
      </c>
      <c r="B115" s="7" t="s">
        <v>28</v>
      </c>
      <c r="C115" s="1" t="s">
        <v>33</v>
      </c>
      <c r="D115" s="1" t="s">
        <v>116</v>
      </c>
      <c r="E115" s="1" t="s">
        <v>369</v>
      </c>
      <c r="F115" s="7" t="s">
        <v>584</v>
      </c>
      <c r="G115" s="7" t="s">
        <v>584</v>
      </c>
      <c r="H115" s="29">
        <v>3.6315041020000001</v>
      </c>
      <c r="I115" s="29">
        <v>8.0644463999999999E-2</v>
      </c>
      <c r="J115" s="29">
        <f t="shared" si="5"/>
        <v>3.7121485660000002</v>
      </c>
      <c r="K115" s="30">
        <v>0.62380572300000003</v>
      </c>
      <c r="L115" s="30">
        <v>1.036357687</v>
      </c>
      <c r="M115" s="23">
        <v>2.7651341999999999E-2</v>
      </c>
      <c r="N115" s="23">
        <v>2.8205529999999999E-2</v>
      </c>
      <c r="O115" s="23">
        <v>0</v>
      </c>
      <c r="P115" s="24">
        <v>9.4787395520000004</v>
      </c>
      <c r="Q115" s="24">
        <v>3.9885145830000002</v>
      </c>
      <c r="R115" s="25">
        <v>2.0797962409999999</v>
      </c>
      <c r="S115" s="25">
        <v>11.639678</v>
      </c>
      <c r="T115" s="25">
        <v>8.7745110000000005E-3</v>
      </c>
      <c r="U115" s="26"/>
      <c r="V115" s="27">
        <v>2.36347832</v>
      </c>
      <c r="W115" s="20">
        <v>11608100</v>
      </c>
      <c r="X115" s="22">
        <v>2.0360595789999998</v>
      </c>
      <c r="Y115" s="21">
        <v>11608100</v>
      </c>
      <c r="Z115" s="22">
        <v>2.0360595789999998</v>
      </c>
      <c r="AA115" s="19">
        <f t="shared" si="9"/>
        <v>114</v>
      </c>
      <c r="AB115" s="19">
        <f t="shared" si="6"/>
        <v>190</v>
      </c>
      <c r="AC115" s="19">
        <f t="shared" si="7"/>
        <v>223</v>
      </c>
      <c r="AD115" s="19">
        <f t="shared" si="8"/>
        <v>31</v>
      </c>
    </row>
    <row r="116" spans="1:30" ht="28.8" hidden="1" x14ac:dyDescent="0.3">
      <c r="A116" s="4">
        <v>1616</v>
      </c>
      <c r="B116" s="7" t="s">
        <v>28</v>
      </c>
      <c r="C116" s="1" t="s">
        <v>37</v>
      </c>
      <c r="D116" s="1" t="s">
        <v>99</v>
      </c>
      <c r="E116" s="1" t="s">
        <v>398</v>
      </c>
      <c r="F116" s="7" t="s">
        <v>584</v>
      </c>
      <c r="G116" s="7"/>
      <c r="H116" s="29">
        <v>1.639700079</v>
      </c>
      <c r="I116" s="29">
        <v>1.876390531</v>
      </c>
      <c r="J116" s="29">
        <f t="shared" si="5"/>
        <v>3.51609061</v>
      </c>
      <c r="K116" s="30">
        <v>9.3233885480000005</v>
      </c>
      <c r="L116" s="30">
        <v>0.18010707000000001</v>
      </c>
      <c r="M116" s="23">
        <v>0</v>
      </c>
      <c r="N116" s="23">
        <v>0</v>
      </c>
      <c r="O116" s="23">
        <v>0.52512820500000001</v>
      </c>
      <c r="P116" s="24">
        <v>0.44396387100000001</v>
      </c>
      <c r="Q116" s="24">
        <v>2.5252215929999999</v>
      </c>
      <c r="R116" s="25">
        <v>0</v>
      </c>
      <c r="S116" s="25">
        <v>0</v>
      </c>
      <c r="T116" s="25">
        <v>1.358249094</v>
      </c>
      <c r="U116" s="26"/>
      <c r="V116" s="27">
        <v>1.860619429</v>
      </c>
      <c r="W116" s="20">
        <v>214265000</v>
      </c>
      <c r="X116" s="22">
        <v>8.6837301000000006E-2</v>
      </c>
      <c r="Y116" s="21">
        <v>214265000</v>
      </c>
      <c r="Z116" s="22">
        <v>8.6837301000000006E-2</v>
      </c>
      <c r="AA116" s="19">
        <f t="shared" si="9"/>
        <v>115</v>
      </c>
      <c r="AB116" s="19">
        <f t="shared" si="6"/>
        <v>219</v>
      </c>
      <c r="AC116" s="19">
        <f t="shared" si="7"/>
        <v>389</v>
      </c>
      <c r="AD116" s="19">
        <f t="shared" si="8"/>
        <v>37</v>
      </c>
    </row>
    <row r="117" spans="1:30" ht="28.8" hidden="1" x14ac:dyDescent="0.3">
      <c r="A117" s="4">
        <v>1394</v>
      </c>
      <c r="B117" s="7" t="s">
        <v>27</v>
      </c>
      <c r="C117" s="1" t="s">
        <v>33</v>
      </c>
      <c r="D117" s="1" t="s">
        <v>118</v>
      </c>
      <c r="E117" s="1" t="s">
        <v>371</v>
      </c>
      <c r="F117" s="7" t="s">
        <v>584</v>
      </c>
      <c r="G117" s="7" t="s">
        <v>584</v>
      </c>
      <c r="H117" s="29">
        <v>3.492501973</v>
      </c>
      <c r="I117" s="29">
        <v>1.2083505E-2</v>
      </c>
      <c r="J117" s="29">
        <f t="shared" si="5"/>
        <v>3.5045854780000001</v>
      </c>
      <c r="K117" s="30">
        <v>4.3450504099999998</v>
      </c>
      <c r="L117" s="30">
        <v>0</v>
      </c>
      <c r="M117" s="23">
        <v>0</v>
      </c>
      <c r="N117" s="23">
        <v>0</v>
      </c>
      <c r="O117" s="23">
        <v>12.1025641</v>
      </c>
      <c r="P117" s="24">
        <v>2.0663056850000001</v>
      </c>
      <c r="Q117" s="24">
        <v>4.1101795970000001</v>
      </c>
      <c r="R117" s="25">
        <v>0</v>
      </c>
      <c r="S117" s="25">
        <v>1.1769621720000001</v>
      </c>
      <c r="T117" s="25">
        <v>0</v>
      </c>
      <c r="U117" s="26"/>
      <c r="V117" s="27">
        <v>2.3219070909999999</v>
      </c>
      <c r="W117" s="20">
        <v>1928250</v>
      </c>
      <c r="X117" s="22">
        <v>12.04152517</v>
      </c>
      <c r="Y117" s="21">
        <v>1928250</v>
      </c>
      <c r="Z117" s="22">
        <v>12.04152517</v>
      </c>
      <c r="AA117" s="19">
        <f t="shared" si="9"/>
        <v>116</v>
      </c>
      <c r="AB117" s="19">
        <f t="shared" si="6"/>
        <v>192</v>
      </c>
      <c r="AC117" s="19">
        <f t="shared" si="7"/>
        <v>64</v>
      </c>
      <c r="AD117" s="19">
        <f t="shared" si="8"/>
        <v>12</v>
      </c>
    </row>
    <row r="118" spans="1:30" ht="28.8" hidden="1" x14ac:dyDescent="0.3">
      <c r="A118" s="4">
        <v>1510</v>
      </c>
      <c r="B118" s="7" t="s">
        <v>28</v>
      </c>
      <c r="C118" s="1" t="s">
        <v>34</v>
      </c>
      <c r="D118" s="1" t="s">
        <v>152</v>
      </c>
      <c r="E118" s="1" t="s">
        <v>475</v>
      </c>
      <c r="F118" s="7"/>
      <c r="G118" s="7" t="s">
        <v>584</v>
      </c>
      <c r="H118" s="29">
        <v>1.1620201830000001</v>
      </c>
      <c r="I118" s="29">
        <v>2.3061201979999999</v>
      </c>
      <c r="J118" s="29">
        <f t="shared" si="5"/>
        <v>3.468140381</v>
      </c>
      <c r="K118" s="30">
        <v>0.89767165000000004</v>
      </c>
      <c r="L118" s="30">
        <v>2.439989604</v>
      </c>
      <c r="M118" s="23">
        <v>0</v>
      </c>
      <c r="N118" s="23">
        <v>0</v>
      </c>
      <c r="O118" s="23">
        <v>6.0376711999999999E-2</v>
      </c>
      <c r="P118" s="24">
        <v>6.8721934999999998E-2</v>
      </c>
      <c r="Q118" s="24">
        <v>1.285969301</v>
      </c>
      <c r="R118" s="25">
        <v>0.22515940500000001</v>
      </c>
      <c r="S118" s="25">
        <v>0</v>
      </c>
      <c r="T118" s="25">
        <v>6.2399370000000001E-3</v>
      </c>
      <c r="U118" s="26"/>
      <c r="V118" s="27">
        <v>0.79132234099999998</v>
      </c>
      <c r="W118" s="20">
        <v>2871596</v>
      </c>
      <c r="X118" s="22">
        <v>2.7556882680000001</v>
      </c>
      <c r="Y118" s="21">
        <v>1338559</v>
      </c>
      <c r="Z118" s="22">
        <v>5.9117479380000004</v>
      </c>
      <c r="AA118" s="19">
        <f t="shared" si="9"/>
        <v>117</v>
      </c>
      <c r="AB118" s="19">
        <f t="shared" si="6"/>
        <v>296</v>
      </c>
      <c r="AC118" s="19">
        <f t="shared" si="7"/>
        <v>125</v>
      </c>
      <c r="AD118" s="19">
        <f t="shared" si="8"/>
        <v>17</v>
      </c>
    </row>
    <row r="119" spans="1:30" hidden="1" x14ac:dyDescent="0.3">
      <c r="A119" s="4">
        <v>1187</v>
      </c>
      <c r="B119" s="7" t="s">
        <v>25</v>
      </c>
      <c r="C119" s="1" t="s">
        <v>30</v>
      </c>
      <c r="D119" s="1" t="s">
        <v>94</v>
      </c>
      <c r="E119" s="1" t="s">
        <v>349</v>
      </c>
      <c r="F119" s="7" t="s">
        <v>584</v>
      </c>
      <c r="G119" s="7" t="s">
        <v>584</v>
      </c>
      <c r="H119" s="29">
        <v>0.31984542399999999</v>
      </c>
      <c r="I119" s="29">
        <v>3.1293020149999999</v>
      </c>
      <c r="J119" s="29">
        <f t="shared" si="5"/>
        <v>3.4491474389999999</v>
      </c>
      <c r="K119" s="30">
        <v>23.065596970000001</v>
      </c>
      <c r="L119" s="30">
        <v>5.616467568</v>
      </c>
      <c r="M119" s="23">
        <v>0.96409925299999999</v>
      </c>
      <c r="N119" s="23">
        <v>0.94382982999999998</v>
      </c>
      <c r="O119" s="23">
        <v>1.1083600739999999</v>
      </c>
      <c r="P119" s="24">
        <v>1.4187383039999999</v>
      </c>
      <c r="Q119" s="24">
        <v>4.5064564120000004</v>
      </c>
      <c r="R119" s="25">
        <v>0</v>
      </c>
      <c r="S119" s="25">
        <v>0.89115148600000005</v>
      </c>
      <c r="T119" s="25">
        <v>0.47336718100000003</v>
      </c>
      <c r="U119" s="26">
        <v>3.7841387843000001</v>
      </c>
      <c r="V119" s="27">
        <v>2.708177096</v>
      </c>
      <c r="W119" s="20">
        <v>28589900</v>
      </c>
      <c r="X119" s="22">
        <v>0.94724958699999995</v>
      </c>
      <c r="Y119" s="21">
        <v>28589900</v>
      </c>
      <c r="Z119" s="22">
        <v>0.94724958699999995</v>
      </c>
      <c r="AA119" s="19">
        <f t="shared" si="9"/>
        <v>118</v>
      </c>
      <c r="AB119" s="19">
        <f t="shared" si="6"/>
        <v>170</v>
      </c>
      <c r="AC119" s="19">
        <f t="shared" si="7"/>
        <v>285</v>
      </c>
      <c r="AD119" s="19">
        <f t="shared" si="8"/>
        <v>34</v>
      </c>
    </row>
    <row r="120" spans="1:30" ht="28.8" hidden="1" x14ac:dyDescent="0.3">
      <c r="A120" s="4">
        <v>1606</v>
      </c>
      <c r="B120" s="7" t="s">
        <v>28</v>
      </c>
      <c r="C120" s="1" t="s">
        <v>37</v>
      </c>
      <c r="D120" s="1" t="s">
        <v>99</v>
      </c>
      <c r="E120" s="1" t="s">
        <v>312</v>
      </c>
      <c r="F120" s="7" t="s">
        <v>584</v>
      </c>
      <c r="G120" s="7"/>
      <c r="H120" s="29">
        <v>1.4897395419999999</v>
      </c>
      <c r="I120" s="29">
        <v>1.937911532</v>
      </c>
      <c r="J120" s="29">
        <f t="shared" si="5"/>
        <v>3.4276510739999999</v>
      </c>
      <c r="K120" s="30">
        <v>22.043243279999999</v>
      </c>
      <c r="L120" s="30">
        <v>0.67151486500000002</v>
      </c>
      <c r="M120" s="23">
        <v>3.8583498000000001E-2</v>
      </c>
      <c r="N120" s="23">
        <v>3.7689103000000002E-2</v>
      </c>
      <c r="O120" s="23">
        <v>0</v>
      </c>
      <c r="P120" s="24">
        <v>7.8799793000000007E-2</v>
      </c>
      <c r="Q120" s="24">
        <v>2.3411320290000002</v>
      </c>
      <c r="R120" s="25">
        <v>0</v>
      </c>
      <c r="S120" s="25">
        <v>0</v>
      </c>
      <c r="T120" s="25">
        <v>3.1878178359999998</v>
      </c>
      <c r="U120" s="26"/>
      <c r="V120" s="27">
        <v>3.9273433020000001</v>
      </c>
      <c r="W120" s="20">
        <v>155871000</v>
      </c>
      <c r="X120" s="22">
        <v>0.25196112799999998</v>
      </c>
      <c r="Y120" s="21">
        <v>155871000</v>
      </c>
      <c r="Z120" s="22">
        <v>0.25196112799999998</v>
      </c>
      <c r="AA120" s="19">
        <f t="shared" si="9"/>
        <v>119</v>
      </c>
      <c r="AB120" s="19">
        <f t="shared" si="6"/>
        <v>133</v>
      </c>
      <c r="AC120" s="19">
        <f t="shared" si="7"/>
        <v>368</v>
      </c>
      <c r="AD120" s="19">
        <f t="shared" si="8"/>
        <v>30</v>
      </c>
    </row>
    <row r="121" spans="1:30" ht="28.8" hidden="1" x14ac:dyDescent="0.3">
      <c r="A121" s="4">
        <v>1556</v>
      </c>
      <c r="B121" s="7" t="s">
        <v>26</v>
      </c>
      <c r="C121" s="1" t="s">
        <v>33</v>
      </c>
      <c r="D121" s="1" t="s">
        <v>78</v>
      </c>
      <c r="E121" s="1" t="s">
        <v>455</v>
      </c>
      <c r="F121" s="7" t="s">
        <v>584</v>
      </c>
      <c r="G121" s="7"/>
      <c r="H121" s="29">
        <v>0.69554064699999996</v>
      </c>
      <c r="I121" s="29">
        <v>2.723057142</v>
      </c>
      <c r="J121" s="29">
        <f t="shared" si="5"/>
        <v>3.4185977890000001</v>
      </c>
      <c r="K121" s="30">
        <v>0</v>
      </c>
      <c r="L121" s="30">
        <v>0</v>
      </c>
      <c r="M121" s="23">
        <v>0</v>
      </c>
      <c r="N121" s="23">
        <v>0</v>
      </c>
      <c r="O121" s="23">
        <v>2.4102564100000001</v>
      </c>
      <c r="P121" s="24">
        <v>1.2345300910000001</v>
      </c>
      <c r="Q121" s="24">
        <v>1.7183491989999999</v>
      </c>
      <c r="R121" s="25">
        <v>0</v>
      </c>
      <c r="S121" s="25">
        <v>0</v>
      </c>
      <c r="T121" s="25">
        <v>0</v>
      </c>
      <c r="U121" s="26">
        <v>4.4617170223000002</v>
      </c>
      <c r="V121" s="27">
        <v>0.97072332100000003</v>
      </c>
      <c r="W121" s="20">
        <v>1904000</v>
      </c>
      <c r="X121" s="22">
        <v>5.0983367719999997</v>
      </c>
      <c r="Y121" s="21">
        <v>1604000</v>
      </c>
      <c r="Z121" s="22">
        <v>6.0518910310000003</v>
      </c>
      <c r="AA121" s="19">
        <f t="shared" si="9"/>
        <v>120</v>
      </c>
      <c r="AB121" s="19">
        <f t="shared" si="6"/>
        <v>276</v>
      </c>
      <c r="AC121" s="19">
        <f t="shared" si="7"/>
        <v>123</v>
      </c>
      <c r="AD121" s="19">
        <f t="shared" si="8"/>
        <v>21</v>
      </c>
    </row>
    <row r="122" spans="1:30" ht="28.8" hidden="1" x14ac:dyDescent="0.3">
      <c r="A122" s="4">
        <v>1215</v>
      </c>
      <c r="B122" s="7" t="s">
        <v>25</v>
      </c>
      <c r="C122" s="1" t="s">
        <v>29</v>
      </c>
      <c r="D122" s="1" t="s">
        <v>52</v>
      </c>
      <c r="E122" s="1" t="s">
        <v>208</v>
      </c>
      <c r="F122" s="7" t="s">
        <v>584</v>
      </c>
      <c r="G122" s="7" t="s">
        <v>584</v>
      </c>
      <c r="H122" s="29">
        <v>2.2790055250000001</v>
      </c>
      <c r="I122" s="29">
        <v>1.0395104909999999</v>
      </c>
      <c r="J122" s="29">
        <f t="shared" si="5"/>
        <v>3.3185160160000002</v>
      </c>
      <c r="K122" s="30">
        <v>5.2270248280000002</v>
      </c>
      <c r="L122" s="30">
        <v>0</v>
      </c>
      <c r="M122" s="23">
        <v>0</v>
      </c>
      <c r="N122" s="23">
        <v>0</v>
      </c>
      <c r="O122" s="23">
        <v>7.8974358970000003</v>
      </c>
      <c r="P122" s="24">
        <v>4.0450560439999999</v>
      </c>
      <c r="Q122" s="24">
        <v>22.68614393</v>
      </c>
      <c r="R122" s="25">
        <v>0</v>
      </c>
      <c r="S122" s="25">
        <v>11.60094623</v>
      </c>
      <c r="T122" s="25">
        <v>0</v>
      </c>
      <c r="U122" s="26">
        <v>61.785223744</v>
      </c>
      <c r="V122" s="27">
        <v>15.05455463</v>
      </c>
      <c r="W122" s="20">
        <v>10000000</v>
      </c>
      <c r="X122" s="22">
        <v>15.05455463</v>
      </c>
      <c r="Y122" s="21">
        <v>10000000</v>
      </c>
      <c r="Z122" s="22">
        <v>15.05455463</v>
      </c>
      <c r="AA122" s="19">
        <f t="shared" si="9"/>
        <v>121</v>
      </c>
      <c r="AB122" s="19">
        <f t="shared" si="6"/>
        <v>29</v>
      </c>
      <c r="AC122" s="19">
        <f t="shared" si="7"/>
        <v>56</v>
      </c>
      <c r="AD122" s="19">
        <f t="shared" si="8"/>
        <v>7</v>
      </c>
    </row>
    <row r="123" spans="1:30" ht="28.8" hidden="1" x14ac:dyDescent="0.3">
      <c r="A123" s="4">
        <v>1314</v>
      </c>
      <c r="B123" s="7" t="s">
        <v>26</v>
      </c>
      <c r="C123" s="1" t="s">
        <v>32</v>
      </c>
      <c r="D123" s="1" t="s">
        <v>60</v>
      </c>
      <c r="E123" s="1" t="s">
        <v>348</v>
      </c>
      <c r="F123" s="7" t="s">
        <v>584</v>
      </c>
      <c r="G123" s="7" t="s">
        <v>584</v>
      </c>
      <c r="H123" s="29">
        <v>0.57084816199999999</v>
      </c>
      <c r="I123" s="29">
        <v>2.7397670189999999</v>
      </c>
      <c r="J123" s="29">
        <f t="shared" si="5"/>
        <v>3.3106151809999997</v>
      </c>
      <c r="K123" s="30">
        <v>7.8690809709999998</v>
      </c>
      <c r="L123" s="30">
        <v>1.9767799580000001</v>
      </c>
      <c r="M123" s="23">
        <v>0.44225593699999999</v>
      </c>
      <c r="N123" s="23">
        <v>0.45021498999999998</v>
      </c>
      <c r="O123" s="23">
        <v>1.5825277170000001</v>
      </c>
      <c r="P123" s="24">
        <v>1.3509476140000001</v>
      </c>
      <c r="Q123" s="24">
        <v>4.585029166</v>
      </c>
      <c r="R123" s="25">
        <v>2.727875601</v>
      </c>
      <c r="S123" s="25">
        <v>0.19102908699999999</v>
      </c>
      <c r="T123" s="25">
        <v>0.386702186</v>
      </c>
      <c r="U123" s="26">
        <v>6.7496703616999998</v>
      </c>
      <c r="V123" s="27">
        <v>2.723077956</v>
      </c>
      <c r="W123" s="20">
        <v>16000000</v>
      </c>
      <c r="X123" s="22">
        <v>1.7019237220000001</v>
      </c>
      <c r="Y123" s="21">
        <v>12581000</v>
      </c>
      <c r="Z123" s="22">
        <v>2.1644368140000001</v>
      </c>
      <c r="AA123" s="19">
        <f t="shared" si="9"/>
        <v>122</v>
      </c>
      <c r="AB123" s="19">
        <f t="shared" si="6"/>
        <v>169</v>
      </c>
      <c r="AC123" s="19">
        <f t="shared" si="7"/>
        <v>211</v>
      </c>
      <c r="AD123" s="19">
        <f t="shared" si="8"/>
        <v>49</v>
      </c>
    </row>
    <row r="124" spans="1:30" ht="28.8" hidden="1" x14ac:dyDescent="0.3">
      <c r="A124" s="4">
        <v>1620</v>
      </c>
      <c r="B124" s="7" t="s">
        <v>28</v>
      </c>
      <c r="C124" s="1" t="s">
        <v>37</v>
      </c>
      <c r="D124" s="1" t="s">
        <v>123</v>
      </c>
      <c r="E124" s="1" t="s">
        <v>403</v>
      </c>
      <c r="F124" s="7" t="s">
        <v>584</v>
      </c>
      <c r="G124" s="7" t="s">
        <v>584</v>
      </c>
      <c r="H124" s="29">
        <v>0</v>
      </c>
      <c r="I124" s="29">
        <v>3.229192158</v>
      </c>
      <c r="J124" s="29">
        <f t="shared" si="5"/>
        <v>3.229192158</v>
      </c>
      <c r="K124" s="30">
        <v>1.323685314</v>
      </c>
      <c r="L124" s="30">
        <v>1.9896803599999999</v>
      </c>
      <c r="M124" s="23">
        <v>0.25090944599999998</v>
      </c>
      <c r="N124" s="23">
        <v>0.259481833</v>
      </c>
      <c r="O124" s="23">
        <v>0</v>
      </c>
      <c r="P124" s="24">
        <v>0</v>
      </c>
      <c r="Q124" s="24">
        <v>2.9997973999999998</v>
      </c>
      <c r="R124" s="25">
        <v>4.4068397709999996</v>
      </c>
      <c r="S124" s="25">
        <v>0.26868183600000001</v>
      </c>
      <c r="T124" s="25">
        <v>1.3356895000000001E-2</v>
      </c>
      <c r="U124" s="26"/>
      <c r="V124" s="27">
        <v>1.7839996970000001</v>
      </c>
      <c r="W124" s="20">
        <v>3279000</v>
      </c>
      <c r="X124" s="22">
        <v>5.4406822119999996</v>
      </c>
      <c r="Y124" s="21">
        <v>3279000</v>
      </c>
      <c r="Z124" s="22">
        <v>5.4406822119999996</v>
      </c>
      <c r="AA124" s="19">
        <f t="shared" si="9"/>
        <v>123</v>
      </c>
      <c r="AB124" s="19">
        <f t="shared" si="6"/>
        <v>224</v>
      </c>
      <c r="AC124" s="19">
        <f t="shared" si="7"/>
        <v>133</v>
      </c>
      <c r="AD124" s="19">
        <f t="shared" si="8"/>
        <v>2</v>
      </c>
    </row>
    <row r="125" spans="1:30" ht="28.8" hidden="1" x14ac:dyDescent="0.3">
      <c r="A125" s="4">
        <v>1116</v>
      </c>
      <c r="B125" s="7" t="s">
        <v>25</v>
      </c>
      <c r="C125" s="1" t="s">
        <v>29</v>
      </c>
      <c r="D125" s="1" t="s">
        <v>41</v>
      </c>
      <c r="E125" s="1" t="s">
        <v>249</v>
      </c>
      <c r="F125" s="7" t="s">
        <v>584</v>
      </c>
      <c r="G125" s="7" t="s">
        <v>584</v>
      </c>
      <c r="H125" s="29">
        <v>1.4464831250000001</v>
      </c>
      <c r="I125" s="29">
        <v>1.5072645250000001</v>
      </c>
      <c r="J125" s="29">
        <f t="shared" si="5"/>
        <v>2.9537476500000004</v>
      </c>
      <c r="K125" s="30">
        <v>0.45095961600000001</v>
      </c>
      <c r="L125" s="30">
        <v>1.7766550160000001</v>
      </c>
      <c r="M125" s="23">
        <v>1.2503918439999999</v>
      </c>
      <c r="N125" s="23">
        <v>1.255277062</v>
      </c>
      <c r="O125" s="23">
        <v>1.6278813539999999</v>
      </c>
      <c r="P125" s="24">
        <v>1.3896644</v>
      </c>
      <c r="Q125" s="24">
        <v>14.17672761</v>
      </c>
      <c r="R125" s="25">
        <v>5.0057645199999996</v>
      </c>
      <c r="S125" s="25">
        <v>0</v>
      </c>
      <c r="T125" s="25">
        <v>8.5484250000000001E-3</v>
      </c>
      <c r="U125" s="26">
        <v>33.132373094000002</v>
      </c>
      <c r="V125" s="27">
        <v>8.4743662450000006</v>
      </c>
      <c r="W125" s="20">
        <v>71934200</v>
      </c>
      <c r="X125" s="22">
        <v>1.1780719390000001</v>
      </c>
      <c r="Y125" s="21">
        <v>52100000</v>
      </c>
      <c r="Z125" s="22">
        <v>1.626557821</v>
      </c>
      <c r="AA125" s="19">
        <f t="shared" si="9"/>
        <v>124</v>
      </c>
      <c r="AB125" s="19">
        <f t="shared" si="6"/>
        <v>70</v>
      </c>
      <c r="AC125" s="19">
        <f t="shared" si="7"/>
        <v>247</v>
      </c>
      <c r="AD125" s="19">
        <f t="shared" si="8"/>
        <v>39</v>
      </c>
    </row>
    <row r="126" spans="1:30" ht="28.8" hidden="1" x14ac:dyDescent="0.3">
      <c r="A126" s="4">
        <v>1306</v>
      </c>
      <c r="B126" s="7" t="s">
        <v>25</v>
      </c>
      <c r="C126" s="1" t="s">
        <v>29</v>
      </c>
      <c r="D126" s="1" t="s">
        <v>40</v>
      </c>
      <c r="E126" s="1" t="s">
        <v>437</v>
      </c>
      <c r="F126" s="7" t="s">
        <v>584</v>
      </c>
      <c r="G126" s="7" t="s">
        <v>584</v>
      </c>
      <c r="H126" s="29">
        <v>0.220781967</v>
      </c>
      <c r="I126" s="29">
        <v>2.6201805130000002</v>
      </c>
      <c r="J126" s="29">
        <f t="shared" si="5"/>
        <v>2.8409624800000004</v>
      </c>
      <c r="K126" s="30">
        <v>9.4940188049999996</v>
      </c>
      <c r="L126" s="30">
        <v>0.792796685</v>
      </c>
      <c r="M126" s="23">
        <v>1.1245631549999999</v>
      </c>
      <c r="N126" s="23">
        <v>1.1355958100000001</v>
      </c>
      <c r="O126" s="23">
        <v>0.459045337</v>
      </c>
      <c r="P126" s="24">
        <v>0.522494232</v>
      </c>
      <c r="Q126" s="24">
        <v>1.620318178</v>
      </c>
      <c r="R126" s="25">
        <v>0</v>
      </c>
      <c r="S126" s="25">
        <v>1.2653699329999999</v>
      </c>
      <c r="T126" s="25">
        <v>0</v>
      </c>
      <c r="U126" s="26">
        <v>0</v>
      </c>
      <c r="V126" s="27">
        <v>1.165231184</v>
      </c>
      <c r="W126" s="20">
        <v>87141500</v>
      </c>
      <c r="X126" s="22">
        <v>0.13371713599999999</v>
      </c>
      <c r="Y126" s="21">
        <v>87141500</v>
      </c>
      <c r="Z126" s="22">
        <v>0.13371713599999999</v>
      </c>
      <c r="AA126" s="19">
        <f t="shared" si="9"/>
        <v>125</v>
      </c>
      <c r="AB126" s="19">
        <f t="shared" si="6"/>
        <v>258</v>
      </c>
      <c r="AC126" s="19">
        <f t="shared" si="7"/>
        <v>385</v>
      </c>
      <c r="AD126" s="19">
        <f t="shared" si="8"/>
        <v>58</v>
      </c>
    </row>
    <row r="127" spans="1:30" ht="28.8" hidden="1" x14ac:dyDescent="0.3">
      <c r="A127" s="4">
        <v>1242</v>
      </c>
      <c r="B127" s="7" t="s">
        <v>26</v>
      </c>
      <c r="C127" s="1" t="s">
        <v>33</v>
      </c>
      <c r="D127" s="1" t="s">
        <v>103</v>
      </c>
      <c r="E127" s="1" t="s">
        <v>327</v>
      </c>
      <c r="F127" s="7"/>
      <c r="G127" s="7" t="s">
        <v>584</v>
      </c>
      <c r="H127" s="29">
        <v>0</v>
      </c>
      <c r="I127" s="29">
        <v>2.7931469920000001</v>
      </c>
      <c r="J127" s="29">
        <f t="shared" si="5"/>
        <v>2.7931469920000001</v>
      </c>
      <c r="K127" s="30">
        <v>9.1897233299999996</v>
      </c>
      <c r="L127" s="30">
        <v>3.4502744619999999</v>
      </c>
      <c r="M127" s="23">
        <v>0.300997968</v>
      </c>
      <c r="N127" s="23">
        <v>0.31129061699999999</v>
      </c>
      <c r="O127" s="23">
        <v>0</v>
      </c>
      <c r="P127" s="24">
        <v>0</v>
      </c>
      <c r="Q127" s="24">
        <v>5.6114036279999997</v>
      </c>
      <c r="R127" s="25">
        <v>2.3419234790000001</v>
      </c>
      <c r="S127" s="25">
        <v>0</v>
      </c>
      <c r="T127" s="25">
        <v>0.22695642199999999</v>
      </c>
      <c r="U127" s="26">
        <v>12.216513757</v>
      </c>
      <c r="V127" s="27">
        <v>3.3265306610000001</v>
      </c>
      <c r="W127" s="20">
        <v>20093190</v>
      </c>
      <c r="X127" s="22">
        <v>1.6555512889999999</v>
      </c>
      <c r="Y127" s="21">
        <v>13055148</v>
      </c>
      <c r="Z127" s="22">
        <v>2.5480604750000002</v>
      </c>
      <c r="AA127" s="19">
        <f t="shared" si="9"/>
        <v>126</v>
      </c>
      <c r="AB127" s="19">
        <f t="shared" si="6"/>
        <v>148</v>
      </c>
      <c r="AC127" s="19">
        <f t="shared" si="7"/>
        <v>196</v>
      </c>
      <c r="AD127" s="19">
        <f t="shared" si="8"/>
        <v>25</v>
      </c>
    </row>
    <row r="128" spans="1:30" hidden="1" x14ac:dyDescent="0.3">
      <c r="A128" s="4">
        <v>1406</v>
      </c>
      <c r="B128" s="7" t="s">
        <v>26</v>
      </c>
      <c r="C128" s="1" t="s">
        <v>35</v>
      </c>
      <c r="D128" s="1" t="s">
        <v>92</v>
      </c>
      <c r="E128" s="1" t="s">
        <v>411</v>
      </c>
      <c r="F128" s="7" t="s">
        <v>584</v>
      </c>
      <c r="G128" s="7" t="s">
        <v>584</v>
      </c>
      <c r="H128" s="29">
        <v>1.304622983</v>
      </c>
      <c r="I128" s="29">
        <v>1.3906937450000001</v>
      </c>
      <c r="J128" s="29">
        <f t="shared" si="5"/>
        <v>2.6953167279999999</v>
      </c>
      <c r="K128" s="30">
        <v>1.947491037</v>
      </c>
      <c r="L128" s="30">
        <v>5.0726898409999999</v>
      </c>
      <c r="M128" s="23">
        <v>0</v>
      </c>
      <c r="N128" s="23">
        <v>0</v>
      </c>
      <c r="O128" s="23">
        <v>0.15060789299999999</v>
      </c>
      <c r="P128" s="24">
        <v>0.17142480099999999</v>
      </c>
      <c r="Q128" s="24">
        <v>2.6584637020000002</v>
      </c>
      <c r="R128" s="25">
        <v>0.15147041999999999</v>
      </c>
      <c r="S128" s="25">
        <v>0</v>
      </c>
      <c r="T128" s="25">
        <v>3.7511810000000001E-3</v>
      </c>
      <c r="U128" s="26">
        <v>5.0438979172999998</v>
      </c>
      <c r="V128" s="27">
        <v>1.5759079519999999</v>
      </c>
      <c r="W128" s="20">
        <v>7250000</v>
      </c>
      <c r="X128" s="22">
        <v>2.1736661399999999</v>
      </c>
      <c r="Y128" s="21">
        <v>7250000</v>
      </c>
      <c r="Z128" s="22">
        <v>2.1736661399999999</v>
      </c>
      <c r="AA128" s="19">
        <f t="shared" si="9"/>
        <v>127</v>
      </c>
      <c r="AB128" s="19">
        <f t="shared" si="6"/>
        <v>232</v>
      </c>
      <c r="AC128" s="19">
        <f t="shared" si="7"/>
        <v>209</v>
      </c>
      <c r="AD128" s="19">
        <f t="shared" si="8"/>
        <v>17</v>
      </c>
    </row>
    <row r="129" spans="1:30" ht="28.8" hidden="1" x14ac:dyDescent="0.3">
      <c r="A129" s="4">
        <v>1532</v>
      </c>
      <c r="B129" s="7" t="s">
        <v>25</v>
      </c>
      <c r="C129" s="1" t="s">
        <v>29</v>
      </c>
      <c r="D129" s="1" t="s">
        <v>40</v>
      </c>
      <c r="E129" s="1" t="s">
        <v>305</v>
      </c>
      <c r="F129" s="7" t="s">
        <v>584</v>
      </c>
      <c r="G129" s="7" t="s">
        <v>584</v>
      </c>
      <c r="H129" s="29">
        <v>1.154733666</v>
      </c>
      <c r="I129" s="29">
        <v>1.5380250259999999</v>
      </c>
      <c r="J129" s="29">
        <f t="shared" si="5"/>
        <v>2.692758692</v>
      </c>
      <c r="K129" s="30">
        <v>0</v>
      </c>
      <c r="L129" s="30">
        <v>0</v>
      </c>
      <c r="M129" s="23">
        <v>11.374854729999999</v>
      </c>
      <c r="N129" s="23">
        <v>11.5341267</v>
      </c>
      <c r="O129" s="23">
        <v>0.58269416699999999</v>
      </c>
      <c r="P129" s="24">
        <v>0.59691033699999996</v>
      </c>
      <c r="Q129" s="24">
        <v>7.0340206920000004</v>
      </c>
      <c r="R129" s="25">
        <v>0</v>
      </c>
      <c r="S129" s="25">
        <v>0</v>
      </c>
      <c r="T129" s="25">
        <v>0</v>
      </c>
      <c r="U129" s="26">
        <v>9.0021626901000005</v>
      </c>
      <c r="V129" s="27">
        <v>4.1750913470000004</v>
      </c>
      <c r="W129" s="20">
        <v>35962000</v>
      </c>
      <c r="X129" s="22">
        <v>1.1609730680000001</v>
      </c>
      <c r="Y129" s="21">
        <v>35962000</v>
      </c>
      <c r="Z129" s="22">
        <v>1.1609730680000001</v>
      </c>
      <c r="AA129" s="19">
        <f t="shared" si="9"/>
        <v>128</v>
      </c>
      <c r="AB129" s="19">
        <f t="shared" si="6"/>
        <v>126</v>
      </c>
      <c r="AC129" s="19">
        <f t="shared" si="7"/>
        <v>272</v>
      </c>
      <c r="AD129" s="19">
        <f t="shared" si="8"/>
        <v>42</v>
      </c>
    </row>
    <row r="130" spans="1:30" ht="28.8" hidden="1" x14ac:dyDescent="0.3">
      <c r="A130" s="4">
        <v>1070</v>
      </c>
      <c r="B130" s="7" t="s">
        <v>25</v>
      </c>
      <c r="C130" s="1" t="s">
        <v>30</v>
      </c>
      <c r="D130" s="1" t="s">
        <v>49</v>
      </c>
      <c r="E130" s="1" t="s">
        <v>201</v>
      </c>
      <c r="F130" s="7" t="s">
        <v>584</v>
      </c>
      <c r="G130" s="7" t="s">
        <v>584</v>
      </c>
      <c r="H130" s="29">
        <v>0</v>
      </c>
      <c r="I130" s="29">
        <v>2.6877138669999998</v>
      </c>
      <c r="J130" s="29">
        <f t="shared" ref="J130:J193" si="10">H130+I130</f>
        <v>2.6877138669999998</v>
      </c>
      <c r="K130" s="30">
        <v>0.62989163199999998</v>
      </c>
      <c r="L130" s="30">
        <v>0.39491705500000002</v>
      </c>
      <c r="M130" s="23">
        <v>1.9281565519999999</v>
      </c>
      <c r="N130" s="23">
        <v>1.9626181970000001</v>
      </c>
      <c r="O130" s="23">
        <v>0</v>
      </c>
      <c r="P130" s="24">
        <v>0</v>
      </c>
      <c r="Q130" s="24">
        <v>32.530035220000002</v>
      </c>
      <c r="R130" s="25">
        <v>4.7902248729999997</v>
      </c>
      <c r="S130" s="25">
        <v>1.21816649</v>
      </c>
      <c r="T130" s="25">
        <v>0.168399822</v>
      </c>
      <c r="U130" s="26">
        <v>84.315185232999994</v>
      </c>
      <c r="V130" s="27">
        <v>19.509879690000002</v>
      </c>
      <c r="W130" s="20">
        <v>645500</v>
      </c>
      <c r="X130" s="22">
        <v>302.24445689999999</v>
      </c>
      <c r="Y130" s="21">
        <v>645500</v>
      </c>
      <c r="Z130" s="22">
        <v>302.24445689999999</v>
      </c>
      <c r="AA130" s="19">
        <f t="shared" si="9"/>
        <v>129</v>
      </c>
      <c r="AB130" s="19">
        <f t="shared" ref="AB130:AB193" si="11">_xlfn.RANK.EQ(V130,$V$2:$V$405,0)</f>
        <v>22</v>
      </c>
      <c r="AC130" s="19">
        <f t="shared" ref="AC130:AC193" si="12">_xlfn.RANK.EQ(Z130,$Z$2:$Z$405,0)</f>
        <v>1</v>
      </c>
      <c r="AD130" s="19">
        <f t="shared" ref="AD130:AD193" si="13">($Z$2:$Z$405=Z130) + SUMPRODUCT(($C$2:$C$405=C130)*($Z$2:$Z$405&gt;Z130))</f>
        <v>1</v>
      </c>
    </row>
    <row r="131" spans="1:30" hidden="1" x14ac:dyDescent="0.3">
      <c r="A131" s="4">
        <v>1295</v>
      </c>
      <c r="B131" s="7" t="s">
        <v>25</v>
      </c>
      <c r="C131" s="1" t="s">
        <v>29</v>
      </c>
      <c r="D131" s="1" t="s">
        <v>40</v>
      </c>
      <c r="E131" s="1" t="s">
        <v>430</v>
      </c>
      <c r="F131" s="7" t="s">
        <v>584</v>
      </c>
      <c r="G131" s="7" t="s">
        <v>584</v>
      </c>
      <c r="H131" s="29">
        <v>1.5806024110000001</v>
      </c>
      <c r="I131" s="29">
        <v>1.0114109200000001</v>
      </c>
      <c r="J131" s="29">
        <f t="shared" si="10"/>
        <v>2.5920133310000004</v>
      </c>
      <c r="K131" s="30">
        <v>2.3126456059999998</v>
      </c>
      <c r="L131" s="30">
        <v>0.62628394600000004</v>
      </c>
      <c r="M131" s="23">
        <v>3.2812640580000001</v>
      </c>
      <c r="N131" s="23">
        <v>3.3314259499999999</v>
      </c>
      <c r="O131" s="23">
        <v>1.2274899720000001</v>
      </c>
      <c r="P131" s="24">
        <v>1.3971526940000001</v>
      </c>
      <c r="Q131" s="24">
        <v>2.136047048</v>
      </c>
      <c r="R131" s="25">
        <v>0.58381864400000005</v>
      </c>
      <c r="S131" s="25">
        <v>0.68450080300000005</v>
      </c>
      <c r="T131" s="25">
        <v>0.24731703699999999</v>
      </c>
      <c r="U131" s="26">
        <v>0</v>
      </c>
      <c r="V131" s="27">
        <v>1.2922502060000001</v>
      </c>
      <c r="W131" s="20">
        <v>28254600</v>
      </c>
      <c r="X131" s="22">
        <v>0.45735922899999998</v>
      </c>
      <c r="Y131" s="21">
        <v>11967900</v>
      </c>
      <c r="Z131" s="22">
        <v>1.079763539</v>
      </c>
      <c r="AA131" s="19">
        <f t="shared" ref="AA131:AA194" si="14">_xlfn.RANK.EQ(J131,$J$2:$J$405,0)</f>
        <v>130</v>
      </c>
      <c r="AB131" s="19">
        <f t="shared" si="11"/>
        <v>251</v>
      </c>
      <c r="AC131" s="19">
        <f t="shared" si="12"/>
        <v>275</v>
      </c>
      <c r="AD131" s="19">
        <f t="shared" si="13"/>
        <v>44</v>
      </c>
    </row>
    <row r="132" spans="1:30" ht="28.8" hidden="1" x14ac:dyDescent="0.3">
      <c r="A132" s="4">
        <v>1217</v>
      </c>
      <c r="B132" s="7" t="s">
        <v>25</v>
      </c>
      <c r="C132" s="1" t="s">
        <v>30</v>
      </c>
      <c r="D132" s="1" t="s">
        <v>66</v>
      </c>
      <c r="E132" s="1" t="s">
        <v>448</v>
      </c>
      <c r="F132" s="7" t="s">
        <v>584</v>
      </c>
      <c r="G132" s="7" t="s">
        <v>584</v>
      </c>
      <c r="H132" s="29">
        <v>0.58920165599999996</v>
      </c>
      <c r="I132" s="29">
        <v>1.85663501</v>
      </c>
      <c r="J132" s="29">
        <f t="shared" si="10"/>
        <v>2.4458366659999999</v>
      </c>
      <c r="K132" s="30">
        <v>4.0529953030000003</v>
      </c>
      <c r="L132" s="30">
        <v>5.1497729999999999E-3</v>
      </c>
      <c r="M132" s="23">
        <v>0.69663653199999998</v>
      </c>
      <c r="N132" s="23">
        <v>0.70419743099999998</v>
      </c>
      <c r="O132" s="23">
        <v>2.041759995</v>
      </c>
      <c r="P132" s="24">
        <v>2.2658712329999999</v>
      </c>
      <c r="Q132" s="24">
        <v>1.76745497</v>
      </c>
      <c r="R132" s="25">
        <v>2.276240788</v>
      </c>
      <c r="S132" s="25">
        <v>0.27018769199999998</v>
      </c>
      <c r="T132" s="25">
        <v>0.61898816599999995</v>
      </c>
      <c r="U132" s="26">
        <v>0</v>
      </c>
      <c r="V132" s="27">
        <v>1.07568818</v>
      </c>
      <c r="W132" s="20">
        <v>19032460</v>
      </c>
      <c r="X132" s="22">
        <v>0.56518609799999997</v>
      </c>
      <c r="Y132" s="21">
        <v>17177460</v>
      </c>
      <c r="Z132" s="22">
        <v>0.62622074500000002</v>
      </c>
      <c r="AA132" s="19">
        <f t="shared" si="14"/>
        <v>131</v>
      </c>
      <c r="AB132" s="19">
        <f t="shared" si="11"/>
        <v>269</v>
      </c>
      <c r="AC132" s="19">
        <f t="shared" si="12"/>
        <v>319</v>
      </c>
      <c r="AD132" s="19">
        <f t="shared" si="13"/>
        <v>36</v>
      </c>
    </row>
    <row r="133" spans="1:30" hidden="1" x14ac:dyDescent="0.3">
      <c r="A133" s="4">
        <v>1302</v>
      </c>
      <c r="B133" s="7" t="s">
        <v>25</v>
      </c>
      <c r="C133" s="1" t="s">
        <v>29</v>
      </c>
      <c r="D133" s="1" t="s">
        <v>40</v>
      </c>
      <c r="E133" s="1" t="s">
        <v>394</v>
      </c>
      <c r="F133" s="7" t="s">
        <v>584</v>
      </c>
      <c r="G133" s="7" t="s">
        <v>584</v>
      </c>
      <c r="H133" s="29">
        <v>1.0346005970000001</v>
      </c>
      <c r="I133" s="29">
        <v>1.353462022</v>
      </c>
      <c r="J133" s="29">
        <f t="shared" si="10"/>
        <v>2.3880626190000003</v>
      </c>
      <c r="K133" s="30">
        <v>0</v>
      </c>
      <c r="L133" s="30">
        <v>0</v>
      </c>
      <c r="M133" s="23">
        <v>3.5394204999999998E-2</v>
      </c>
      <c r="N133" s="23">
        <v>3.5964437000000002E-2</v>
      </c>
      <c r="O133" s="23">
        <v>0.32547931299999999</v>
      </c>
      <c r="P133" s="24">
        <v>0.37046681399999998</v>
      </c>
      <c r="Q133" s="24">
        <v>3.0538544170000002</v>
      </c>
      <c r="R133" s="25">
        <v>0</v>
      </c>
      <c r="S133" s="25">
        <v>0</v>
      </c>
      <c r="T133" s="25">
        <v>0</v>
      </c>
      <c r="U133" s="26">
        <v>6.0722224751000002</v>
      </c>
      <c r="V133" s="27">
        <v>1.937003437</v>
      </c>
      <c r="W133" s="20">
        <v>47000000</v>
      </c>
      <c r="X133" s="22">
        <v>0.41212839099999998</v>
      </c>
      <c r="Y133" s="21">
        <v>37545392</v>
      </c>
      <c r="Z133" s="22">
        <v>0.51590976499999996</v>
      </c>
      <c r="AA133" s="19">
        <f t="shared" si="14"/>
        <v>132</v>
      </c>
      <c r="AB133" s="19">
        <f t="shared" si="11"/>
        <v>215</v>
      </c>
      <c r="AC133" s="19">
        <f t="shared" si="12"/>
        <v>333</v>
      </c>
      <c r="AD133" s="19">
        <f t="shared" si="13"/>
        <v>55</v>
      </c>
    </row>
    <row r="134" spans="1:30" ht="28.8" hidden="1" x14ac:dyDescent="0.3">
      <c r="A134" s="4">
        <v>1118</v>
      </c>
      <c r="B134" s="7" t="s">
        <v>25</v>
      </c>
      <c r="C134" s="1" t="s">
        <v>29</v>
      </c>
      <c r="D134" s="1" t="s">
        <v>41</v>
      </c>
      <c r="E134" s="1" t="s">
        <v>282</v>
      </c>
      <c r="F134" s="7" t="s">
        <v>584</v>
      </c>
      <c r="G134" s="7" t="s">
        <v>584</v>
      </c>
      <c r="H134" s="29">
        <v>0.91511047199999995</v>
      </c>
      <c r="I134" s="29">
        <v>1.2304200199999999</v>
      </c>
      <c r="J134" s="29">
        <f t="shared" si="10"/>
        <v>2.1455304919999998</v>
      </c>
      <c r="K134" s="30">
        <v>0</v>
      </c>
      <c r="L134" s="30">
        <v>0</v>
      </c>
      <c r="M134" s="23">
        <v>0.31965391799999998</v>
      </c>
      <c r="N134" s="23">
        <v>0.32087074300000001</v>
      </c>
      <c r="O134" s="23">
        <v>0.282166101</v>
      </c>
      <c r="P134" s="24">
        <v>0.32116688300000001</v>
      </c>
      <c r="Q134" s="24">
        <v>8.6189557479999994</v>
      </c>
      <c r="R134" s="25">
        <v>3.0548445540000002</v>
      </c>
      <c r="S134" s="25">
        <v>0</v>
      </c>
      <c r="T134" s="25">
        <v>2.6021622039999999</v>
      </c>
      <c r="U134" s="26">
        <v>22.207981685</v>
      </c>
      <c r="V134" s="27">
        <v>5.535873746</v>
      </c>
      <c r="W134" s="20">
        <v>169854100</v>
      </c>
      <c r="X134" s="22">
        <v>0.325919348</v>
      </c>
      <c r="Y134" s="21">
        <v>90648400</v>
      </c>
      <c r="Z134" s="22">
        <v>0.61069734799999997</v>
      </c>
      <c r="AA134" s="19">
        <f t="shared" si="14"/>
        <v>133</v>
      </c>
      <c r="AB134" s="19">
        <f t="shared" si="11"/>
        <v>103</v>
      </c>
      <c r="AC134" s="19">
        <f t="shared" si="12"/>
        <v>322</v>
      </c>
      <c r="AD134" s="19">
        <f t="shared" si="13"/>
        <v>53</v>
      </c>
    </row>
    <row r="135" spans="1:30" ht="28.8" x14ac:dyDescent="0.3">
      <c r="A135" s="31">
        <v>1180</v>
      </c>
      <c r="B135" s="32" t="s">
        <v>25</v>
      </c>
      <c r="C135" s="33" t="s">
        <v>31</v>
      </c>
      <c r="D135" s="33" t="s">
        <v>110</v>
      </c>
      <c r="E135" s="33" t="s">
        <v>424</v>
      </c>
      <c r="F135" s="32" t="s">
        <v>584</v>
      </c>
      <c r="G135" s="32" t="s">
        <v>584</v>
      </c>
      <c r="H135" s="29">
        <v>8.9614645000000007E-2</v>
      </c>
      <c r="I135" s="29">
        <v>2.0387565520000002</v>
      </c>
      <c r="J135" s="29">
        <f t="shared" si="10"/>
        <v>2.1283711970000003</v>
      </c>
      <c r="K135" s="30">
        <v>0.82159778100000003</v>
      </c>
      <c r="L135" s="30">
        <v>0.49650516300000003</v>
      </c>
      <c r="M135" s="23">
        <v>0.75619262200000004</v>
      </c>
      <c r="N135" s="23">
        <v>0.76927249600000003</v>
      </c>
      <c r="O135" s="23">
        <v>0.310541552</v>
      </c>
      <c r="P135" s="24">
        <v>0.18556879300000001</v>
      </c>
      <c r="Q135" s="24">
        <v>2.3975904780000001</v>
      </c>
      <c r="R135" s="25">
        <v>5.9896036E-2</v>
      </c>
      <c r="S135" s="25">
        <v>0.693395871</v>
      </c>
      <c r="T135" s="25">
        <v>7.4610870999999995E-2</v>
      </c>
      <c r="U135" s="26">
        <v>3.3805432084999998</v>
      </c>
      <c r="V135" s="34">
        <v>1.4270314040000001</v>
      </c>
      <c r="W135" s="35">
        <v>10100000</v>
      </c>
      <c r="X135" s="36">
        <v>1.41290238</v>
      </c>
      <c r="Y135" s="35">
        <v>9698532</v>
      </c>
      <c r="Z135" s="36">
        <v>1.4713890759999999</v>
      </c>
      <c r="AA135" s="37">
        <f t="shared" si="14"/>
        <v>134</v>
      </c>
      <c r="AB135" s="37">
        <f t="shared" si="11"/>
        <v>245</v>
      </c>
      <c r="AC135" s="37">
        <f t="shared" si="12"/>
        <v>257</v>
      </c>
      <c r="AD135" s="37">
        <f t="shared" si="13"/>
        <v>14</v>
      </c>
    </row>
    <row r="136" spans="1:30" ht="28.8" hidden="1" x14ac:dyDescent="0.3">
      <c r="A136" s="4">
        <v>1037</v>
      </c>
      <c r="B136" s="7" t="s">
        <v>25</v>
      </c>
      <c r="C136" s="1" t="s">
        <v>30</v>
      </c>
      <c r="D136" s="1" t="s">
        <v>83</v>
      </c>
      <c r="E136" s="1" t="s">
        <v>472</v>
      </c>
      <c r="F136" s="7" t="s">
        <v>584</v>
      </c>
      <c r="G136" s="7" t="s">
        <v>584</v>
      </c>
      <c r="H136" s="29">
        <v>1.0890715950000001</v>
      </c>
      <c r="I136" s="29">
        <v>0.99365904500000002</v>
      </c>
      <c r="J136" s="29">
        <f t="shared" si="10"/>
        <v>2.0827306400000003</v>
      </c>
      <c r="K136" s="30">
        <v>4.1992775480000004</v>
      </c>
      <c r="L136" s="30">
        <v>1.7367481119999999</v>
      </c>
      <c r="M136" s="23">
        <v>0.525806094</v>
      </c>
      <c r="N136" s="23">
        <v>0.54570454199999996</v>
      </c>
      <c r="O136" s="23">
        <v>0.93885796099999996</v>
      </c>
      <c r="P136" s="24">
        <v>0.80146964200000004</v>
      </c>
      <c r="Q136" s="24">
        <v>1.303896927</v>
      </c>
      <c r="R136" s="25">
        <v>0</v>
      </c>
      <c r="S136" s="25">
        <v>0.358220182</v>
      </c>
      <c r="T136" s="25">
        <v>7.4386806E-2</v>
      </c>
      <c r="U136" s="26">
        <v>0</v>
      </c>
      <c r="V136" s="27">
        <v>0.81846885700000005</v>
      </c>
      <c r="W136" s="20">
        <v>75700000</v>
      </c>
      <c r="X136" s="22">
        <v>0.10812006</v>
      </c>
      <c r="Y136" s="21">
        <v>75700000</v>
      </c>
      <c r="Z136" s="22">
        <v>0.10812006</v>
      </c>
      <c r="AA136" s="19">
        <f t="shared" si="14"/>
        <v>135</v>
      </c>
      <c r="AB136" s="19">
        <f t="shared" si="11"/>
        <v>293</v>
      </c>
      <c r="AC136" s="19">
        <f t="shared" si="12"/>
        <v>387</v>
      </c>
      <c r="AD136" s="19">
        <f t="shared" si="13"/>
        <v>49</v>
      </c>
    </row>
    <row r="137" spans="1:30" ht="28.8" hidden="1" x14ac:dyDescent="0.3">
      <c r="A137" s="4">
        <v>1423</v>
      </c>
      <c r="B137" s="7" t="s">
        <v>26</v>
      </c>
      <c r="C137" s="1" t="s">
        <v>33</v>
      </c>
      <c r="D137" s="1" t="s">
        <v>104</v>
      </c>
      <c r="E137" s="1" t="s">
        <v>372</v>
      </c>
      <c r="F137" s="7" t="s">
        <v>584</v>
      </c>
      <c r="G137" s="7" t="s">
        <v>584</v>
      </c>
      <c r="H137" s="29">
        <v>0.55832999699999997</v>
      </c>
      <c r="I137" s="29">
        <v>1.4753168169999999</v>
      </c>
      <c r="J137" s="29">
        <f t="shared" si="10"/>
        <v>2.0336468139999999</v>
      </c>
      <c r="K137" s="30">
        <v>3.681975242</v>
      </c>
      <c r="L137" s="30">
        <v>3.290067541</v>
      </c>
      <c r="M137" s="23">
        <v>0</v>
      </c>
      <c r="N137" s="23">
        <v>0</v>
      </c>
      <c r="O137" s="23">
        <v>1.1608682779999999</v>
      </c>
      <c r="P137" s="24">
        <v>2.750091179</v>
      </c>
      <c r="Q137" s="24">
        <v>3.63957453</v>
      </c>
      <c r="R137" s="25">
        <v>3.3910371260000001</v>
      </c>
      <c r="S137" s="25">
        <v>0</v>
      </c>
      <c r="T137" s="25">
        <v>0</v>
      </c>
      <c r="U137" s="26">
        <v>6.8444550969</v>
      </c>
      <c r="V137" s="27">
        <v>2.318624453</v>
      </c>
      <c r="W137" s="20">
        <v>59912120</v>
      </c>
      <c r="X137" s="22">
        <v>0.38700424100000003</v>
      </c>
      <c r="Y137" s="21">
        <v>37554391</v>
      </c>
      <c r="Z137" s="22">
        <v>0.61740435500000002</v>
      </c>
      <c r="AA137" s="19">
        <f t="shared" si="14"/>
        <v>136</v>
      </c>
      <c r="AB137" s="19">
        <f t="shared" si="11"/>
        <v>193</v>
      </c>
      <c r="AC137" s="19">
        <f t="shared" si="12"/>
        <v>321</v>
      </c>
      <c r="AD137" s="19">
        <f t="shared" si="13"/>
        <v>42</v>
      </c>
    </row>
    <row r="138" spans="1:30" ht="28.8" x14ac:dyDescent="0.3">
      <c r="A138" s="31">
        <v>1148</v>
      </c>
      <c r="B138" s="32" t="s">
        <v>25</v>
      </c>
      <c r="C138" s="33" t="s">
        <v>31</v>
      </c>
      <c r="D138" s="33" t="s">
        <v>68</v>
      </c>
      <c r="E138" s="33" t="s">
        <v>338</v>
      </c>
      <c r="F138" s="32" t="s">
        <v>584</v>
      </c>
      <c r="G138" s="32" t="s">
        <v>584</v>
      </c>
      <c r="H138" s="29">
        <v>1.2262841769999999</v>
      </c>
      <c r="I138" s="29">
        <v>0.75373460699999995</v>
      </c>
      <c r="J138" s="29">
        <f t="shared" si="10"/>
        <v>1.9800187839999999</v>
      </c>
      <c r="K138" s="30">
        <v>24.769651620000001</v>
      </c>
      <c r="L138" s="30">
        <v>3.1816918570000001</v>
      </c>
      <c r="M138" s="23">
        <v>1.2891919789999999</v>
      </c>
      <c r="N138" s="23">
        <v>1.2890937440000001</v>
      </c>
      <c r="O138" s="23">
        <v>0.42948952899999998</v>
      </c>
      <c r="P138" s="24">
        <v>0.48885324200000002</v>
      </c>
      <c r="Q138" s="24">
        <v>4.5486885499999996</v>
      </c>
      <c r="R138" s="25">
        <v>7.3641936909999997</v>
      </c>
      <c r="S138" s="25">
        <v>0.34129990999999998</v>
      </c>
      <c r="T138" s="25">
        <v>0.80747224299999998</v>
      </c>
      <c r="U138" s="26">
        <v>6.3250891874999997</v>
      </c>
      <c r="V138" s="34">
        <v>3.061181049</v>
      </c>
      <c r="W138" s="35">
        <v>86070000</v>
      </c>
      <c r="X138" s="36">
        <v>0.355661793</v>
      </c>
      <c r="Y138" s="35">
        <v>86070000</v>
      </c>
      <c r="Z138" s="36">
        <v>0.355661793</v>
      </c>
      <c r="AA138" s="37">
        <f t="shared" si="14"/>
        <v>137</v>
      </c>
      <c r="AB138" s="37">
        <f t="shared" si="11"/>
        <v>159</v>
      </c>
      <c r="AC138" s="37">
        <f t="shared" si="12"/>
        <v>351</v>
      </c>
      <c r="AD138" s="37">
        <f t="shared" si="13"/>
        <v>22</v>
      </c>
    </row>
    <row r="139" spans="1:30" ht="28.8" hidden="1" x14ac:dyDescent="0.3">
      <c r="A139" s="4">
        <v>1633</v>
      </c>
      <c r="B139" s="7" t="s">
        <v>28</v>
      </c>
      <c r="C139" s="1" t="s">
        <v>37</v>
      </c>
      <c r="D139" s="1" t="s">
        <v>137</v>
      </c>
      <c r="E139" s="1" t="s">
        <v>538</v>
      </c>
      <c r="F139" s="7" t="s">
        <v>584</v>
      </c>
      <c r="G139" s="7" t="s">
        <v>584</v>
      </c>
      <c r="H139" s="29">
        <v>0</v>
      </c>
      <c r="I139" s="29">
        <v>1.8538331859999999</v>
      </c>
      <c r="J139" s="29">
        <f t="shared" si="10"/>
        <v>1.8538331859999999</v>
      </c>
      <c r="K139" s="30">
        <v>0.16431955600000001</v>
      </c>
      <c r="L139" s="30">
        <v>0.32421747899999998</v>
      </c>
      <c r="M139" s="23">
        <v>0.70687377200000001</v>
      </c>
      <c r="N139" s="23">
        <v>0.70295363399999999</v>
      </c>
      <c r="O139" s="23">
        <v>0</v>
      </c>
      <c r="P139" s="24">
        <v>0</v>
      </c>
      <c r="Q139" s="24">
        <v>0.49150004899999999</v>
      </c>
      <c r="R139" s="25">
        <v>0</v>
      </c>
      <c r="S139" s="25">
        <v>0.25908993000000002</v>
      </c>
      <c r="T139" s="25">
        <v>1.1844577E-2</v>
      </c>
      <c r="U139" s="26"/>
      <c r="V139" s="27">
        <v>0.29421988100000002</v>
      </c>
      <c r="W139" s="20">
        <v>1704000</v>
      </c>
      <c r="X139" s="22">
        <v>1.726642494</v>
      </c>
      <c r="Y139" s="21">
        <v>1704000</v>
      </c>
      <c r="Z139" s="22">
        <v>1.726642494</v>
      </c>
      <c r="AA139" s="19">
        <f t="shared" si="14"/>
        <v>138</v>
      </c>
      <c r="AB139" s="19">
        <f t="shared" si="11"/>
        <v>359</v>
      </c>
      <c r="AC139" s="19">
        <f t="shared" si="12"/>
        <v>240</v>
      </c>
      <c r="AD139" s="19">
        <f t="shared" si="13"/>
        <v>9</v>
      </c>
    </row>
    <row r="140" spans="1:30" ht="28.8" hidden="1" x14ac:dyDescent="0.3">
      <c r="A140" s="4">
        <v>1124</v>
      </c>
      <c r="B140" s="7" t="s">
        <v>25</v>
      </c>
      <c r="C140" s="1" t="s">
        <v>29</v>
      </c>
      <c r="D140" s="1" t="s">
        <v>42</v>
      </c>
      <c r="E140" s="1" t="s">
        <v>377</v>
      </c>
      <c r="F140" s="7" t="s">
        <v>584</v>
      </c>
      <c r="G140" s="7" t="s">
        <v>584</v>
      </c>
      <c r="H140" s="29">
        <v>0.73958984299999997</v>
      </c>
      <c r="I140" s="29">
        <v>1.1073780179999999</v>
      </c>
      <c r="J140" s="29">
        <f t="shared" si="10"/>
        <v>1.846967861</v>
      </c>
      <c r="K140" s="30">
        <v>0</v>
      </c>
      <c r="L140" s="30">
        <v>0</v>
      </c>
      <c r="M140" s="23">
        <v>1.8688750000000001E-3</v>
      </c>
      <c r="N140" s="23">
        <v>1.862654E-3</v>
      </c>
      <c r="O140" s="23">
        <v>4.0304133999999998E-2</v>
      </c>
      <c r="P140" s="24">
        <v>4.5874940000000003E-2</v>
      </c>
      <c r="Q140" s="24">
        <v>3.2574414819999999</v>
      </c>
      <c r="R140" s="25">
        <v>0</v>
      </c>
      <c r="S140" s="25">
        <v>0</v>
      </c>
      <c r="T140" s="25">
        <v>4.3525141239999998</v>
      </c>
      <c r="U140" s="26">
        <v>8.2623863391000008</v>
      </c>
      <c r="V140" s="27">
        <v>2.2781692009999999</v>
      </c>
      <c r="W140" s="20">
        <v>42124250</v>
      </c>
      <c r="X140" s="22">
        <v>0.54082130900000003</v>
      </c>
      <c r="Y140" s="21">
        <v>40124250</v>
      </c>
      <c r="Z140" s="22">
        <v>0.56777863799999995</v>
      </c>
      <c r="AA140" s="19">
        <f t="shared" si="14"/>
        <v>139</v>
      </c>
      <c r="AB140" s="19">
        <f t="shared" si="11"/>
        <v>198</v>
      </c>
      <c r="AC140" s="19">
        <f t="shared" si="12"/>
        <v>326</v>
      </c>
      <c r="AD140" s="19">
        <f t="shared" si="13"/>
        <v>54</v>
      </c>
    </row>
    <row r="141" spans="1:30" ht="28.8" hidden="1" x14ac:dyDescent="0.3">
      <c r="A141" s="4">
        <v>1213</v>
      </c>
      <c r="B141" s="7" t="s">
        <v>25</v>
      </c>
      <c r="C141" s="1" t="s">
        <v>29</v>
      </c>
      <c r="D141" s="1" t="s">
        <v>42</v>
      </c>
      <c r="E141" s="1" t="s">
        <v>284</v>
      </c>
      <c r="F141" s="7" t="s">
        <v>584</v>
      </c>
      <c r="G141" s="7" t="s">
        <v>584</v>
      </c>
      <c r="H141" s="29">
        <v>0.81816138299999996</v>
      </c>
      <c r="I141" s="29">
        <v>1.0150965169999999</v>
      </c>
      <c r="J141" s="29">
        <f t="shared" si="10"/>
        <v>1.8332579</v>
      </c>
      <c r="K141" s="30">
        <v>0</v>
      </c>
      <c r="L141" s="30">
        <v>0</v>
      </c>
      <c r="M141" s="23">
        <v>0.23860957799999999</v>
      </c>
      <c r="N141" s="23">
        <v>0.242114671</v>
      </c>
      <c r="O141" s="23">
        <v>0.34725821000000001</v>
      </c>
      <c r="P141" s="24">
        <v>0.39525597400000001</v>
      </c>
      <c r="Q141" s="24">
        <v>9.1723974479999999</v>
      </c>
      <c r="R141" s="25">
        <v>41.662617949999998</v>
      </c>
      <c r="S141" s="25">
        <v>0</v>
      </c>
      <c r="T141" s="25">
        <v>21.599981840000002</v>
      </c>
      <c r="U141" s="26">
        <v>15.374729028000001</v>
      </c>
      <c r="V141" s="27">
        <v>5.4708459100000004</v>
      </c>
      <c r="W141" s="20">
        <v>16587200</v>
      </c>
      <c r="X141" s="22">
        <v>3.2982335229999999</v>
      </c>
      <c r="Y141" s="21">
        <v>16587200</v>
      </c>
      <c r="Z141" s="22">
        <v>3.2982335229999999</v>
      </c>
      <c r="AA141" s="19">
        <f t="shared" si="14"/>
        <v>140</v>
      </c>
      <c r="AB141" s="19">
        <f t="shared" si="11"/>
        <v>105</v>
      </c>
      <c r="AC141" s="19">
        <f t="shared" si="12"/>
        <v>171</v>
      </c>
      <c r="AD141" s="19">
        <f t="shared" si="13"/>
        <v>31</v>
      </c>
    </row>
    <row r="142" spans="1:30" ht="28.8" hidden="1" x14ac:dyDescent="0.3">
      <c r="A142" s="4">
        <v>1362</v>
      </c>
      <c r="B142" s="7" t="s">
        <v>25</v>
      </c>
      <c r="C142" s="1" t="s">
        <v>30</v>
      </c>
      <c r="D142" s="1" t="s">
        <v>102</v>
      </c>
      <c r="E142" s="1" t="s">
        <v>409</v>
      </c>
      <c r="F142" s="7" t="s">
        <v>584</v>
      </c>
      <c r="G142" s="7" t="s">
        <v>584</v>
      </c>
      <c r="H142" s="29">
        <v>0.85254448299999996</v>
      </c>
      <c r="I142" s="29">
        <v>0.81418668900000002</v>
      </c>
      <c r="J142" s="29">
        <f t="shared" si="10"/>
        <v>1.666731172</v>
      </c>
      <c r="K142" s="30">
        <v>2.069209227</v>
      </c>
      <c r="L142" s="30">
        <v>6.9976964659999998</v>
      </c>
      <c r="M142" s="23">
        <v>0</v>
      </c>
      <c r="N142" s="23">
        <v>0</v>
      </c>
      <c r="O142" s="23">
        <v>0.18444307400000001</v>
      </c>
      <c r="P142" s="24">
        <v>9.4471494000000003E-2</v>
      </c>
      <c r="Q142" s="24">
        <v>2.3727139369999999</v>
      </c>
      <c r="R142" s="25">
        <v>2.39603134</v>
      </c>
      <c r="S142" s="25">
        <v>0</v>
      </c>
      <c r="T142" s="25">
        <v>0</v>
      </c>
      <c r="U142" s="26">
        <v>3.9423871609000001</v>
      </c>
      <c r="V142" s="27">
        <v>1.590938092</v>
      </c>
      <c r="W142" s="20">
        <v>2144760</v>
      </c>
      <c r="X142" s="22">
        <v>7.4177907650000003</v>
      </c>
      <c r="Y142" s="21">
        <v>2144760</v>
      </c>
      <c r="Z142" s="22">
        <v>7.4177907650000003</v>
      </c>
      <c r="AA142" s="19">
        <f t="shared" si="14"/>
        <v>141</v>
      </c>
      <c r="AB142" s="19">
        <f t="shared" si="11"/>
        <v>230</v>
      </c>
      <c r="AC142" s="19">
        <f t="shared" si="12"/>
        <v>100</v>
      </c>
      <c r="AD142" s="19">
        <f t="shared" si="13"/>
        <v>19</v>
      </c>
    </row>
    <row r="143" spans="1:30" ht="28.8" hidden="1" x14ac:dyDescent="0.3">
      <c r="A143" s="4">
        <v>1625</v>
      </c>
      <c r="B143" s="7" t="s">
        <v>27</v>
      </c>
      <c r="C143" s="1" t="s">
        <v>34</v>
      </c>
      <c r="D143" s="1" t="s">
        <v>122</v>
      </c>
      <c r="E143" s="1" t="s">
        <v>414</v>
      </c>
      <c r="F143" s="7" t="s">
        <v>584</v>
      </c>
      <c r="G143" s="7"/>
      <c r="H143" s="29">
        <v>0.133291141</v>
      </c>
      <c r="I143" s="29">
        <v>1.5005292610000001</v>
      </c>
      <c r="J143" s="29">
        <f t="shared" si="10"/>
        <v>1.633820402</v>
      </c>
      <c r="K143" s="30">
        <v>2.723444497</v>
      </c>
      <c r="L143" s="30">
        <v>0.84585301599999996</v>
      </c>
      <c r="M143" s="23">
        <v>0.40993965399999999</v>
      </c>
      <c r="N143" s="23">
        <v>0.40329130299999999</v>
      </c>
      <c r="O143" s="23">
        <v>0.27713620700000002</v>
      </c>
      <c r="P143" s="24">
        <v>1.777615699</v>
      </c>
      <c r="Q143" s="24">
        <v>1.08961256</v>
      </c>
      <c r="R143" s="25">
        <v>4.3822781129999999</v>
      </c>
      <c r="S143" s="25">
        <v>1.645450707</v>
      </c>
      <c r="T143" s="25">
        <v>0.132559236</v>
      </c>
      <c r="U143" s="26"/>
      <c r="V143" s="27">
        <v>1.55381467</v>
      </c>
      <c r="W143" s="20">
        <v>39371000</v>
      </c>
      <c r="X143" s="22">
        <v>0.39465969099999998</v>
      </c>
      <c r="Y143" s="21">
        <v>37342969</v>
      </c>
      <c r="Z143" s="22">
        <v>0.41609296499999998</v>
      </c>
      <c r="AA143" s="19">
        <f t="shared" si="14"/>
        <v>142</v>
      </c>
      <c r="AB143" s="19">
        <f t="shared" si="11"/>
        <v>235</v>
      </c>
      <c r="AC143" s="19">
        <f t="shared" si="12"/>
        <v>344</v>
      </c>
      <c r="AD143" s="19">
        <f t="shared" si="13"/>
        <v>37</v>
      </c>
    </row>
    <row r="144" spans="1:30" ht="28.8" hidden="1" x14ac:dyDescent="0.3">
      <c r="A144" s="4">
        <v>1173</v>
      </c>
      <c r="B144" s="7" t="s">
        <v>25</v>
      </c>
      <c r="C144" s="1" t="s">
        <v>30</v>
      </c>
      <c r="D144" s="1" t="s">
        <v>138</v>
      </c>
      <c r="E144" s="1" t="s">
        <v>422</v>
      </c>
      <c r="F144" s="7" t="s">
        <v>584</v>
      </c>
      <c r="G144" s="7"/>
      <c r="H144" s="29">
        <v>1.0359116020000001</v>
      </c>
      <c r="I144" s="29">
        <v>0.54254477800000001</v>
      </c>
      <c r="J144" s="29">
        <f t="shared" si="10"/>
        <v>1.57845638</v>
      </c>
      <c r="K144" s="30">
        <v>5.0999447460000003</v>
      </c>
      <c r="L144" s="30">
        <v>0</v>
      </c>
      <c r="M144" s="23">
        <v>0</v>
      </c>
      <c r="N144" s="23">
        <v>0</v>
      </c>
      <c r="O144" s="23">
        <v>3.5897435899999999</v>
      </c>
      <c r="P144" s="24">
        <v>1.8386618379999999</v>
      </c>
      <c r="Q144" s="24">
        <v>2.559507977</v>
      </c>
      <c r="R144" s="25">
        <v>0</v>
      </c>
      <c r="S144" s="25">
        <v>16.811365940000002</v>
      </c>
      <c r="T144" s="25">
        <v>0</v>
      </c>
      <c r="U144" s="26">
        <v>1.7002158588</v>
      </c>
      <c r="V144" s="27">
        <v>1.445907552</v>
      </c>
      <c r="W144" s="20">
        <v>334058</v>
      </c>
      <c r="X144" s="22">
        <v>43.283129049999999</v>
      </c>
      <c r="Y144" s="21">
        <v>334058</v>
      </c>
      <c r="Z144" s="22">
        <v>43.283129049999999</v>
      </c>
      <c r="AA144" s="19">
        <f t="shared" si="14"/>
        <v>143</v>
      </c>
      <c r="AB144" s="19">
        <f t="shared" si="11"/>
        <v>243</v>
      </c>
      <c r="AC144" s="19">
        <f t="shared" si="12"/>
        <v>22</v>
      </c>
      <c r="AD144" s="19">
        <f t="shared" si="13"/>
        <v>8</v>
      </c>
    </row>
    <row r="145" spans="1:30" ht="28.8" hidden="1" x14ac:dyDescent="0.3">
      <c r="A145" s="4">
        <v>1326</v>
      </c>
      <c r="B145" s="7" t="s">
        <v>27</v>
      </c>
      <c r="C145" s="1" t="s">
        <v>34</v>
      </c>
      <c r="D145" s="1" t="s">
        <v>119</v>
      </c>
      <c r="E145" s="1" t="s">
        <v>373</v>
      </c>
      <c r="F145" s="7" t="s">
        <v>584</v>
      </c>
      <c r="G145" s="7" t="s">
        <v>584</v>
      </c>
      <c r="H145" s="29">
        <v>1.494032528</v>
      </c>
      <c r="I145" s="29">
        <v>0</v>
      </c>
      <c r="J145" s="29">
        <f t="shared" si="10"/>
        <v>1.494032528</v>
      </c>
      <c r="K145" s="30">
        <v>1.186752351</v>
      </c>
      <c r="L145" s="30">
        <v>0.48476924100000002</v>
      </c>
      <c r="M145" s="23">
        <v>0</v>
      </c>
      <c r="N145" s="23">
        <v>0</v>
      </c>
      <c r="O145" s="23">
        <v>5.1772696419999997</v>
      </c>
      <c r="P145" s="24">
        <v>2.6517905470000001</v>
      </c>
      <c r="Q145" s="24">
        <v>3.9094092319999998</v>
      </c>
      <c r="R145" s="25">
        <v>3.5484928240000002</v>
      </c>
      <c r="S145" s="25">
        <v>17.425964820000001</v>
      </c>
      <c r="T145" s="25">
        <v>6.2523022999999997E-2</v>
      </c>
      <c r="U145" s="26"/>
      <c r="V145" s="27">
        <v>2.3146144249999998</v>
      </c>
      <c r="W145" s="20">
        <v>49094850</v>
      </c>
      <c r="X145" s="22">
        <v>0.47145768399999999</v>
      </c>
      <c r="Y145" s="21">
        <v>30767472</v>
      </c>
      <c r="Z145" s="22">
        <v>0.75229268900000001</v>
      </c>
      <c r="AA145" s="19">
        <f t="shared" si="14"/>
        <v>144</v>
      </c>
      <c r="AB145" s="19">
        <f t="shared" si="11"/>
        <v>194</v>
      </c>
      <c r="AC145" s="19">
        <f t="shared" si="12"/>
        <v>300</v>
      </c>
      <c r="AD145" s="19">
        <f t="shared" si="13"/>
        <v>34</v>
      </c>
    </row>
    <row r="146" spans="1:30" ht="28.8" hidden="1" x14ac:dyDescent="0.3">
      <c r="A146" s="4">
        <v>1294</v>
      </c>
      <c r="B146" s="7" t="s">
        <v>26</v>
      </c>
      <c r="C146" s="1" t="s">
        <v>32</v>
      </c>
      <c r="D146" s="1" t="s">
        <v>60</v>
      </c>
      <c r="E146" s="1" t="s">
        <v>396</v>
      </c>
      <c r="F146" s="7" t="s">
        <v>584</v>
      </c>
      <c r="G146" s="7" t="s">
        <v>584</v>
      </c>
      <c r="H146" s="29">
        <v>0.35990528799999999</v>
      </c>
      <c r="I146" s="29">
        <v>1.119403559</v>
      </c>
      <c r="J146" s="29">
        <f t="shared" si="10"/>
        <v>1.479308847</v>
      </c>
      <c r="K146" s="30">
        <v>0.88039975699999995</v>
      </c>
      <c r="L146" s="30">
        <v>5.0125229999999996E-3</v>
      </c>
      <c r="M146" s="23">
        <v>1.0570050929999999</v>
      </c>
      <c r="N146" s="23">
        <v>1.0706755109999999</v>
      </c>
      <c r="O146" s="23">
        <v>0.99774359000000001</v>
      </c>
      <c r="P146" s="24">
        <v>0.53233638000000005</v>
      </c>
      <c r="Q146" s="24">
        <v>3.1934313510000001</v>
      </c>
      <c r="R146" s="25">
        <v>4.9475101969999997</v>
      </c>
      <c r="S146" s="25">
        <v>0.14518210600000001</v>
      </c>
      <c r="T146" s="25">
        <v>0</v>
      </c>
      <c r="U146" s="26">
        <v>6.4333490194999996</v>
      </c>
      <c r="V146" s="27">
        <v>1.890592907</v>
      </c>
      <c r="W146" s="20">
        <v>1575000</v>
      </c>
      <c r="X146" s="22">
        <v>12.00376449</v>
      </c>
      <c r="Y146" s="21">
        <v>1575000</v>
      </c>
      <c r="Z146" s="22">
        <v>12.00376449</v>
      </c>
      <c r="AA146" s="19">
        <f t="shared" si="14"/>
        <v>145</v>
      </c>
      <c r="AB146" s="19">
        <f t="shared" si="11"/>
        <v>217</v>
      </c>
      <c r="AC146" s="19">
        <f t="shared" si="12"/>
        <v>65</v>
      </c>
      <c r="AD146" s="19">
        <f t="shared" si="13"/>
        <v>11</v>
      </c>
    </row>
    <row r="147" spans="1:30" ht="28.8" hidden="1" x14ac:dyDescent="0.3">
      <c r="A147" s="4">
        <v>1076</v>
      </c>
      <c r="B147" s="7" t="s">
        <v>26</v>
      </c>
      <c r="C147" s="1" t="s">
        <v>32</v>
      </c>
      <c r="D147" s="1" t="s">
        <v>60</v>
      </c>
      <c r="E147" s="1" t="s">
        <v>356</v>
      </c>
      <c r="F147" s="7"/>
      <c r="G147" s="7" t="s">
        <v>584</v>
      </c>
      <c r="H147" s="29">
        <v>0.25322274700000003</v>
      </c>
      <c r="I147" s="29">
        <v>1.135896684</v>
      </c>
      <c r="J147" s="29">
        <f t="shared" si="10"/>
        <v>1.3891194310000001</v>
      </c>
      <c r="K147" s="30">
        <v>2.1452830949999999</v>
      </c>
      <c r="L147" s="30">
        <v>0.29970149200000001</v>
      </c>
      <c r="M147" s="23">
        <v>0.50862770000000002</v>
      </c>
      <c r="N147" s="23">
        <v>0.51633542300000002</v>
      </c>
      <c r="O147" s="23">
        <v>0.43874628399999999</v>
      </c>
      <c r="P147" s="24">
        <v>0.29963367600000002</v>
      </c>
      <c r="Q147" s="24">
        <v>4.1417728240000002</v>
      </c>
      <c r="R147" s="25">
        <v>5.6540249859999996</v>
      </c>
      <c r="S147" s="25">
        <v>3.6371938240000001</v>
      </c>
      <c r="T147" s="25">
        <v>0.172613923</v>
      </c>
      <c r="U147" s="26">
        <v>9.5030769387999996</v>
      </c>
      <c r="V147" s="27">
        <v>2.4759839829999999</v>
      </c>
      <c r="W147" s="20">
        <v>35000000</v>
      </c>
      <c r="X147" s="22">
        <v>0.70742399499999997</v>
      </c>
      <c r="Y147" s="21">
        <v>35000000</v>
      </c>
      <c r="Z147" s="22">
        <v>0.70742399499999997</v>
      </c>
      <c r="AA147" s="19">
        <f t="shared" si="14"/>
        <v>146</v>
      </c>
      <c r="AB147" s="19">
        <f t="shared" si="11"/>
        <v>177</v>
      </c>
      <c r="AC147" s="19">
        <f t="shared" si="12"/>
        <v>308</v>
      </c>
      <c r="AD147" s="19">
        <f t="shared" si="13"/>
        <v>66</v>
      </c>
    </row>
    <row r="148" spans="1:30" ht="28.8" hidden="1" x14ac:dyDescent="0.3">
      <c r="A148" s="4">
        <v>1318</v>
      </c>
      <c r="B148" s="7" t="s">
        <v>26</v>
      </c>
      <c r="C148" s="1" t="s">
        <v>32</v>
      </c>
      <c r="D148" s="1" t="s">
        <v>60</v>
      </c>
      <c r="E148" s="1" t="s">
        <v>395</v>
      </c>
      <c r="F148" s="7" t="s">
        <v>584</v>
      </c>
      <c r="G148" s="7" t="s">
        <v>584</v>
      </c>
      <c r="H148" s="29">
        <v>0.38944200200000001</v>
      </c>
      <c r="I148" s="29">
        <v>0.95875697800000004</v>
      </c>
      <c r="J148" s="29">
        <f t="shared" si="10"/>
        <v>1.34819898</v>
      </c>
      <c r="K148" s="30">
        <v>1.9657342149999999</v>
      </c>
      <c r="L148" s="30">
        <v>2.6995500000000002E-3</v>
      </c>
      <c r="M148" s="23">
        <v>0.987465284</v>
      </c>
      <c r="N148" s="23">
        <v>1.0002363329999999</v>
      </c>
      <c r="O148" s="23">
        <v>1.349533036</v>
      </c>
      <c r="P148" s="24">
        <v>4.3864300900000002</v>
      </c>
      <c r="Q148" s="24">
        <v>3.2484331040000001</v>
      </c>
      <c r="R148" s="25">
        <v>0.178738645</v>
      </c>
      <c r="S148" s="25">
        <v>0.38780711200000001</v>
      </c>
      <c r="T148" s="25">
        <v>0</v>
      </c>
      <c r="U148" s="26">
        <v>9.4221838835000007</v>
      </c>
      <c r="V148" s="27">
        <v>1.924489031</v>
      </c>
      <c r="W148" s="20">
        <v>2945000</v>
      </c>
      <c r="X148" s="22">
        <v>6.5347675079999998</v>
      </c>
      <c r="Y148" s="21">
        <v>2945000</v>
      </c>
      <c r="Z148" s="22">
        <v>6.5347675079999998</v>
      </c>
      <c r="AA148" s="19">
        <f t="shared" si="14"/>
        <v>147</v>
      </c>
      <c r="AB148" s="19">
        <f t="shared" si="11"/>
        <v>216</v>
      </c>
      <c r="AC148" s="19">
        <f t="shared" si="12"/>
        <v>115</v>
      </c>
      <c r="AD148" s="19">
        <f t="shared" si="13"/>
        <v>21</v>
      </c>
    </row>
    <row r="149" spans="1:30" ht="28.8" hidden="1" x14ac:dyDescent="0.3">
      <c r="A149" s="4">
        <v>1017</v>
      </c>
      <c r="B149" s="7" t="s">
        <v>26</v>
      </c>
      <c r="C149" s="1" t="s">
        <v>32</v>
      </c>
      <c r="D149" s="1" t="s">
        <v>61</v>
      </c>
      <c r="E149" s="1" t="s">
        <v>311</v>
      </c>
      <c r="F149" s="7" t="s">
        <v>584</v>
      </c>
      <c r="G149" s="7" t="s">
        <v>584</v>
      </c>
      <c r="H149" s="29">
        <v>0.27689651700000001</v>
      </c>
      <c r="I149" s="29">
        <v>1.0662472039999999</v>
      </c>
      <c r="J149" s="29">
        <f t="shared" si="10"/>
        <v>1.3431437209999999</v>
      </c>
      <c r="K149" s="30">
        <v>8.7637096660000005</v>
      </c>
      <c r="L149" s="30">
        <v>1.8376966260000001</v>
      </c>
      <c r="M149" s="23">
        <v>0.45409850200000001</v>
      </c>
      <c r="N149" s="23">
        <v>0.46253892000000002</v>
      </c>
      <c r="O149" s="23">
        <v>0.95952926500000002</v>
      </c>
      <c r="P149" s="24">
        <v>0.65529279799999995</v>
      </c>
      <c r="Q149" s="24">
        <v>6.2189224449999996</v>
      </c>
      <c r="R149" s="25">
        <v>6.0482170320000002</v>
      </c>
      <c r="S149" s="25">
        <v>0.56011892500000005</v>
      </c>
      <c r="T149" s="25">
        <v>0.58825026899999999</v>
      </c>
      <c r="U149" s="26">
        <v>15.308266488999999</v>
      </c>
      <c r="V149" s="27">
        <v>3.946352815</v>
      </c>
      <c r="W149" s="20">
        <v>52742080</v>
      </c>
      <c r="X149" s="22">
        <v>0.74823609800000002</v>
      </c>
      <c r="Y149" s="21">
        <v>44849700</v>
      </c>
      <c r="Z149" s="22">
        <v>0.87990617900000001</v>
      </c>
      <c r="AA149" s="19">
        <f t="shared" si="14"/>
        <v>148</v>
      </c>
      <c r="AB149" s="19">
        <f t="shared" si="11"/>
        <v>132</v>
      </c>
      <c r="AC149" s="19">
        <f t="shared" si="12"/>
        <v>289</v>
      </c>
      <c r="AD149" s="19">
        <f t="shared" si="13"/>
        <v>65</v>
      </c>
    </row>
    <row r="150" spans="1:30" ht="28.8" hidden="1" x14ac:dyDescent="0.3">
      <c r="A150" s="4">
        <v>1413</v>
      </c>
      <c r="B150" s="7" t="s">
        <v>28</v>
      </c>
      <c r="C150" s="1" t="s">
        <v>37</v>
      </c>
      <c r="D150" s="1" t="s">
        <v>173</v>
      </c>
      <c r="E150" s="1" t="s">
        <v>551</v>
      </c>
      <c r="F150" s="7" t="s">
        <v>584</v>
      </c>
      <c r="G150" s="7" t="s">
        <v>584</v>
      </c>
      <c r="H150" s="29">
        <v>0</v>
      </c>
      <c r="I150" s="29">
        <v>1.3400029630000001</v>
      </c>
      <c r="J150" s="29">
        <f t="shared" si="10"/>
        <v>1.3400029630000001</v>
      </c>
      <c r="K150" s="30">
        <v>0.100417507</v>
      </c>
      <c r="L150" s="30">
        <v>0.12759695099999999</v>
      </c>
      <c r="M150" s="23">
        <v>0</v>
      </c>
      <c r="N150" s="23">
        <v>0</v>
      </c>
      <c r="O150" s="23">
        <v>0</v>
      </c>
      <c r="P150" s="24">
        <v>0</v>
      </c>
      <c r="Q150" s="24">
        <v>0.34733913500000002</v>
      </c>
      <c r="R150" s="25">
        <v>0</v>
      </c>
      <c r="S150" s="25">
        <v>1.0948445419999999</v>
      </c>
      <c r="T150" s="25">
        <v>1.441596E-2</v>
      </c>
      <c r="U150" s="26"/>
      <c r="V150" s="27">
        <v>0.19621750900000001</v>
      </c>
      <c r="W150" s="20">
        <v>6156000</v>
      </c>
      <c r="X150" s="22">
        <v>0.31874189200000003</v>
      </c>
      <c r="Y150" s="21">
        <v>6156000</v>
      </c>
      <c r="Z150" s="22">
        <v>0.31874189200000003</v>
      </c>
      <c r="AA150" s="19">
        <f t="shared" si="14"/>
        <v>149</v>
      </c>
      <c r="AB150" s="19">
        <f t="shared" si="11"/>
        <v>372</v>
      </c>
      <c r="AC150" s="19">
        <f t="shared" si="12"/>
        <v>356</v>
      </c>
      <c r="AD150" s="19">
        <f t="shared" si="13"/>
        <v>26</v>
      </c>
    </row>
    <row r="151" spans="1:30" hidden="1" x14ac:dyDescent="0.3">
      <c r="A151" s="4">
        <v>1333</v>
      </c>
      <c r="B151" s="7" t="s">
        <v>25</v>
      </c>
      <c r="C151" s="1" t="s">
        <v>29</v>
      </c>
      <c r="D151" s="1" t="s">
        <v>67</v>
      </c>
      <c r="E151" s="1" t="s">
        <v>252</v>
      </c>
      <c r="F151" s="7" t="s">
        <v>584</v>
      </c>
      <c r="G151" s="7" t="s">
        <v>584</v>
      </c>
      <c r="H151" s="29">
        <v>1.3373099399999999</v>
      </c>
      <c r="I151" s="29">
        <v>0</v>
      </c>
      <c r="J151" s="29">
        <f t="shared" si="10"/>
        <v>1.3373099399999999</v>
      </c>
      <c r="K151" s="30">
        <v>5.4773185409999998</v>
      </c>
      <c r="L151" s="30">
        <v>1.6178762719999999</v>
      </c>
      <c r="M151" s="23">
        <v>0</v>
      </c>
      <c r="N151" s="23">
        <v>0</v>
      </c>
      <c r="O151" s="23">
        <v>1.390253698</v>
      </c>
      <c r="P151" s="24">
        <v>1.582413498</v>
      </c>
      <c r="Q151" s="24">
        <v>13.621574539999999</v>
      </c>
      <c r="R151" s="25">
        <v>1.5956463759999999</v>
      </c>
      <c r="S151" s="25">
        <v>0</v>
      </c>
      <c r="T151" s="25">
        <v>0.21017860799999999</v>
      </c>
      <c r="U151" s="26">
        <v>35.063893512999996</v>
      </c>
      <c r="V151" s="27">
        <v>8.3429314990000005</v>
      </c>
      <c r="W151" s="20">
        <v>3000000</v>
      </c>
      <c r="X151" s="22">
        <v>27.809771659999999</v>
      </c>
      <c r="Y151" s="21">
        <v>3000000</v>
      </c>
      <c r="Z151" s="22">
        <v>27.809771659999999</v>
      </c>
      <c r="AA151" s="19">
        <f t="shared" si="14"/>
        <v>150</v>
      </c>
      <c r="AB151" s="19">
        <f t="shared" si="11"/>
        <v>73</v>
      </c>
      <c r="AC151" s="19">
        <f t="shared" si="12"/>
        <v>38</v>
      </c>
      <c r="AD151" s="19">
        <f t="shared" si="13"/>
        <v>5</v>
      </c>
    </row>
    <row r="152" spans="1:30" hidden="1" x14ac:dyDescent="0.3">
      <c r="A152" s="4">
        <v>1444</v>
      </c>
      <c r="B152" s="7" t="s">
        <v>27</v>
      </c>
      <c r="C152" s="1" t="s">
        <v>34</v>
      </c>
      <c r="D152" s="1" t="s">
        <v>65</v>
      </c>
      <c r="E152" s="1" t="s">
        <v>527</v>
      </c>
      <c r="F152" s="7" t="s">
        <v>584</v>
      </c>
      <c r="G152" s="7" t="s">
        <v>584</v>
      </c>
      <c r="H152" s="29">
        <v>0</v>
      </c>
      <c r="I152" s="29">
        <v>1.3031779999999999</v>
      </c>
      <c r="J152" s="29">
        <f t="shared" si="10"/>
        <v>1.3031779999999999</v>
      </c>
      <c r="K152" s="30">
        <v>0.109546371</v>
      </c>
      <c r="L152" s="30">
        <v>0.182769771</v>
      </c>
      <c r="M152" s="23">
        <v>0.28625063699999997</v>
      </c>
      <c r="N152" s="23">
        <v>0.27413332099999999</v>
      </c>
      <c r="O152" s="23">
        <v>0</v>
      </c>
      <c r="P152" s="24">
        <v>1.117848027</v>
      </c>
      <c r="Q152" s="24">
        <v>0.63918631400000003</v>
      </c>
      <c r="R152" s="25">
        <v>0</v>
      </c>
      <c r="S152" s="25">
        <v>2.0100516169999998</v>
      </c>
      <c r="T152" s="25">
        <v>2.6158859999999999E-2</v>
      </c>
      <c r="U152" s="26"/>
      <c r="V152" s="27">
        <v>0.38058437000000001</v>
      </c>
      <c r="W152" s="20">
        <v>507262</v>
      </c>
      <c r="X152" s="22">
        <v>7.502717927</v>
      </c>
      <c r="Y152" s="21">
        <v>507262</v>
      </c>
      <c r="Z152" s="22">
        <v>7.502717927</v>
      </c>
      <c r="AA152" s="19">
        <f t="shared" si="14"/>
        <v>151</v>
      </c>
      <c r="AB152" s="19">
        <f t="shared" si="11"/>
        <v>348</v>
      </c>
      <c r="AC152" s="19">
        <f t="shared" si="12"/>
        <v>98</v>
      </c>
      <c r="AD152" s="19">
        <f t="shared" si="13"/>
        <v>13</v>
      </c>
    </row>
    <row r="153" spans="1:30" hidden="1" x14ac:dyDescent="0.3">
      <c r="A153" s="4">
        <v>1193</v>
      </c>
      <c r="B153" s="7" t="s">
        <v>25</v>
      </c>
      <c r="C153" s="1" t="s">
        <v>30</v>
      </c>
      <c r="D153" s="1" t="s">
        <v>56</v>
      </c>
      <c r="E153" s="1" t="s">
        <v>213</v>
      </c>
      <c r="F153" s="7"/>
      <c r="G153" s="7" t="s">
        <v>584</v>
      </c>
      <c r="H153" s="29">
        <v>0.81381772100000005</v>
      </c>
      <c r="I153" s="29">
        <v>0.43832585600000001</v>
      </c>
      <c r="J153" s="29">
        <f t="shared" si="10"/>
        <v>1.252143577</v>
      </c>
      <c r="K153" s="30">
        <v>9.0527903670000001</v>
      </c>
      <c r="L153" s="30">
        <v>4.9339030040000003</v>
      </c>
      <c r="M153" s="23">
        <v>0.23193883900000001</v>
      </c>
      <c r="N153" s="23">
        <v>0.23500997500000001</v>
      </c>
      <c r="O153" s="23">
        <v>2.2560974819999999</v>
      </c>
      <c r="P153" s="24">
        <v>2.4074376989999999</v>
      </c>
      <c r="Q153" s="24">
        <v>21.67090726</v>
      </c>
      <c r="R153" s="25">
        <v>1.671778231</v>
      </c>
      <c r="S153" s="25">
        <v>0</v>
      </c>
      <c r="T153" s="25">
        <v>0</v>
      </c>
      <c r="U153" s="26">
        <v>57.326511474999997</v>
      </c>
      <c r="V153" s="27">
        <v>13.446380250000001</v>
      </c>
      <c r="W153" s="20">
        <v>23647000</v>
      </c>
      <c r="X153" s="22">
        <v>5.6862943489999997</v>
      </c>
      <c r="Y153" s="21">
        <v>10000000</v>
      </c>
      <c r="Z153" s="22">
        <v>13.446380250000001</v>
      </c>
      <c r="AA153" s="19">
        <f t="shared" si="14"/>
        <v>152</v>
      </c>
      <c r="AB153" s="19">
        <f t="shared" si="11"/>
        <v>34</v>
      </c>
      <c r="AC153" s="19">
        <f t="shared" si="12"/>
        <v>62</v>
      </c>
      <c r="AD153" s="19">
        <f t="shared" si="13"/>
        <v>16</v>
      </c>
    </row>
    <row r="154" spans="1:30" ht="28.8" x14ac:dyDescent="0.3">
      <c r="A154" s="31">
        <v>1144</v>
      </c>
      <c r="B154" s="32" t="s">
        <v>25</v>
      </c>
      <c r="C154" s="33" t="s">
        <v>31</v>
      </c>
      <c r="D154" s="33" t="s">
        <v>68</v>
      </c>
      <c r="E154" s="33" t="s">
        <v>504</v>
      </c>
      <c r="F154" s="32" t="s">
        <v>584</v>
      </c>
      <c r="G154" s="32" t="s">
        <v>584</v>
      </c>
      <c r="H154" s="29">
        <v>0.61786563999999999</v>
      </c>
      <c r="I154" s="29">
        <v>0.61683809099999998</v>
      </c>
      <c r="J154" s="29">
        <f t="shared" si="10"/>
        <v>1.234703731</v>
      </c>
      <c r="K154" s="30">
        <v>2.5560819860000001</v>
      </c>
      <c r="L154" s="30">
        <v>1.335666324</v>
      </c>
      <c r="M154" s="23">
        <v>0.230901422</v>
      </c>
      <c r="N154" s="23">
        <v>0.233386804</v>
      </c>
      <c r="O154" s="23">
        <v>0.64232678300000001</v>
      </c>
      <c r="P154" s="24">
        <v>0.731108698</v>
      </c>
      <c r="Q154" s="24">
        <v>0.69729551400000001</v>
      </c>
      <c r="R154" s="25">
        <v>0.26156199699999999</v>
      </c>
      <c r="S154" s="25">
        <v>0</v>
      </c>
      <c r="T154" s="25">
        <v>8.0462732999999995E-2</v>
      </c>
      <c r="U154" s="26">
        <v>0</v>
      </c>
      <c r="V154" s="34">
        <v>0.502226281</v>
      </c>
      <c r="W154" s="35">
        <v>4975000</v>
      </c>
      <c r="X154" s="36">
        <v>1.0095000620000001</v>
      </c>
      <c r="Y154" s="35">
        <v>4975000</v>
      </c>
      <c r="Z154" s="36">
        <v>1.0095000620000001</v>
      </c>
      <c r="AA154" s="37">
        <f t="shared" si="14"/>
        <v>153</v>
      </c>
      <c r="AB154" s="37">
        <f t="shared" si="11"/>
        <v>325</v>
      </c>
      <c r="AC154" s="37">
        <f t="shared" si="12"/>
        <v>280</v>
      </c>
      <c r="AD154" s="37">
        <f t="shared" si="13"/>
        <v>17</v>
      </c>
    </row>
    <row r="155" spans="1:30" hidden="1" x14ac:dyDescent="0.3">
      <c r="A155" s="4">
        <v>1159</v>
      </c>
      <c r="B155" s="7" t="s">
        <v>27</v>
      </c>
      <c r="C155" s="1" t="s">
        <v>34</v>
      </c>
      <c r="D155" s="1" t="s">
        <v>119</v>
      </c>
      <c r="E155" s="1" t="s">
        <v>420</v>
      </c>
      <c r="F155" s="7" t="s">
        <v>584</v>
      </c>
      <c r="G155" s="7" t="s">
        <v>584</v>
      </c>
      <c r="H155" s="29">
        <v>0.12543606600000001</v>
      </c>
      <c r="I155" s="29">
        <v>1.043078765</v>
      </c>
      <c r="J155" s="29">
        <f t="shared" si="10"/>
        <v>1.168514831</v>
      </c>
      <c r="K155" s="30">
        <v>2.6778001759999999</v>
      </c>
      <c r="L155" s="30">
        <v>1.2793069969999999</v>
      </c>
      <c r="M155" s="23">
        <v>0.392112874</v>
      </c>
      <c r="N155" s="23">
        <v>0.29220221000000002</v>
      </c>
      <c r="O155" s="23">
        <v>0.43467349300000002</v>
      </c>
      <c r="P155" s="24">
        <v>0.37106529799999999</v>
      </c>
      <c r="Q155" s="24">
        <v>2.4599458959999998</v>
      </c>
      <c r="R155" s="25">
        <v>4.1958320860000002</v>
      </c>
      <c r="S155" s="25">
        <v>0.18808029500000001</v>
      </c>
      <c r="T155" s="25">
        <v>0</v>
      </c>
      <c r="U155" s="26"/>
      <c r="V155" s="27">
        <v>1.457767112</v>
      </c>
      <c r="W155" s="20">
        <v>9099546</v>
      </c>
      <c r="X155" s="22">
        <v>1.6020218070000001</v>
      </c>
      <c r="Y155" s="21">
        <v>7064520</v>
      </c>
      <c r="Z155" s="22">
        <v>2.0635048280000001</v>
      </c>
      <c r="AA155" s="19">
        <f t="shared" si="14"/>
        <v>154</v>
      </c>
      <c r="AB155" s="19">
        <f t="shared" si="11"/>
        <v>241</v>
      </c>
      <c r="AC155" s="19">
        <f t="shared" si="12"/>
        <v>221</v>
      </c>
      <c r="AD155" s="19">
        <f t="shared" si="13"/>
        <v>29</v>
      </c>
    </row>
    <row r="156" spans="1:30" ht="28.8" hidden="1" x14ac:dyDescent="0.3">
      <c r="A156" s="4">
        <v>1544</v>
      </c>
      <c r="B156" s="7" t="s">
        <v>27</v>
      </c>
      <c r="C156" s="1" t="s">
        <v>33</v>
      </c>
      <c r="D156" s="1" t="s">
        <v>84</v>
      </c>
      <c r="E156" s="1" t="s">
        <v>354</v>
      </c>
      <c r="F156" s="7" t="s">
        <v>584</v>
      </c>
      <c r="G156" s="7" t="s">
        <v>584</v>
      </c>
      <c r="H156" s="29">
        <v>0.67087608499999996</v>
      </c>
      <c r="I156" s="29">
        <v>0.49216800799999999</v>
      </c>
      <c r="J156" s="29">
        <f t="shared" si="10"/>
        <v>1.1630440929999999</v>
      </c>
      <c r="K156" s="30">
        <v>0</v>
      </c>
      <c r="L156" s="30">
        <v>0</v>
      </c>
      <c r="M156" s="23">
        <v>0</v>
      </c>
      <c r="N156" s="23">
        <v>0</v>
      </c>
      <c r="O156" s="23">
        <v>0</v>
      </c>
      <c r="P156" s="24">
        <v>0</v>
      </c>
      <c r="Q156" s="24">
        <v>4.2737033259999997</v>
      </c>
      <c r="R156" s="25">
        <v>14.901827669999999</v>
      </c>
      <c r="S156" s="25">
        <v>0</v>
      </c>
      <c r="T156" s="25">
        <v>0</v>
      </c>
      <c r="U156" s="26"/>
      <c r="V156" s="27">
        <v>2.5361876240000001</v>
      </c>
      <c r="W156" s="20">
        <v>11949310</v>
      </c>
      <c r="X156" s="22">
        <v>2.1224552910000001</v>
      </c>
      <c r="Y156" s="21">
        <v>11949310</v>
      </c>
      <c r="Z156" s="22">
        <v>2.1224552910000001</v>
      </c>
      <c r="AA156" s="19">
        <f t="shared" si="14"/>
        <v>155</v>
      </c>
      <c r="AB156" s="19">
        <f t="shared" si="11"/>
        <v>175</v>
      </c>
      <c r="AC156" s="19">
        <f t="shared" si="12"/>
        <v>216</v>
      </c>
      <c r="AD156" s="19">
        <f t="shared" si="13"/>
        <v>29</v>
      </c>
    </row>
    <row r="157" spans="1:30" ht="28.8" hidden="1" x14ac:dyDescent="0.3">
      <c r="A157" s="4">
        <v>1405</v>
      </c>
      <c r="B157" s="7" t="s">
        <v>26</v>
      </c>
      <c r="C157" s="1" t="s">
        <v>35</v>
      </c>
      <c r="D157" s="1" t="s">
        <v>92</v>
      </c>
      <c r="E157" s="1" t="s">
        <v>321</v>
      </c>
      <c r="F157" s="7" t="s">
        <v>584</v>
      </c>
      <c r="G157" s="7" t="s">
        <v>584</v>
      </c>
      <c r="H157" s="29">
        <v>0.65883995299999998</v>
      </c>
      <c r="I157" s="29">
        <v>0.45850522399999999</v>
      </c>
      <c r="J157" s="29">
        <f t="shared" si="10"/>
        <v>1.117345177</v>
      </c>
      <c r="K157" s="30">
        <v>11.44150984</v>
      </c>
      <c r="L157" s="30">
        <v>19.74243864</v>
      </c>
      <c r="M157" s="23">
        <v>0</v>
      </c>
      <c r="N157" s="23">
        <v>0</v>
      </c>
      <c r="O157" s="23">
        <v>0.107954051</v>
      </c>
      <c r="P157" s="24">
        <v>0.12287537699999999</v>
      </c>
      <c r="Q157" s="24">
        <v>4.8275129960000003</v>
      </c>
      <c r="R157" s="25">
        <v>0.119033793</v>
      </c>
      <c r="S157" s="25">
        <v>0</v>
      </c>
      <c r="T157" s="25">
        <v>7.7695699999999999E-3</v>
      </c>
      <c r="U157" s="26">
        <v>0.73052883000000002</v>
      </c>
      <c r="V157" s="27">
        <v>3.5427605780000002</v>
      </c>
      <c r="W157" s="20">
        <v>8600000</v>
      </c>
      <c r="X157" s="22">
        <v>4.1194890439999998</v>
      </c>
      <c r="Y157" s="21">
        <v>8600000</v>
      </c>
      <c r="Z157" s="22">
        <v>4.1194890439999998</v>
      </c>
      <c r="AA157" s="19">
        <f t="shared" si="14"/>
        <v>156</v>
      </c>
      <c r="AB157" s="19">
        <f t="shared" si="11"/>
        <v>142</v>
      </c>
      <c r="AC157" s="19">
        <f t="shared" si="12"/>
        <v>146</v>
      </c>
      <c r="AD157" s="19">
        <f t="shared" si="13"/>
        <v>13</v>
      </c>
    </row>
    <row r="158" spans="1:30" ht="28.8" hidden="1" x14ac:dyDescent="0.3">
      <c r="A158" s="4">
        <v>1035</v>
      </c>
      <c r="B158" s="7" t="s">
        <v>25</v>
      </c>
      <c r="C158" s="1" t="s">
        <v>30</v>
      </c>
      <c r="D158" s="1" t="s">
        <v>83</v>
      </c>
      <c r="E158" s="1" t="s">
        <v>471</v>
      </c>
      <c r="F158" s="7" t="s">
        <v>584</v>
      </c>
      <c r="G158" s="7" t="s">
        <v>584</v>
      </c>
      <c r="H158" s="29">
        <v>0.41796770799999999</v>
      </c>
      <c r="I158" s="29">
        <v>0.65283821600000003</v>
      </c>
      <c r="J158" s="29">
        <f t="shared" si="10"/>
        <v>1.0708059240000001</v>
      </c>
      <c r="K158" s="30">
        <v>14.104095239999999</v>
      </c>
      <c r="L158" s="30">
        <v>2.839765206</v>
      </c>
      <c r="M158" s="23">
        <v>5.9304363999999998E-2</v>
      </c>
      <c r="N158" s="23">
        <v>6.1019039999999997E-2</v>
      </c>
      <c r="O158" s="23">
        <v>1.44838314</v>
      </c>
      <c r="P158" s="24">
        <v>1.386152767</v>
      </c>
      <c r="Q158" s="24">
        <v>1.1135957919999999</v>
      </c>
      <c r="R158" s="25">
        <v>0</v>
      </c>
      <c r="S158" s="25">
        <v>0.26346516599999997</v>
      </c>
      <c r="T158" s="25">
        <v>0.44290394300000002</v>
      </c>
      <c r="U158" s="26">
        <v>0</v>
      </c>
      <c r="V158" s="27">
        <v>0.84719842099999998</v>
      </c>
      <c r="W158" s="20">
        <v>25000000</v>
      </c>
      <c r="X158" s="22">
        <v>0.33887936800000001</v>
      </c>
      <c r="Y158" s="21">
        <v>25000000</v>
      </c>
      <c r="Z158" s="22">
        <v>0.33887936800000001</v>
      </c>
      <c r="AA158" s="19">
        <f t="shared" si="14"/>
        <v>157</v>
      </c>
      <c r="AB158" s="19">
        <f t="shared" si="11"/>
        <v>292</v>
      </c>
      <c r="AC158" s="19">
        <f t="shared" si="12"/>
        <v>353</v>
      </c>
      <c r="AD158" s="19">
        <f t="shared" si="13"/>
        <v>42</v>
      </c>
    </row>
    <row r="159" spans="1:30" ht="43.2" hidden="1" x14ac:dyDescent="0.3">
      <c r="A159" s="4">
        <v>1398</v>
      </c>
      <c r="B159" s="7" t="s">
        <v>26</v>
      </c>
      <c r="C159" s="1" t="s">
        <v>35</v>
      </c>
      <c r="D159" s="1" t="s">
        <v>62</v>
      </c>
      <c r="E159" s="1" t="s">
        <v>378</v>
      </c>
      <c r="F159" s="7" t="s">
        <v>584</v>
      </c>
      <c r="G159" s="7"/>
      <c r="H159" s="29">
        <v>1.067242902</v>
      </c>
      <c r="I159" s="29">
        <v>0</v>
      </c>
      <c r="J159" s="29">
        <f t="shared" si="10"/>
        <v>1.067242902</v>
      </c>
      <c r="K159" s="30">
        <v>0</v>
      </c>
      <c r="L159" s="30">
        <v>0</v>
      </c>
      <c r="M159" s="23">
        <v>0.10028192900000001</v>
      </c>
      <c r="N159" s="23">
        <v>0.100587523</v>
      </c>
      <c r="O159" s="23">
        <v>0</v>
      </c>
      <c r="P159" s="24">
        <v>0</v>
      </c>
      <c r="Q159" s="24">
        <v>3.776576248</v>
      </c>
      <c r="R159" s="25">
        <v>0.35493947399999998</v>
      </c>
      <c r="S159" s="25">
        <v>8.4584558879999996</v>
      </c>
      <c r="T159" s="25">
        <v>1.2330469999999999E-3</v>
      </c>
      <c r="U159" s="26">
        <v>15.875782021999999</v>
      </c>
      <c r="V159" s="27">
        <v>2.257502192</v>
      </c>
      <c r="W159" s="20">
        <v>2900000</v>
      </c>
      <c r="X159" s="22">
        <v>7.7844903179999996</v>
      </c>
      <c r="Y159" s="21">
        <v>2900000</v>
      </c>
      <c r="Z159" s="22">
        <v>7.7844903179999996</v>
      </c>
      <c r="AA159" s="19">
        <f t="shared" si="14"/>
        <v>158</v>
      </c>
      <c r="AB159" s="19">
        <f t="shared" si="11"/>
        <v>199</v>
      </c>
      <c r="AC159" s="19">
        <f t="shared" si="12"/>
        <v>97</v>
      </c>
      <c r="AD159" s="19">
        <f t="shared" si="13"/>
        <v>6</v>
      </c>
    </row>
    <row r="160" spans="1:30" hidden="1" x14ac:dyDescent="0.3">
      <c r="A160" s="4">
        <v>1511</v>
      </c>
      <c r="B160" s="7" t="s">
        <v>27</v>
      </c>
      <c r="C160" s="1" t="s">
        <v>33</v>
      </c>
      <c r="D160" s="1" t="s">
        <v>159</v>
      </c>
      <c r="E160" s="1" t="s">
        <v>499</v>
      </c>
      <c r="F160" s="7" t="s">
        <v>584</v>
      </c>
      <c r="G160" s="7" t="s">
        <v>584</v>
      </c>
      <c r="H160" s="29">
        <v>9.2762134999999996E-2</v>
      </c>
      <c r="I160" s="29">
        <v>0.97420779599999996</v>
      </c>
      <c r="J160" s="29">
        <f t="shared" si="10"/>
        <v>1.066969931</v>
      </c>
      <c r="K160" s="30">
        <v>1.0589482509999999</v>
      </c>
      <c r="L160" s="30">
        <v>1.6132228449999999</v>
      </c>
      <c r="M160" s="23">
        <v>0.402157506</v>
      </c>
      <c r="N160" s="23">
        <v>0.39673932099999998</v>
      </c>
      <c r="O160" s="23">
        <v>9.6434564E-2</v>
      </c>
      <c r="P160" s="24">
        <v>0.109763676</v>
      </c>
      <c r="Q160" s="24">
        <v>0.97216362199999995</v>
      </c>
      <c r="R160" s="25">
        <v>0.14534771399999999</v>
      </c>
      <c r="S160" s="25">
        <v>2.7275430999999999E-2</v>
      </c>
      <c r="T160" s="25">
        <v>1.3628661E-2</v>
      </c>
      <c r="U160" s="26"/>
      <c r="V160" s="27">
        <v>0.57697017900000003</v>
      </c>
      <c r="W160" s="20">
        <v>3990160</v>
      </c>
      <c r="X160" s="22">
        <v>1.4459825639999999</v>
      </c>
      <c r="Y160" s="21">
        <v>3990160</v>
      </c>
      <c r="Z160" s="22">
        <v>1.4459825639999999</v>
      </c>
      <c r="AA160" s="19">
        <f t="shared" si="14"/>
        <v>159</v>
      </c>
      <c r="AB160" s="19">
        <f t="shared" si="11"/>
        <v>320</v>
      </c>
      <c r="AC160" s="19">
        <f t="shared" si="12"/>
        <v>260</v>
      </c>
      <c r="AD160" s="19">
        <f t="shared" si="13"/>
        <v>35</v>
      </c>
    </row>
    <row r="161" spans="1:30" ht="28.8" x14ac:dyDescent="0.3">
      <c r="A161" s="31">
        <v>1366</v>
      </c>
      <c r="B161" s="32" t="s">
        <v>25</v>
      </c>
      <c r="C161" s="33" t="s">
        <v>31</v>
      </c>
      <c r="D161" s="33" t="s">
        <v>43</v>
      </c>
      <c r="E161" s="33" t="s">
        <v>458</v>
      </c>
      <c r="F161" s="32" t="s">
        <v>584</v>
      </c>
      <c r="G161" s="32"/>
      <c r="H161" s="29">
        <v>0.46172059999999998</v>
      </c>
      <c r="I161" s="29">
        <v>0.60374466000000004</v>
      </c>
      <c r="J161" s="29">
        <f t="shared" si="10"/>
        <v>1.0654652600000001</v>
      </c>
      <c r="K161" s="30">
        <v>1.973365423</v>
      </c>
      <c r="L161" s="30">
        <v>5.4958489999999997E-3</v>
      </c>
      <c r="M161" s="23">
        <v>0.78055143400000004</v>
      </c>
      <c r="N161" s="23">
        <v>0.78576391099999998</v>
      </c>
      <c r="O161" s="23">
        <v>1.6</v>
      </c>
      <c r="P161" s="24">
        <v>8.4391659850000007</v>
      </c>
      <c r="Q161" s="24">
        <v>1.481921005</v>
      </c>
      <c r="R161" s="25">
        <v>0</v>
      </c>
      <c r="S161" s="25">
        <v>0.20136227600000001</v>
      </c>
      <c r="T161" s="25">
        <v>0</v>
      </c>
      <c r="U161" s="26">
        <v>0</v>
      </c>
      <c r="V161" s="34">
        <v>0.929091734</v>
      </c>
      <c r="W161" s="35">
        <v>6750000</v>
      </c>
      <c r="X161" s="36">
        <v>1.3764321989999999</v>
      </c>
      <c r="Y161" s="35">
        <v>4983170</v>
      </c>
      <c r="Z161" s="36">
        <v>1.864459238</v>
      </c>
      <c r="AA161" s="37">
        <f t="shared" si="14"/>
        <v>160</v>
      </c>
      <c r="AB161" s="37">
        <f t="shared" si="11"/>
        <v>279</v>
      </c>
      <c r="AC161" s="37">
        <f t="shared" si="12"/>
        <v>236</v>
      </c>
      <c r="AD161" s="37">
        <f t="shared" si="13"/>
        <v>13</v>
      </c>
    </row>
    <row r="162" spans="1:30" hidden="1" x14ac:dyDescent="0.3">
      <c r="A162" s="4">
        <v>1023</v>
      </c>
      <c r="B162" s="7" t="s">
        <v>27</v>
      </c>
      <c r="C162" s="1" t="s">
        <v>35</v>
      </c>
      <c r="D162" s="1" t="s">
        <v>133</v>
      </c>
      <c r="E162" s="1" t="s">
        <v>562</v>
      </c>
      <c r="F162" s="7"/>
      <c r="G162" s="7" t="s">
        <v>584</v>
      </c>
      <c r="H162" s="29">
        <v>0.40449881599999998</v>
      </c>
      <c r="I162" s="29">
        <v>0.61521000999999997</v>
      </c>
      <c r="J162" s="29">
        <f t="shared" si="10"/>
        <v>1.019708826</v>
      </c>
      <c r="K162" s="30">
        <v>0</v>
      </c>
      <c r="L162" s="30">
        <v>0</v>
      </c>
      <c r="M162" s="23">
        <v>0</v>
      </c>
      <c r="N162" s="23">
        <v>0</v>
      </c>
      <c r="O162" s="23">
        <v>0</v>
      </c>
      <c r="P162" s="24">
        <v>0</v>
      </c>
      <c r="Q162" s="24">
        <v>0.15913519000000001</v>
      </c>
      <c r="R162" s="25">
        <v>7.6145165000000001E-2</v>
      </c>
      <c r="S162" s="25">
        <v>0</v>
      </c>
      <c r="T162" s="25">
        <v>0</v>
      </c>
      <c r="U162" s="26"/>
      <c r="V162" s="27">
        <v>9.5856696000000005E-2</v>
      </c>
      <c r="W162" s="20">
        <v>2045000</v>
      </c>
      <c r="X162" s="22">
        <v>0.46873690099999998</v>
      </c>
      <c r="Y162" s="21">
        <v>1318500</v>
      </c>
      <c r="Z162" s="22">
        <v>0.727013244</v>
      </c>
      <c r="AA162" s="19">
        <f t="shared" si="14"/>
        <v>161</v>
      </c>
      <c r="AB162" s="19">
        <f t="shared" si="11"/>
        <v>383</v>
      </c>
      <c r="AC162" s="19">
        <f t="shared" si="12"/>
        <v>306</v>
      </c>
      <c r="AD162" s="19">
        <f t="shared" si="13"/>
        <v>29</v>
      </c>
    </row>
    <row r="163" spans="1:30" ht="28.8" hidden="1" x14ac:dyDescent="0.3">
      <c r="A163" s="4">
        <v>1325</v>
      </c>
      <c r="B163" s="7" t="s">
        <v>26</v>
      </c>
      <c r="C163" s="1" t="s">
        <v>32</v>
      </c>
      <c r="D163" s="1" t="s">
        <v>74</v>
      </c>
      <c r="E163" s="1" t="s">
        <v>438</v>
      </c>
      <c r="F163" s="7" t="s">
        <v>584</v>
      </c>
      <c r="G163" s="7" t="s">
        <v>584</v>
      </c>
      <c r="H163" s="29">
        <v>0.97455683400000004</v>
      </c>
      <c r="I163" s="29">
        <v>7.3479599999999994E-5</v>
      </c>
      <c r="J163" s="29">
        <f t="shared" si="10"/>
        <v>0.97463031360000008</v>
      </c>
      <c r="K163" s="30">
        <v>1.557959632</v>
      </c>
      <c r="L163" s="30">
        <v>2.0256519000000001E-2</v>
      </c>
      <c r="M163" s="23">
        <v>0.34002274900000001</v>
      </c>
      <c r="N163" s="23">
        <v>0.34751400100000002</v>
      </c>
      <c r="O163" s="23">
        <v>3.3771309629999999</v>
      </c>
      <c r="P163" s="24">
        <v>1.7297619369999999</v>
      </c>
      <c r="Q163" s="24">
        <v>1.883441323</v>
      </c>
      <c r="R163" s="25">
        <v>0</v>
      </c>
      <c r="S163" s="25">
        <v>2.9186429440000001</v>
      </c>
      <c r="T163" s="25">
        <v>0</v>
      </c>
      <c r="U163" s="26">
        <v>3.8758513374999999</v>
      </c>
      <c r="V163" s="27">
        <v>1.1531455639999999</v>
      </c>
      <c r="W163" s="20">
        <v>500000</v>
      </c>
      <c r="X163" s="22">
        <v>23.062911270000001</v>
      </c>
      <c r="Y163" s="21">
        <v>425000</v>
      </c>
      <c r="Z163" s="22">
        <v>27.132836789999999</v>
      </c>
      <c r="AA163" s="19">
        <f t="shared" si="14"/>
        <v>162</v>
      </c>
      <c r="AB163" s="19">
        <f t="shared" si="11"/>
        <v>259</v>
      </c>
      <c r="AC163" s="19">
        <f t="shared" si="12"/>
        <v>39</v>
      </c>
      <c r="AD163" s="19">
        <f t="shared" si="13"/>
        <v>6</v>
      </c>
    </row>
    <row r="164" spans="1:30" ht="28.8" hidden="1" x14ac:dyDescent="0.3">
      <c r="A164" s="4">
        <v>1338</v>
      </c>
      <c r="B164" s="7" t="s">
        <v>26</v>
      </c>
      <c r="C164" s="1" t="s">
        <v>33</v>
      </c>
      <c r="D164" s="1" t="s">
        <v>78</v>
      </c>
      <c r="E164" s="1" t="s">
        <v>525</v>
      </c>
      <c r="F164" s="7" t="s">
        <v>584</v>
      </c>
      <c r="G164" s="7"/>
      <c r="H164" s="29">
        <v>0.91752170499999997</v>
      </c>
      <c r="I164" s="29">
        <v>1.199302E-3</v>
      </c>
      <c r="J164" s="29">
        <f t="shared" si="10"/>
        <v>0.91872100699999992</v>
      </c>
      <c r="K164" s="30">
        <v>0</v>
      </c>
      <c r="L164" s="30">
        <v>0</v>
      </c>
      <c r="M164" s="23">
        <v>0</v>
      </c>
      <c r="N164" s="23">
        <v>0</v>
      </c>
      <c r="O164" s="23">
        <v>3.1794871790000001</v>
      </c>
      <c r="P164" s="24">
        <v>1.899950566</v>
      </c>
      <c r="Q164" s="24">
        <v>0.60415874899999999</v>
      </c>
      <c r="R164" s="25">
        <v>0</v>
      </c>
      <c r="S164" s="25">
        <v>1.0252148539999999</v>
      </c>
      <c r="T164" s="25">
        <v>0</v>
      </c>
      <c r="U164" s="26">
        <v>0</v>
      </c>
      <c r="V164" s="27">
        <v>0.39409249400000002</v>
      </c>
      <c r="W164" s="20">
        <v>2377560</v>
      </c>
      <c r="X164" s="22">
        <v>1.6575501539999999</v>
      </c>
      <c r="Y164" s="21">
        <v>1877560</v>
      </c>
      <c r="Z164" s="22">
        <v>2.0989608550000001</v>
      </c>
      <c r="AA164" s="19">
        <f t="shared" si="14"/>
        <v>163</v>
      </c>
      <c r="AB164" s="19">
        <f t="shared" si="11"/>
        <v>346</v>
      </c>
      <c r="AC164" s="19">
        <f t="shared" si="12"/>
        <v>219</v>
      </c>
      <c r="AD164" s="19">
        <f t="shared" si="13"/>
        <v>30</v>
      </c>
    </row>
    <row r="165" spans="1:30" ht="28.8" hidden="1" x14ac:dyDescent="0.3">
      <c r="A165" s="4">
        <v>1160</v>
      </c>
      <c r="B165" s="7" t="s">
        <v>27</v>
      </c>
      <c r="C165" s="1" t="s">
        <v>35</v>
      </c>
      <c r="D165" s="1" t="s">
        <v>88</v>
      </c>
      <c r="E165" s="1" t="s">
        <v>449</v>
      </c>
      <c r="F165" s="7"/>
      <c r="G165" s="7" t="s">
        <v>584</v>
      </c>
      <c r="H165" s="29">
        <v>0.60705741899999999</v>
      </c>
      <c r="I165" s="29">
        <v>0.22181587999999999</v>
      </c>
      <c r="J165" s="29">
        <f t="shared" si="10"/>
        <v>0.82887329899999995</v>
      </c>
      <c r="K165" s="30">
        <v>1.217181898</v>
      </c>
      <c r="L165" s="30">
        <v>5.8065844960000002</v>
      </c>
      <c r="M165" s="23">
        <v>0</v>
      </c>
      <c r="N165" s="23">
        <v>0</v>
      </c>
      <c r="O165" s="23">
        <v>3.0885538000000001E-2</v>
      </c>
      <c r="P165" s="24">
        <v>0.61926078600000001</v>
      </c>
      <c r="Q165" s="24">
        <v>1.791423961</v>
      </c>
      <c r="R165" s="25">
        <v>0</v>
      </c>
      <c r="S165" s="25">
        <v>0</v>
      </c>
      <c r="T165" s="25">
        <v>1.9835249999999999E-3</v>
      </c>
      <c r="U165" s="26"/>
      <c r="V165" s="27">
        <v>1.062313987</v>
      </c>
      <c r="W165" s="20">
        <v>5600000</v>
      </c>
      <c r="X165" s="22">
        <v>1.896989263</v>
      </c>
      <c r="Y165" s="21">
        <v>5600000</v>
      </c>
      <c r="Z165" s="22">
        <v>1.896989263</v>
      </c>
      <c r="AA165" s="19">
        <f t="shared" si="14"/>
        <v>164</v>
      </c>
      <c r="AB165" s="19">
        <f t="shared" si="11"/>
        <v>270</v>
      </c>
      <c r="AC165" s="19">
        <f t="shared" si="12"/>
        <v>232</v>
      </c>
      <c r="AD165" s="19">
        <f t="shared" si="13"/>
        <v>21</v>
      </c>
    </row>
    <row r="166" spans="1:30" ht="28.8" hidden="1" x14ac:dyDescent="0.3">
      <c r="A166" s="4">
        <v>1393</v>
      </c>
      <c r="B166" s="7" t="s">
        <v>28</v>
      </c>
      <c r="C166" s="1" t="s">
        <v>30</v>
      </c>
      <c r="D166" s="1" t="s">
        <v>58</v>
      </c>
      <c r="E166" s="1" t="s">
        <v>216</v>
      </c>
      <c r="F166" s="7"/>
      <c r="G166" s="7" t="s">
        <v>584</v>
      </c>
      <c r="H166" s="29">
        <v>0.29512400900000002</v>
      </c>
      <c r="I166" s="29">
        <v>0.51606318799999995</v>
      </c>
      <c r="J166" s="29">
        <f t="shared" si="10"/>
        <v>0.81118719699999997</v>
      </c>
      <c r="K166" s="30">
        <v>32.924770340000002</v>
      </c>
      <c r="L166" s="30">
        <v>42.191745349999998</v>
      </c>
      <c r="M166" s="23">
        <v>0</v>
      </c>
      <c r="N166" s="23">
        <v>0</v>
      </c>
      <c r="O166" s="23">
        <v>0</v>
      </c>
      <c r="P166" s="24">
        <v>0</v>
      </c>
      <c r="Q166" s="24">
        <v>20.34411223</v>
      </c>
      <c r="R166" s="25">
        <v>0.14907457900000001</v>
      </c>
      <c r="S166" s="25">
        <v>0</v>
      </c>
      <c r="T166" s="25">
        <v>2.9257796999999999E-2</v>
      </c>
      <c r="U166" s="26"/>
      <c r="V166" s="27">
        <v>12.358596029999999</v>
      </c>
      <c r="W166" s="20">
        <v>2065460</v>
      </c>
      <c r="X166" s="22">
        <v>59.834593900000002</v>
      </c>
      <c r="Y166" s="21">
        <v>2065460</v>
      </c>
      <c r="Z166" s="22">
        <v>59.834593900000002</v>
      </c>
      <c r="AA166" s="19">
        <f t="shared" si="14"/>
        <v>165</v>
      </c>
      <c r="AB166" s="19">
        <f t="shared" si="11"/>
        <v>37</v>
      </c>
      <c r="AC166" s="19">
        <f t="shared" si="12"/>
        <v>15</v>
      </c>
      <c r="AD166" s="19">
        <f t="shared" si="13"/>
        <v>6</v>
      </c>
    </row>
    <row r="167" spans="1:30" ht="28.8" hidden="1" x14ac:dyDescent="0.3">
      <c r="A167" s="4">
        <v>1392</v>
      </c>
      <c r="B167" s="7" t="s">
        <v>26</v>
      </c>
      <c r="C167" s="1" t="s">
        <v>35</v>
      </c>
      <c r="D167" s="1" t="s">
        <v>92</v>
      </c>
      <c r="E167" s="1" t="s">
        <v>368</v>
      </c>
      <c r="F167" s="7" t="s">
        <v>584</v>
      </c>
      <c r="G167" s="7" t="s">
        <v>584</v>
      </c>
      <c r="H167" s="29">
        <v>0.39826816100000001</v>
      </c>
      <c r="I167" s="29">
        <v>0.399886507</v>
      </c>
      <c r="J167" s="29">
        <f t="shared" si="10"/>
        <v>0.79815466800000001</v>
      </c>
      <c r="K167" s="30">
        <v>0</v>
      </c>
      <c r="L167" s="30">
        <v>0</v>
      </c>
      <c r="M167" s="23">
        <v>0.105972463</v>
      </c>
      <c r="N167" s="23">
        <v>0.10704675299999999</v>
      </c>
      <c r="O167" s="23">
        <v>0.15114791499999999</v>
      </c>
      <c r="P167" s="24">
        <v>0.172039464</v>
      </c>
      <c r="Q167" s="24">
        <v>4.0015781920000002</v>
      </c>
      <c r="R167" s="25">
        <v>9.9377671299999992</v>
      </c>
      <c r="S167" s="25">
        <v>0</v>
      </c>
      <c r="T167" s="25">
        <v>4.1706568610000003</v>
      </c>
      <c r="U167" s="26">
        <v>7.2947690338999998</v>
      </c>
      <c r="V167" s="27">
        <v>2.3861833190000001</v>
      </c>
      <c r="W167" s="20">
        <v>11000000</v>
      </c>
      <c r="X167" s="22">
        <v>2.1692575629999999</v>
      </c>
      <c r="Y167" s="21">
        <v>11000000</v>
      </c>
      <c r="Z167" s="22">
        <v>2.1692575629999999</v>
      </c>
      <c r="AA167" s="19">
        <f t="shared" si="14"/>
        <v>166</v>
      </c>
      <c r="AB167" s="19">
        <f t="shared" si="11"/>
        <v>189</v>
      </c>
      <c r="AC167" s="19">
        <f t="shared" si="12"/>
        <v>210</v>
      </c>
      <c r="AD167" s="19">
        <f t="shared" si="13"/>
        <v>18</v>
      </c>
    </row>
    <row r="168" spans="1:30" hidden="1" x14ac:dyDescent="0.3">
      <c r="A168" s="4">
        <v>1291</v>
      </c>
      <c r="B168" s="7" t="s">
        <v>26</v>
      </c>
      <c r="C168" s="1" t="s">
        <v>33</v>
      </c>
      <c r="D168" s="1" t="s">
        <v>142</v>
      </c>
      <c r="E168" s="1" t="s">
        <v>452</v>
      </c>
      <c r="F168" s="7" t="s">
        <v>584</v>
      </c>
      <c r="G168" s="7" t="s">
        <v>584</v>
      </c>
      <c r="H168" s="29">
        <v>0.37884767200000002</v>
      </c>
      <c r="I168" s="29">
        <v>0.41737251399999997</v>
      </c>
      <c r="J168" s="29">
        <f t="shared" si="10"/>
        <v>0.796220186</v>
      </c>
      <c r="K168" s="30">
        <v>1.069826771</v>
      </c>
      <c r="L168" s="30">
        <v>1.9981930000000001E-3</v>
      </c>
      <c r="M168" s="23">
        <v>1.26562452</v>
      </c>
      <c r="N168" s="23">
        <v>1.2819930470000001</v>
      </c>
      <c r="O168" s="23">
        <v>1.3128205129999999</v>
      </c>
      <c r="P168" s="24">
        <v>6.0815929180000001</v>
      </c>
      <c r="Q168" s="24">
        <v>1.6799219299999999</v>
      </c>
      <c r="R168" s="25">
        <v>0.42899582000000003</v>
      </c>
      <c r="S168" s="25">
        <v>0.172521693</v>
      </c>
      <c r="T168" s="25">
        <v>0</v>
      </c>
      <c r="U168" s="26">
        <v>0.68304670049000005</v>
      </c>
      <c r="V168" s="27">
        <v>1.001244145</v>
      </c>
      <c r="W168" s="20">
        <v>7731930</v>
      </c>
      <c r="X168" s="22">
        <v>1.2949472449999999</v>
      </c>
      <c r="Y168" s="21">
        <v>7731930</v>
      </c>
      <c r="Z168" s="22">
        <v>1.2949472449999999</v>
      </c>
      <c r="AA168" s="19">
        <f t="shared" si="14"/>
        <v>167</v>
      </c>
      <c r="AB168" s="19">
        <f t="shared" si="11"/>
        <v>273</v>
      </c>
      <c r="AC168" s="19">
        <f t="shared" si="12"/>
        <v>265</v>
      </c>
      <c r="AD168" s="19">
        <f t="shared" si="13"/>
        <v>37</v>
      </c>
    </row>
    <row r="169" spans="1:30" ht="28.8" hidden="1" x14ac:dyDescent="0.3">
      <c r="A169" s="4">
        <v>1461</v>
      </c>
      <c r="B169" s="7" t="s">
        <v>27</v>
      </c>
      <c r="C169" s="1" t="s">
        <v>33</v>
      </c>
      <c r="D169" s="1" t="s">
        <v>84</v>
      </c>
      <c r="E169" s="1" t="s">
        <v>483</v>
      </c>
      <c r="F169" s="7" t="s">
        <v>584</v>
      </c>
      <c r="G169" s="7" t="s">
        <v>584</v>
      </c>
      <c r="H169" s="29">
        <v>0.243640836</v>
      </c>
      <c r="I169" s="29">
        <v>0.53285955500000004</v>
      </c>
      <c r="J169" s="29">
        <f t="shared" si="10"/>
        <v>0.77650039100000001</v>
      </c>
      <c r="K169" s="30">
        <v>1.9322762630000001</v>
      </c>
      <c r="L169" s="30">
        <v>1.065290171</v>
      </c>
      <c r="M169" s="23">
        <v>9.7782214000000006E-2</v>
      </c>
      <c r="N169" s="23">
        <v>0.101415834</v>
      </c>
      <c r="O169" s="23">
        <v>0.25328651400000002</v>
      </c>
      <c r="P169" s="24">
        <v>0.28829558199999999</v>
      </c>
      <c r="Q169" s="24">
        <v>1.1693508290000001</v>
      </c>
      <c r="R169" s="25">
        <v>1.095751396</v>
      </c>
      <c r="S169" s="25">
        <v>9.6869726000000003E-2</v>
      </c>
      <c r="T169" s="25">
        <v>8.7495250999999996E-2</v>
      </c>
      <c r="U169" s="26"/>
      <c r="V169" s="27">
        <v>0.71179906199999998</v>
      </c>
      <c r="W169" s="20">
        <v>2887320</v>
      </c>
      <c r="X169" s="22">
        <v>2.465258655</v>
      </c>
      <c r="Y169" s="21">
        <v>2887320</v>
      </c>
      <c r="Z169" s="22">
        <v>2.465258655</v>
      </c>
      <c r="AA169" s="19">
        <f t="shared" si="14"/>
        <v>168</v>
      </c>
      <c r="AB169" s="19">
        <f t="shared" si="11"/>
        <v>304</v>
      </c>
      <c r="AC169" s="19">
        <f t="shared" si="12"/>
        <v>200</v>
      </c>
      <c r="AD169" s="19">
        <f t="shared" si="13"/>
        <v>27</v>
      </c>
    </row>
    <row r="170" spans="1:30" ht="28.8" hidden="1" x14ac:dyDescent="0.3">
      <c r="A170" s="4">
        <v>1290</v>
      </c>
      <c r="B170" s="7" t="s">
        <v>26</v>
      </c>
      <c r="C170" s="1" t="s">
        <v>32</v>
      </c>
      <c r="D170" s="1" t="s">
        <v>60</v>
      </c>
      <c r="E170" s="1" t="s">
        <v>360</v>
      </c>
      <c r="F170" s="7"/>
      <c r="G170" s="7" t="s">
        <v>584</v>
      </c>
      <c r="H170" s="29">
        <v>2.7196685000000002E-2</v>
      </c>
      <c r="I170" s="29">
        <v>0.73960024999999996</v>
      </c>
      <c r="J170" s="29">
        <f t="shared" si="10"/>
        <v>0.76679693500000001</v>
      </c>
      <c r="K170" s="30">
        <v>3.6515456940000002</v>
      </c>
      <c r="L170" s="30">
        <v>5.5906483439999999</v>
      </c>
      <c r="M170" s="23">
        <v>0.74998337999999998</v>
      </c>
      <c r="N170" s="23">
        <v>0.77309283900000003</v>
      </c>
      <c r="O170" s="23">
        <v>2.8273395E-2</v>
      </c>
      <c r="P170" s="24">
        <v>3.2181321999999998E-2</v>
      </c>
      <c r="Q170" s="24">
        <v>4.1371234650000002</v>
      </c>
      <c r="R170" s="25">
        <v>3.9618544409999998</v>
      </c>
      <c r="S170" s="25">
        <v>8.8828526000000005E-2</v>
      </c>
      <c r="T170" s="25">
        <v>2.2262207999999999E-2</v>
      </c>
      <c r="U170" s="26">
        <v>6.3575602787000003</v>
      </c>
      <c r="V170" s="27">
        <v>2.4583824220000001</v>
      </c>
      <c r="W170" s="20">
        <v>19220000</v>
      </c>
      <c r="X170" s="22">
        <v>1.2790751419999999</v>
      </c>
      <c r="Y170" s="21">
        <v>9220000</v>
      </c>
      <c r="Z170" s="22">
        <v>2.6663583750000002</v>
      </c>
      <c r="AA170" s="19">
        <f t="shared" si="14"/>
        <v>169</v>
      </c>
      <c r="AB170" s="19">
        <f t="shared" si="11"/>
        <v>181</v>
      </c>
      <c r="AC170" s="19">
        <f t="shared" si="12"/>
        <v>191</v>
      </c>
      <c r="AD170" s="19">
        <f t="shared" si="13"/>
        <v>44</v>
      </c>
    </row>
    <row r="171" spans="1:30" ht="28.8" hidden="1" x14ac:dyDescent="0.3">
      <c r="A171" s="4">
        <v>1088</v>
      </c>
      <c r="B171" s="7" t="s">
        <v>25</v>
      </c>
      <c r="C171" s="1" t="s">
        <v>30</v>
      </c>
      <c r="D171" s="1" t="s">
        <v>66</v>
      </c>
      <c r="E171" s="1" t="s">
        <v>361</v>
      </c>
      <c r="F171" s="7" t="s">
        <v>584</v>
      </c>
      <c r="G171" s="7" t="s">
        <v>584</v>
      </c>
      <c r="H171" s="29">
        <v>0</v>
      </c>
      <c r="I171" s="29">
        <v>0.73548423200000002</v>
      </c>
      <c r="J171" s="29">
        <f t="shared" si="10"/>
        <v>0.73548423200000002</v>
      </c>
      <c r="K171" s="30">
        <v>0.22822160599999999</v>
      </c>
      <c r="L171" s="30">
        <v>0.28354275499999998</v>
      </c>
      <c r="M171" s="23">
        <v>7.93318E-4</v>
      </c>
      <c r="N171" s="23">
        <v>8.21089E-4</v>
      </c>
      <c r="O171" s="23">
        <v>0</v>
      </c>
      <c r="P171" s="24">
        <v>0</v>
      </c>
      <c r="Q171" s="24">
        <v>3.8681203169999998</v>
      </c>
      <c r="R171" s="25">
        <v>1.8176742349999999</v>
      </c>
      <c r="S171" s="25">
        <v>0.25732161100000001</v>
      </c>
      <c r="T171" s="25">
        <v>1.1515821000000001E-2</v>
      </c>
      <c r="U171" s="26">
        <v>10.146653786</v>
      </c>
      <c r="V171" s="27">
        <v>2.458329467</v>
      </c>
      <c r="W171" s="20">
        <v>4643259</v>
      </c>
      <c r="X171" s="22">
        <v>5.2944052160000004</v>
      </c>
      <c r="Y171" s="21">
        <v>4588259</v>
      </c>
      <c r="Z171" s="22">
        <v>5.3578698740000004</v>
      </c>
      <c r="AA171" s="19">
        <f t="shared" si="14"/>
        <v>170</v>
      </c>
      <c r="AB171" s="19">
        <f t="shared" si="11"/>
        <v>182</v>
      </c>
      <c r="AC171" s="19">
        <f t="shared" si="12"/>
        <v>134</v>
      </c>
      <c r="AD171" s="19">
        <f t="shared" si="13"/>
        <v>23</v>
      </c>
    </row>
    <row r="172" spans="1:30" hidden="1" x14ac:dyDescent="0.3">
      <c r="A172" s="4">
        <v>1117</v>
      </c>
      <c r="B172" s="7" t="s">
        <v>25</v>
      </c>
      <c r="C172" s="1" t="s">
        <v>29</v>
      </c>
      <c r="D172" s="1" t="s">
        <v>41</v>
      </c>
      <c r="E172" s="1" t="s">
        <v>280</v>
      </c>
      <c r="F172" s="7" t="s">
        <v>584</v>
      </c>
      <c r="G172" s="7" t="s">
        <v>584</v>
      </c>
      <c r="H172" s="29">
        <v>0.31923702599999998</v>
      </c>
      <c r="I172" s="29">
        <v>0.36912600600000001</v>
      </c>
      <c r="J172" s="29">
        <f t="shared" si="10"/>
        <v>0.68836303200000004</v>
      </c>
      <c r="K172" s="30">
        <v>1.0172204540000001</v>
      </c>
      <c r="L172" s="30">
        <v>5.3005308000000001E-2</v>
      </c>
      <c r="M172" s="23">
        <v>4.7499938999999998E-2</v>
      </c>
      <c r="N172" s="23">
        <v>4.7950048000000002E-2</v>
      </c>
      <c r="O172" s="23">
        <v>0.25155093899999997</v>
      </c>
      <c r="P172" s="24">
        <v>0.30063612200000001</v>
      </c>
      <c r="Q172" s="24">
        <v>9.6812757470000008</v>
      </c>
      <c r="R172" s="25">
        <v>7.2828468879999999</v>
      </c>
      <c r="S172" s="25">
        <v>0</v>
      </c>
      <c r="T172" s="25">
        <v>1.9701800629999999</v>
      </c>
      <c r="U172" s="26">
        <v>24.196858637999998</v>
      </c>
      <c r="V172" s="27">
        <v>5.7715518790000004</v>
      </c>
      <c r="W172" s="20">
        <v>92589500</v>
      </c>
      <c r="X172" s="22">
        <v>0.62334842300000004</v>
      </c>
      <c r="Y172" s="21">
        <v>82589500</v>
      </c>
      <c r="Z172" s="22">
        <v>0.69882392800000004</v>
      </c>
      <c r="AA172" s="19">
        <f t="shared" si="14"/>
        <v>171</v>
      </c>
      <c r="AB172" s="19">
        <f t="shared" si="11"/>
        <v>101</v>
      </c>
      <c r="AC172" s="19">
        <f t="shared" si="12"/>
        <v>310</v>
      </c>
      <c r="AD172" s="19">
        <f t="shared" si="13"/>
        <v>50</v>
      </c>
    </row>
    <row r="173" spans="1:30" ht="28.8" hidden="1" x14ac:dyDescent="0.3">
      <c r="A173" s="4">
        <v>1603</v>
      </c>
      <c r="B173" s="7" t="s">
        <v>28</v>
      </c>
      <c r="C173" s="1" t="s">
        <v>37</v>
      </c>
      <c r="D173" s="1" t="s">
        <v>123</v>
      </c>
      <c r="E173" s="1" t="s">
        <v>383</v>
      </c>
      <c r="F173" s="7" t="s">
        <v>584</v>
      </c>
      <c r="G173" s="7" t="s">
        <v>584</v>
      </c>
      <c r="H173" s="29">
        <v>0.20646889399999999</v>
      </c>
      <c r="I173" s="29">
        <v>0.46671146400000002</v>
      </c>
      <c r="J173" s="29">
        <f t="shared" si="10"/>
        <v>0.67318035799999998</v>
      </c>
      <c r="K173" s="30">
        <v>3.7732638839999999</v>
      </c>
      <c r="L173" s="30">
        <v>1.520654988</v>
      </c>
      <c r="M173" s="23">
        <v>0.134811494</v>
      </c>
      <c r="N173" s="23">
        <v>0.124871976</v>
      </c>
      <c r="O173" s="23">
        <v>0.715476483</v>
      </c>
      <c r="P173" s="24">
        <v>0.61077682</v>
      </c>
      <c r="Q173" s="24">
        <v>3.4168538260000001</v>
      </c>
      <c r="R173" s="25">
        <v>4.4068397709999996</v>
      </c>
      <c r="S173" s="25">
        <v>0.424013523</v>
      </c>
      <c r="T173" s="25">
        <v>0.24763454800000001</v>
      </c>
      <c r="U173" s="26"/>
      <c r="V173" s="27">
        <v>2.0389235860000001</v>
      </c>
      <c r="W173" s="20">
        <v>21242000</v>
      </c>
      <c r="X173" s="22">
        <v>0.95985480899999998</v>
      </c>
      <c r="Y173" s="21">
        <v>21242000</v>
      </c>
      <c r="Z173" s="22">
        <v>0.95985480899999998</v>
      </c>
      <c r="AA173" s="19">
        <f t="shared" si="14"/>
        <v>172</v>
      </c>
      <c r="AB173" s="19">
        <f t="shared" si="11"/>
        <v>204</v>
      </c>
      <c r="AC173" s="19">
        <f t="shared" si="12"/>
        <v>283</v>
      </c>
      <c r="AD173" s="19">
        <f t="shared" si="13"/>
        <v>11</v>
      </c>
    </row>
    <row r="174" spans="1:30" ht="28.8" hidden="1" x14ac:dyDescent="0.3">
      <c r="A174" s="4">
        <v>1301</v>
      </c>
      <c r="B174" s="7" t="s">
        <v>26</v>
      </c>
      <c r="C174" s="1" t="s">
        <v>33</v>
      </c>
      <c r="D174" s="1" t="s">
        <v>78</v>
      </c>
      <c r="E174" s="1" t="s">
        <v>272</v>
      </c>
      <c r="F174" s="7" t="s">
        <v>584</v>
      </c>
      <c r="G174" s="7"/>
      <c r="H174" s="29">
        <v>0.31570639299999997</v>
      </c>
      <c r="I174" s="29">
        <v>0.32466572399999999</v>
      </c>
      <c r="J174" s="29">
        <f t="shared" si="10"/>
        <v>0.64037211699999996</v>
      </c>
      <c r="K174" s="30">
        <v>3.2413340289999999</v>
      </c>
      <c r="L174" s="30">
        <v>0</v>
      </c>
      <c r="M174" s="23">
        <v>0</v>
      </c>
      <c r="N174" s="23">
        <v>0</v>
      </c>
      <c r="O174" s="23">
        <v>1.094017094</v>
      </c>
      <c r="P174" s="24">
        <v>5.058363012</v>
      </c>
      <c r="Q174" s="24">
        <v>11.20623151</v>
      </c>
      <c r="R174" s="25">
        <v>0.47809459799999998</v>
      </c>
      <c r="S174" s="25">
        <v>100</v>
      </c>
      <c r="T174" s="25">
        <v>0</v>
      </c>
      <c r="U174" s="26">
        <v>7.0898521842999997</v>
      </c>
      <c r="V174" s="27">
        <v>6.3305818660000002</v>
      </c>
      <c r="W174" s="20">
        <v>618000</v>
      </c>
      <c r="X174" s="22">
        <v>102.4365998</v>
      </c>
      <c r="Y174" s="21">
        <v>618000</v>
      </c>
      <c r="Z174" s="22">
        <v>102.4365998</v>
      </c>
      <c r="AA174" s="19">
        <f t="shared" si="14"/>
        <v>173</v>
      </c>
      <c r="AB174" s="19">
        <f t="shared" si="11"/>
        <v>93</v>
      </c>
      <c r="AC174" s="19">
        <f t="shared" si="12"/>
        <v>5</v>
      </c>
      <c r="AD174" s="19">
        <f t="shared" si="13"/>
        <v>1</v>
      </c>
    </row>
    <row r="175" spans="1:30" ht="28.8" hidden="1" x14ac:dyDescent="0.3">
      <c r="A175" s="4">
        <v>1080</v>
      </c>
      <c r="B175" s="7" t="s">
        <v>26</v>
      </c>
      <c r="C175" s="1" t="s">
        <v>35</v>
      </c>
      <c r="D175" s="1" t="s">
        <v>63</v>
      </c>
      <c r="E175" s="1" t="s">
        <v>265</v>
      </c>
      <c r="F175" s="7" t="s">
        <v>584</v>
      </c>
      <c r="G175" s="7" t="s">
        <v>584</v>
      </c>
      <c r="H175" s="29">
        <v>0.36707284699999998</v>
      </c>
      <c r="I175" s="29">
        <v>0.229237683</v>
      </c>
      <c r="J175" s="29">
        <f t="shared" si="10"/>
        <v>0.59631053000000001</v>
      </c>
      <c r="K175" s="30">
        <v>3.164672935</v>
      </c>
      <c r="L175" s="30">
        <v>1.0234579850000001</v>
      </c>
      <c r="M175" s="23">
        <v>8.4508624000000004E-2</v>
      </c>
      <c r="N175" s="23">
        <v>8.9348873999999995E-2</v>
      </c>
      <c r="O175" s="23">
        <v>1.272017223</v>
      </c>
      <c r="P175" s="24">
        <v>1.0858758509999999</v>
      </c>
      <c r="Q175" s="24">
        <v>12.21443979</v>
      </c>
      <c r="R175" s="25">
        <v>0.26531548199999999</v>
      </c>
      <c r="S175" s="25">
        <v>0.282533649</v>
      </c>
      <c r="T175" s="25">
        <v>0.13721187600000001</v>
      </c>
      <c r="U175" s="26">
        <v>60.644367647999999</v>
      </c>
      <c r="V175" s="27">
        <v>7.3223612060000001</v>
      </c>
      <c r="W175" s="20">
        <v>8640870</v>
      </c>
      <c r="X175" s="22">
        <v>8.474101804</v>
      </c>
      <c r="Y175" s="21">
        <v>8640870</v>
      </c>
      <c r="Z175" s="22">
        <v>8.474101804</v>
      </c>
      <c r="AA175" s="19">
        <f t="shared" si="14"/>
        <v>174</v>
      </c>
      <c r="AB175" s="19">
        <f t="shared" si="11"/>
        <v>86</v>
      </c>
      <c r="AC175" s="19">
        <f t="shared" si="12"/>
        <v>92</v>
      </c>
      <c r="AD175" s="19">
        <f t="shared" si="13"/>
        <v>4</v>
      </c>
    </row>
    <row r="176" spans="1:30" ht="28.8" hidden="1" x14ac:dyDescent="0.3">
      <c r="A176" s="4">
        <v>1644</v>
      </c>
      <c r="B176" s="7" t="s">
        <v>28</v>
      </c>
      <c r="C176" s="1" t="s">
        <v>37</v>
      </c>
      <c r="D176" s="1" t="s">
        <v>140</v>
      </c>
      <c r="E176" s="1" t="s">
        <v>460</v>
      </c>
      <c r="F176" s="7" t="s">
        <v>584</v>
      </c>
      <c r="G176" s="7" t="s">
        <v>584</v>
      </c>
      <c r="H176" s="29">
        <v>0</v>
      </c>
      <c r="I176" s="29">
        <v>0.57909379299999997</v>
      </c>
      <c r="J176" s="29">
        <f t="shared" si="10"/>
        <v>0.57909379299999997</v>
      </c>
      <c r="K176" s="30">
        <v>0.18257728500000001</v>
      </c>
      <c r="L176" s="30">
        <v>0.43949253799999999</v>
      </c>
      <c r="M176" s="23">
        <v>0.29706417699999998</v>
      </c>
      <c r="N176" s="23">
        <v>0.31511476100000002</v>
      </c>
      <c r="O176" s="23">
        <v>0</v>
      </c>
      <c r="P176" s="24">
        <v>0</v>
      </c>
      <c r="Q176" s="24">
        <v>1.253501202</v>
      </c>
      <c r="R176" s="25">
        <v>3.3275575659999999</v>
      </c>
      <c r="S176" s="25">
        <v>0</v>
      </c>
      <c r="T176" s="25">
        <v>1.1486078E-2</v>
      </c>
      <c r="U176" s="26"/>
      <c r="V176" s="27">
        <v>0.92072055600000002</v>
      </c>
      <c r="W176" s="20">
        <v>2516000</v>
      </c>
      <c r="X176" s="22">
        <v>3.6594616700000002</v>
      </c>
      <c r="Y176" s="21">
        <v>2516000</v>
      </c>
      <c r="Z176" s="22">
        <v>3.6594616700000002</v>
      </c>
      <c r="AA176" s="19">
        <f t="shared" si="14"/>
        <v>175</v>
      </c>
      <c r="AB176" s="19">
        <f t="shared" si="11"/>
        <v>281</v>
      </c>
      <c r="AC176" s="19">
        <f t="shared" si="12"/>
        <v>154</v>
      </c>
      <c r="AD176" s="19">
        <f t="shared" si="13"/>
        <v>5</v>
      </c>
    </row>
    <row r="177" spans="1:30" hidden="1" x14ac:dyDescent="0.3">
      <c r="A177" s="4">
        <v>1046</v>
      </c>
      <c r="B177" s="7" t="s">
        <v>25</v>
      </c>
      <c r="C177" s="1" t="s">
        <v>29</v>
      </c>
      <c r="D177" s="1" t="s">
        <v>82</v>
      </c>
      <c r="E177" s="1" t="s">
        <v>281</v>
      </c>
      <c r="F177" s="7" t="s">
        <v>584</v>
      </c>
      <c r="G177" s="7" t="s">
        <v>584</v>
      </c>
      <c r="H177" s="29">
        <v>0.55918067800000004</v>
      </c>
      <c r="I177" s="29">
        <v>0</v>
      </c>
      <c r="J177" s="29">
        <f t="shared" si="10"/>
        <v>0.55918067800000004</v>
      </c>
      <c r="K177" s="30">
        <v>0</v>
      </c>
      <c r="L177" s="30">
        <v>0</v>
      </c>
      <c r="M177" s="23">
        <v>0</v>
      </c>
      <c r="N177" s="23">
        <v>0</v>
      </c>
      <c r="O177" s="23">
        <v>1.5501826599999999</v>
      </c>
      <c r="P177" s="24">
        <v>1.3233357889999999</v>
      </c>
      <c r="Q177" s="24">
        <v>9.1944967759999994</v>
      </c>
      <c r="R177" s="25">
        <v>25.981569480000001</v>
      </c>
      <c r="S177" s="25">
        <v>0</v>
      </c>
      <c r="T177" s="25">
        <v>0</v>
      </c>
      <c r="U177" s="26">
        <v>20.806458469999999</v>
      </c>
      <c r="V177" s="27">
        <v>5.6389515389999998</v>
      </c>
      <c r="W177" s="20">
        <v>15192900</v>
      </c>
      <c r="X177" s="22">
        <v>3.7115702330000002</v>
      </c>
      <c r="Y177" s="21">
        <v>14822900</v>
      </c>
      <c r="Z177" s="22">
        <v>3.8042161380000001</v>
      </c>
      <c r="AA177" s="19">
        <f t="shared" si="14"/>
        <v>176</v>
      </c>
      <c r="AB177" s="19">
        <f t="shared" si="11"/>
        <v>102</v>
      </c>
      <c r="AC177" s="19">
        <f t="shared" si="12"/>
        <v>152</v>
      </c>
      <c r="AD177" s="19">
        <f t="shared" si="13"/>
        <v>25</v>
      </c>
    </row>
    <row r="178" spans="1:30" ht="28.8" hidden="1" x14ac:dyDescent="0.3">
      <c r="A178" s="4">
        <v>1269</v>
      </c>
      <c r="B178" s="7" t="s">
        <v>28</v>
      </c>
      <c r="C178" s="1" t="s">
        <v>34</v>
      </c>
      <c r="D178" s="1" t="s">
        <v>89</v>
      </c>
      <c r="E178" s="1" t="s">
        <v>313</v>
      </c>
      <c r="F178" s="7" t="s">
        <v>584</v>
      </c>
      <c r="G178" s="7" t="s">
        <v>584</v>
      </c>
      <c r="H178" s="29">
        <v>0.230878374</v>
      </c>
      <c r="I178" s="29">
        <v>0.323380901</v>
      </c>
      <c r="J178" s="29">
        <f t="shared" si="10"/>
        <v>0.55425927499999994</v>
      </c>
      <c r="K178" s="30">
        <v>1.412418682</v>
      </c>
      <c r="L178" s="30">
        <v>3.3488010000000002E-3</v>
      </c>
      <c r="M178" s="23">
        <v>6.7126940999999996E-2</v>
      </c>
      <c r="N178" s="23">
        <v>6.6523373999999996E-2</v>
      </c>
      <c r="O178" s="23">
        <v>0.80006263099999997</v>
      </c>
      <c r="P178" s="24">
        <v>12.837086469999999</v>
      </c>
      <c r="Q178" s="24">
        <v>6.6099078359999996</v>
      </c>
      <c r="R178" s="25">
        <v>12.136644690000001</v>
      </c>
      <c r="S178" s="25">
        <v>1.5150762900000001</v>
      </c>
      <c r="T178" s="25">
        <v>0.21074247400000001</v>
      </c>
      <c r="U178" s="26"/>
      <c r="V178" s="27">
        <v>3.9139695049999998</v>
      </c>
      <c r="W178" s="20">
        <v>17308700</v>
      </c>
      <c r="X178" s="22">
        <v>2.2612729460000001</v>
      </c>
      <c r="Y178" s="21">
        <v>17308700</v>
      </c>
      <c r="Z178" s="22">
        <v>2.2612729460000001</v>
      </c>
      <c r="AA178" s="19">
        <f t="shared" si="14"/>
        <v>177</v>
      </c>
      <c r="AB178" s="19">
        <f t="shared" si="11"/>
        <v>134</v>
      </c>
      <c r="AC178" s="19">
        <f t="shared" si="12"/>
        <v>204</v>
      </c>
      <c r="AD178" s="19">
        <f t="shared" si="13"/>
        <v>24</v>
      </c>
    </row>
    <row r="179" spans="1:30" ht="28.8" hidden="1" x14ac:dyDescent="0.3">
      <c r="A179" s="4">
        <v>1069</v>
      </c>
      <c r="B179" s="7" t="s">
        <v>25</v>
      </c>
      <c r="C179" s="1" t="s">
        <v>30</v>
      </c>
      <c r="D179" s="1" t="s">
        <v>49</v>
      </c>
      <c r="E179" s="1" t="s">
        <v>231</v>
      </c>
      <c r="F179" s="7" t="s">
        <v>584</v>
      </c>
      <c r="G179" s="7" t="s">
        <v>584</v>
      </c>
      <c r="H179" s="29">
        <v>0</v>
      </c>
      <c r="I179" s="29">
        <v>0.53802176599999996</v>
      </c>
      <c r="J179" s="29">
        <f t="shared" si="10"/>
        <v>0.53802176599999996</v>
      </c>
      <c r="K179" s="30">
        <v>7.3030914000000002E-2</v>
      </c>
      <c r="L179" s="30">
        <v>0.15010859800000001</v>
      </c>
      <c r="M179" s="23">
        <v>0.782719206</v>
      </c>
      <c r="N179" s="23">
        <v>0.80112768899999998</v>
      </c>
      <c r="O179" s="23">
        <v>0</v>
      </c>
      <c r="P179" s="24">
        <v>0</v>
      </c>
      <c r="Q179" s="24">
        <v>16.916801629999998</v>
      </c>
      <c r="R179" s="25">
        <v>2.7265723789999998</v>
      </c>
      <c r="S179" s="25">
        <v>1.497055244</v>
      </c>
      <c r="T179" s="25">
        <v>8.9949220000000007E-3</v>
      </c>
      <c r="U179" s="26">
        <v>46.489641822000003</v>
      </c>
      <c r="V179" s="27">
        <v>10.46173806</v>
      </c>
      <c r="W179" s="20">
        <v>1710000</v>
      </c>
      <c r="X179" s="22">
        <v>61.179754760000002</v>
      </c>
      <c r="Y179" s="21">
        <v>1710000</v>
      </c>
      <c r="Z179" s="22">
        <v>61.179754760000002</v>
      </c>
      <c r="AA179" s="19">
        <f t="shared" si="14"/>
        <v>178</v>
      </c>
      <c r="AB179" s="19">
        <f t="shared" si="11"/>
        <v>52</v>
      </c>
      <c r="AC179" s="19">
        <f t="shared" si="12"/>
        <v>14</v>
      </c>
      <c r="AD179" s="19">
        <f t="shared" si="13"/>
        <v>5</v>
      </c>
    </row>
    <row r="180" spans="1:30" ht="28.8" hidden="1" x14ac:dyDescent="0.3">
      <c r="A180" s="4">
        <v>1454</v>
      </c>
      <c r="B180" s="7" t="s">
        <v>27</v>
      </c>
      <c r="C180" s="1" t="s">
        <v>34</v>
      </c>
      <c r="D180" s="1" t="s">
        <v>112</v>
      </c>
      <c r="E180" s="1" t="s">
        <v>539</v>
      </c>
      <c r="F180" s="7" t="s">
        <v>584</v>
      </c>
      <c r="G180" s="7" t="s">
        <v>584</v>
      </c>
      <c r="H180" s="29">
        <v>0.53222505399999998</v>
      </c>
      <c r="I180" s="29">
        <v>0</v>
      </c>
      <c r="J180" s="29">
        <f t="shared" si="10"/>
        <v>0.53222505399999998</v>
      </c>
      <c r="K180" s="30">
        <v>0</v>
      </c>
      <c r="L180" s="30">
        <v>0</v>
      </c>
      <c r="M180" s="23">
        <v>0</v>
      </c>
      <c r="N180" s="23">
        <v>0</v>
      </c>
      <c r="O180" s="23">
        <v>1.1065914139999999</v>
      </c>
      <c r="P180" s="24">
        <v>1.2595436310000001</v>
      </c>
      <c r="Q180" s="24">
        <v>0.35252751900000001</v>
      </c>
      <c r="R180" s="25">
        <v>0.71342834200000005</v>
      </c>
      <c r="S180" s="25">
        <v>0</v>
      </c>
      <c r="T180" s="25">
        <v>0</v>
      </c>
      <c r="U180" s="26"/>
      <c r="V180" s="27">
        <v>0.28286425900000001</v>
      </c>
      <c r="W180" s="20">
        <v>3167770</v>
      </c>
      <c r="X180" s="22">
        <v>0.89294443300000004</v>
      </c>
      <c r="Y180" s="21">
        <v>1495270</v>
      </c>
      <c r="Z180" s="22">
        <v>1.891726969</v>
      </c>
      <c r="AA180" s="19">
        <f t="shared" si="14"/>
        <v>179</v>
      </c>
      <c r="AB180" s="19">
        <f t="shared" si="11"/>
        <v>360</v>
      </c>
      <c r="AC180" s="19">
        <f t="shared" si="12"/>
        <v>234</v>
      </c>
      <c r="AD180" s="19">
        <f t="shared" si="13"/>
        <v>31</v>
      </c>
    </row>
    <row r="181" spans="1:30" ht="28.8" hidden="1" x14ac:dyDescent="0.3">
      <c r="A181" s="4">
        <v>1646</v>
      </c>
      <c r="B181" s="7" t="s">
        <v>28</v>
      </c>
      <c r="C181" s="1" t="s">
        <v>37</v>
      </c>
      <c r="D181" s="1" t="s">
        <v>140</v>
      </c>
      <c r="E181" s="1" t="s">
        <v>462</v>
      </c>
      <c r="F181" s="7" t="s">
        <v>584</v>
      </c>
      <c r="G181" s="7" t="s">
        <v>584</v>
      </c>
      <c r="H181" s="29">
        <v>0</v>
      </c>
      <c r="I181" s="29">
        <v>0.51717655799999995</v>
      </c>
      <c r="J181" s="29">
        <f t="shared" si="10"/>
        <v>0.51717655799999995</v>
      </c>
      <c r="K181" s="30">
        <v>0.13693296399999999</v>
      </c>
      <c r="L181" s="30">
        <v>0.61095363499999999</v>
      </c>
      <c r="M181" s="23">
        <v>4.7242872999999998E-2</v>
      </c>
      <c r="N181" s="23">
        <v>5.1286100000000001E-2</v>
      </c>
      <c r="O181" s="23">
        <v>0</v>
      </c>
      <c r="P181" s="24">
        <v>0</v>
      </c>
      <c r="Q181" s="24">
        <v>1.241833443</v>
      </c>
      <c r="R181" s="25">
        <v>3.3275575659999999</v>
      </c>
      <c r="S181" s="25">
        <v>0</v>
      </c>
      <c r="T181" s="25">
        <v>8.3472059999999994E-3</v>
      </c>
      <c r="U181" s="26"/>
      <c r="V181" s="27">
        <v>0.90529532499999998</v>
      </c>
      <c r="W181" s="20">
        <v>2347000</v>
      </c>
      <c r="X181" s="22">
        <v>3.8572446729999998</v>
      </c>
      <c r="Y181" s="21">
        <v>2347000</v>
      </c>
      <c r="Z181" s="22">
        <v>3.8572446729999998</v>
      </c>
      <c r="AA181" s="19">
        <f t="shared" si="14"/>
        <v>180</v>
      </c>
      <c r="AB181" s="19">
        <f t="shared" si="11"/>
        <v>283</v>
      </c>
      <c r="AC181" s="19">
        <f t="shared" si="12"/>
        <v>148</v>
      </c>
      <c r="AD181" s="19">
        <f t="shared" si="13"/>
        <v>4</v>
      </c>
    </row>
    <row r="182" spans="1:30" ht="28.8" hidden="1" x14ac:dyDescent="0.3">
      <c r="A182" s="4">
        <v>1647</v>
      </c>
      <c r="B182" s="7" t="s">
        <v>28</v>
      </c>
      <c r="C182" s="1" t="s">
        <v>37</v>
      </c>
      <c r="D182" s="1" t="s">
        <v>140</v>
      </c>
      <c r="E182" s="1" t="s">
        <v>463</v>
      </c>
      <c r="F182" s="7" t="s">
        <v>584</v>
      </c>
      <c r="G182" s="7" t="s">
        <v>584</v>
      </c>
      <c r="H182" s="29">
        <v>0</v>
      </c>
      <c r="I182" s="29">
        <v>0.51717655799999995</v>
      </c>
      <c r="J182" s="29">
        <f t="shared" si="10"/>
        <v>0.51717655799999995</v>
      </c>
      <c r="K182" s="30">
        <v>0.13693296399999999</v>
      </c>
      <c r="L182" s="30">
        <v>0.61095363499999999</v>
      </c>
      <c r="M182" s="23">
        <v>4.7242872999999998E-2</v>
      </c>
      <c r="N182" s="23">
        <v>5.1286100000000001E-2</v>
      </c>
      <c r="O182" s="23">
        <v>0</v>
      </c>
      <c r="P182" s="24">
        <v>0</v>
      </c>
      <c r="Q182" s="24">
        <v>1.241833443</v>
      </c>
      <c r="R182" s="25">
        <v>3.3275575659999999</v>
      </c>
      <c r="S182" s="25">
        <v>0</v>
      </c>
      <c r="T182" s="25">
        <v>8.3472059999999994E-3</v>
      </c>
      <c r="U182" s="26"/>
      <c r="V182" s="27">
        <v>0.90529532499999998</v>
      </c>
      <c r="W182" s="20">
        <v>3042000</v>
      </c>
      <c r="X182" s="22">
        <v>2.9759872610000002</v>
      </c>
      <c r="Y182" s="21">
        <v>3042000</v>
      </c>
      <c r="Z182" s="22">
        <v>2.9759872610000002</v>
      </c>
      <c r="AA182" s="19">
        <f t="shared" si="14"/>
        <v>180</v>
      </c>
      <c r="AB182" s="19">
        <f t="shared" si="11"/>
        <v>283</v>
      </c>
      <c r="AC182" s="19">
        <f t="shared" si="12"/>
        <v>180</v>
      </c>
      <c r="AD182" s="19">
        <f t="shared" si="13"/>
        <v>6</v>
      </c>
    </row>
    <row r="183" spans="1:30" ht="28.8" hidden="1" x14ac:dyDescent="0.3">
      <c r="A183" s="4">
        <v>1445</v>
      </c>
      <c r="B183" s="7" t="s">
        <v>28</v>
      </c>
      <c r="C183" s="1" t="s">
        <v>34</v>
      </c>
      <c r="D183" s="1" t="s">
        <v>98</v>
      </c>
      <c r="E183" s="1" t="s">
        <v>307</v>
      </c>
      <c r="F183" s="7" t="s">
        <v>584</v>
      </c>
      <c r="G183" s="7" t="s">
        <v>584</v>
      </c>
      <c r="H183" s="29">
        <v>0</v>
      </c>
      <c r="I183" s="29">
        <v>0.51539218600000003</v>
      </c>
      <c r="J183" s="29">
        <f t="shared" si="10"/>
        <v>0.51539218600000003</v>
      </c>
      <c r="K183" s="30">
        <v>1.065034161</v>
      </c>
      <c r="L183" s="30">
        <v>24.020144599999998</v>
      </c>
      <c r="M183" s="23">
        <v>0</v>
      </c>
      <c r="N183" s="23">
        <v>0</v>
      </c>
      <c r="O183" s="23">
        <v>0</v>
      </c>
      <c r="P183" s="24">
        <v>4.3777659999999999E-3</v>
      </c>
      <c r="Q183" s="24">
        <v>6.6602975669999998</v>
      </c>
      <c r="R183" s="25">
        <v>0</v>
      </c>
      <c r="S183" s="25">
        <v>2.0962219000000001E-2</v>
      </c>
      <c r="T183" s="25">
        <v>0</v>
      </c>
      <c r="U183" s="26"/>
      <c r="V183" s="27">
        <v>4.1232475449999999</v>
      </c>
      <c r="W183" s="20">
        <v>12979400</v>
      </c>
      <c r="X183" s="22">
        <v>3.1767628280000002</v>
      </c>
      <c r="Y183" s="21">
        <v>12979400</v>
      </c>
      <c r="Z183" s="22">
        <v>3.1767628280000002</v>
      </c>
      <c r="AA183" s="19">
        <f t="shared" si="14"/>
        <v>182</v>
      </c>
      <c r="AB183" s="19">
        <f t="shared" si="11"/>
        <v>128</v>
      </c>
      <c r="AC183" s="19">
        <f t="shared" si="12"/>
        <v>173</v>
      </c>
      <c r="AD183" s="19">
        <f t="shared" si="13"/>
        <v>20</v>
      </c>
    </row>
    <row r="184" spans="1:30" ht="28.8" hidden="1" x14ac:dyDescent="0.3">
      <c r="A184" s="4">
        <v>1175</v>
      </c>
      <c r="B184" s="7" t="s">
        <v>25</v>
      </c>
      <c r="C184" s="1" t="s">
        <v>29</v>
      </c>
      <c r="D184" s="1" t="s">
        <v>54</v>
      </c>
      <c r="E184" s="1" t="s">
        <v>210</v>
      </c>
      <c r="F184" s="7" t="s">
        <v>584</v>
      </c>
      <c r="G184" s="7" t="s">
        <v>584</v>
      </c>
      <c r="H184" s="29">
        <v>6.1611686999999998E-2</v>
      </c>
      <c r="I184" s="29">
        <v>0.44056776199999997</v>
      </c>
      <c r="J184" s="29">
        <f t="shared" si="10"/>
        <v>0.502179449</v>
      </c>
      <c r="K184" s="30">
        <v>19.398836500000002</v>
      </c>
      <c r="L184" s="30">
        <v>3.4921220050000001</v>
      </c>
      <c r="M184" s="23">
        <v>0.42503558800000002</v>
      </c>
      <c r="N184" s="23">
        <v>0.42913278300000002</v>
      </c>
      <c r="O184" s="23">
        <v>0.191940004</v>
      </c>
      <c r="P184" s="24">
        <v>0.16385235300000001</v>
      </c>
      <c r="Q184" s="24">
        <v>23.637372469999999</v>
      </c>
      <c r="R184" s="25">
        <v>0.39151598599999998</v>
      </c>
      <c r="S184" s="25">
        <v>0.17447818800000001</v>
      </c>
      <c r="T184" s="25">
        <v>1.0820450100000001</v>
      </c>
      <c r="U184" s="26">
        <v>64.390891249999996</v>
      </c>
      <c r="V184" s="27">
        <v>14.834699929999999</v>
      </c>
      <c r="W184" s="20">
        <v>43995010</v>
      </c>
      <c r="X184" s="22">
        <v>3.3719051160000002</v>
      </c>
      <c r="Y184" s="21">
        <v>26096621</v>
      </c>
      <c r="Z184" s="22">
        <v>5.6845290149999999</v>
      </c>
      <c r="AA184" s="19">
        <f t="shared" si="14"/>
        <v>183</v>
      </c>
      <c r="AB184" s="19">
        <f t="shared" si="11"/>
        <v>31</v>
      </c>
      <c r="AC184" s="19">
        <f t="shared" si="12"/>
        <v>129</v>
      </c>
      <c r="AD184" s="19">
        <f t="shared" si="13"/>
        <v>20</v>
      </c>
    </row>
    <row r="185" spans="1:30" ht="28.8" hidden="1" x14ac:dyDescent="0.3">
      <c r="A185" s="4">
        <v>1480</v>
      </c>
      <c r="B185" s="7" t="s">
        <v>27</v>
      </c>
      <c r="C185" s="1" t="s">
        <v>34</v>
      </c>
      <c r="D185" s="1" t="s">
        <v>65</v>
      </c>
      <c r="E185" s="1" t="s">
        <v>556</v>
      </c>
      <c r="F185" s="7" t="s">
        <v>584</v>
      </c>
      <c r="G185" s="7" t="s">
        <v>584</v>
      </c>
      <c r="H185" s="29">
        <v>0.49329123899999999</v>
      </c>
      <c r="I185" s="29">
        <v>0</v>
      </c>
      <c r="J185" s="29">
        <f t="shared" si="10"/>
        <v>0.49329123899999999</v>
      </c>
      <c r="K185" s="30">
        <v>0.109546371</v>
      </c>
      <c r="L185" s="30">
        <v>0.166134275</v>
      </c>
      <c r="M185" s="23">
        <v>0</v>
      </c>
      <c r="N185" s="23">
        <v>0</v>
      </c>
      <c r="O185" s="23">
        <v>0.51282051299999998</v>
      </c>
      <c r="P185" s="24">
        <v>0.58370217099999999</v>
      </c>
      <c r="Q185" s="24">
        <v>0.22667108599999999</v>
      </c>
      <c r="R185" s="25">
        <v>0</v>
      </c>
      <c r="S185" s="25">
        <v>0</v>
      </c>
      <c r="T185" s="25">
        <v>0</v>
      </c>
      <c r="U185" s="26"/>
      <c r="V185" s="27">
        <v>0.137616612</v>
      </c>
      <c r="W185" s="20">
        <v>476644</v>
      </c>
      <c r="X185" s="22">
        <v>2.8871990869999999</v>
      </c>
      <c r="Y185" s="21">
        <v>476644</v>
      </c>
      <c r="Z185" s="22">
        <v>2.8871990869999999</v>
      </c>
      <c r="AA185" s="19">
        <f t="shared" si="14"/>
        <v>184</v>
      </c>
      <c r="AB185" s="19">
        <f t="shared" si="11"/>
        <v>377</v>
      </c>
      <c r="AC185" s="19">
        <f t="shared" si="12"/>
        <v>183</v>
      </c>
      <c r="AD185" s="19">
        <f t="shared" si="13"/>
        <v>21</v>
      </c>
    </row>
    <row r="186" spans="1:30" hidden="1" x14ac:dyDescent="0.3">
      <c r="A186" s="4">
        <v>1158</v>
      </c>
      <c r="B186" s="7" t="s">
        <v>27</v>
      </c>
      <c r="C186" s="1" t="s">
        <v>34</v>
      </c>
      <c r="D186" s="1" t="s">
        <v>119</v>
      </c>
      <c r="E186" s="1" t="s">
        <v>382</v>
      </c>
      <c r="F186" s="7" t="s">
        <v>584</v>
      </c>
      <c r="G186" s="7" t="s">
        <v>584</v>
      </c>
      <c r="H186" s="29">
        <v>0.153968143</v>
      </c>
      <c r="I186" s="29">
        <v>0.336723836</v>
      </c>
      <c r="J186" s="29">
        <f t="shared" si="10"/>
        <v>0.490691979</v>
      </c>
      <c r="K186" s="30">
        <v>4.5796468910000003</v>
      </c>
      <c r="L186" s="30">
        <v>5.7042382140000001</v>
      </c>
      <c r="M186" s="23">
        <v>3.4975042999999997E-2</v>
      </c>
      <c r="N186" s="23">
        <v>3.3070860000000001E-2</v>
      </c>
      <c r="O186" s="23">
        <v>0.53354567399999997</v>
      </c>
      <c r="P186" s="24">
        <v>0.45546896100000001</v>
      </c>
      <c r="Q186" s="24">
        <v>3.524725546</v>
      </c>
      <c r="R186" s="25">
        <v>3.5515958859999999</v>
      </c>
      <c r="S186" s="25">
        <v>0</v>
      </c>
      <c r="T186" s="25">
        <v>1.8039090000000001E-2</v>
      </c>
      <c r="U186" s="26"/>
      <c r="V186" s="27">
        <v>2.0885156820000002</v>
      </c>
      <c r="W186" s="20">
        <v>9761750</v>
      </c>
      <c r="X186" s="22">
        <v>2.139489008</v>
      </c>
      <c r="Y186" s="21">
        <v>8261750</v>
      </c>
      <c r="Z186" s="22">
        <v>2.5279337700000002</v>
      </c>
      <c r="AA186" s="19">
        <f t="shared" si="14"/>
        <v>185</v>
      </c>
      <c r="AB186" s="19">
        <f t="shared" si="11"/>
        <v>203</v>
      </c>
      <c r="AC186" s="19">
        <f t="shared" si="12"/>
        <v>198</v>
      </c>
      <c r="AD186" s="19">
        <f t="shared" si="13"/>
        <v>22</v>
      </c>
    </row>
    <row r="187" spans="1:30" ht="28.8" hidden="1" x14ac:dyDescent="0.3">
      <c r="A187" s="4">
        <v>1245</v>
      </c>
      <c r="B187" s="7" t="s">
        <v>28</v>
      </c>
      <c r="C187" s="1" t="s">
        <v>34</v>
      </c>
      <c r="D187" s="1" t="s">
        <v>107</v>
      </c>
      <c r="E187" s="1" t="s">
        <v>333</v>
      </c>
      <c r="F187" s="7"/>
      <c r="G187" s="7" t="s">
        <v>584</v>
      </c>
      <c r="H187" s="29">
        <v>0</v>
      </c>
      <c r="I187" s="29">
        <v>0.48220997500000001</v>
      </c>
      <c r="J187" s="29">
        <f t="shared" si="10"/>
        <v>0.48220997500000001</v>
      </c>
      <c r="K187" s="30">
        <v>0.77595345999999998</v>
      </c>
      <c r="L187" s="30">
        <v>9.9735745659999999</v>
      </c>
      <c r="M187" s="23">
        <v>0</v>
      </c>
      <c r="N187" s="23">
        <v>0</v>
      </c>
      <c r="O187" s="23">
        <v>0</v>
      </c>
      <c r="P187" s="24">
        <v>1.4368762859999999</v>
      </c>
      <c r="Q187" s="24">
        <v>5.4361163250000004</v>
      </c>
      <c r="R187" s="25">
        <v>5.947845966</v>
      </c>
      <c r="S187" s="25">
        <v>0</v>
      </c>
      <c r="T187" s="25">
        <v>4.8171589999999997E-3</v>
      </c>
      <c r="U187" s="26"/>
      <c r="V187" s="27">
        <v>3.2295741869999999</v>
      </c>
      <c r="W187" s="20">
        <v>2440100</v>
      </c>
      <c r="X187" s="22">
        <v>13.235417350000001</v>
      </c>
      <c r="Y187" s="21">
        <v>500100</v>
      </c>
      <c r="Z187" s="22">
        <v>64.57856803</v>
      </c>
      <c r="AA187" s="19">
        <f t="shared" si="14"/>
        <v>186</v>
      </c>
      <c r="AB187" s="19">
        <f t="shared" si="11"/>
        <v>154</v>
      </c>
      <c r="AC187" s="19">
        <f t="shared" si="12"/>
        <v>13</v>
      </c>
      <c r="AD187" s="19">
        <f t="shared" si="13"/>
        <v>2</v>
      </c>
    </row>
    <row r="188" spans="1:30" ht="28.8" hidden="1" x14ac:dyDescent="0.3">
      <c r="A188" s="4">
        <v>1157</v>
      </c>
      <c r="B188" s="7" t="s">
        <v>27</v>
      </c>
      <c r="C188" s="1" t="s">
        <v>33</v>
      </c>
      <c r="D188" s="1" t="s">
        <v>150</v>
      </c>
      <c r="E188" s="1" t="s">
        <v>470</v>
      </c>
      <c r="F188" s="7" t="s">
        <v>584</v>
      </c>
      <c r="G188" s="7" t="s">
        <v>584</v>
      </c>
      <c r="H188" s="29">
        <v>0.17193222699999999</v>
      </c>
      <c r="I188" s="29">
        <v>0.30247929600000001</v>
      </c>
      <c r="J188" s="29">
        <f t="shared" si="10"/>
        <v>0.474411523</v>
      </c>
      <c r="K188" s="30">
        <v>2.9364513290000001</v>
      </c>
      <c r="L188" s="30">
        <v>0.78365979799999996</v>
      </c>
      <c r="M188" s="23">
        <v>0</v>
      </c>
      <c r="N188" s="23">
        <v>0</v>
      </c>
      <c r="O188" s="23">
        <v>0.59579660000000001</v>
      </c>
      <c r="P188" s="24">
        <v>0.30516621700000002</v>
      </c>
      <c r="Q188" s="24">
        <v>1.13693417</v>
      </c>
      <c r="R188" s="25">
        <v>1.532729805</v>
      </c>
      <c r="S188" s="25">
        <v>0</v>
      </c>
      <c r="T188" s="25">
        <v>0.32896265600000002</v>
      </c>
      <c r="U188" s="26"/>
      <c r="V188" s="27">
        <v>0.84884720800000002</v>
      </c>
      <c r="W188" s="20">
        <v>4485700</v>
      </c>
      <c r="X188" s="22">
        <v>1.892340567</v>
      </c>
      <c r="Y188" s="21">
        <v>4485700</v>
      </c>
      <c r="Z188" s="22">
        <v>1.892340567</v>
      </c>
      <c r="AA188" s="19">
        <f t="shared" si="14"/>
        <v>187</v>
      </c>
      <c r="AB188" s="19">
        <f t="shared" si="11"/>
        <v>291</v>
      </c>
      <c r="AC188" s="19">
        <f t="shared" si="12"/>
        <v>233</v>
      </c>
      <c r="AD188" s="19">
        <f t="shared" si="13"/>
        <v>32</v>
      </c>
    </row>
    <row r="189" spans="1:30" ht="28.8" hidden="1" x14ac:dyDescent="0.3">
      <c r="A189" s="4">
        <v>1631</v>
      </c>
      <c r="B189" s="7" t="s">
        <v>25</v>
      </c>
      <c r="C189" s="1" t="s">
        <v>29</v>
      </c>
      <c r="D189" s="1" t="s">
        <v>42</v>
      </c>
      <c r="E189" s="1" t="s">
        <v>522</v>
      </c>
      <c r="F189" s="7" t="s">
        <v>584</v>
      </c>
      <c r="G189" s="7" t="s">
        <v>584</v>
      </c>
      <c r="H189" s="29">
        <v>0.41482254099999999</v>
      </c>
      <c r="I189" s="29">
        <v>5.9240531999999999E-2</v>
      </c>
      <c r="J189" s="29">
        <f t="shared" si="10"/>
        <v>0.474063073</v>
      </c>
      <c r="K189" s="30">
        <v>0.76073868600000005</v>
      </c>
      <c r="L189" s="30">
        <v>0.46929784200000002</v>
      </c>
      <c r="M189" s="23">
        <v>8.2154222999999998E-2</v>
      </c>
      <c r="N189" s="23">
        <v>8.1842757000000002E-2</v>
      </c>
      <c r="O189" s="23">
        <v>0.86249051899999996</v>
      </c>
      <c r="P189" s="24">
        <v>1.2271291209999999</v>
      </c>
      <c r="Q189" s="24">
        <v>0.64277184399999998</v>
      </c>
      <c r="R189" s="25">
        <v>0.34082353100000001</v>
      </c>
      <c r="S189" s="25">
        <v>0</v>
      </c>
      <c r="T189" s="25">
        <v>4.2753797000000003E-2</v>
      </c>
      <c r="U189" s="26">
        <v>0.71209017047000001</v>
      </c>
      <c r="V189" s="27">
        <v>0.419704309</v>
      </c>
      <c r="W189" s="20">
        <v>14452000</v>
      </c>
      <c r="X189" s="22">
        <v>0.29041261400000001</v>
      </c>
      <c r="Y189" s="21">
        <v>5202000</v>
      </c>
      <c r="Z189" s="22">
        <v>0.80681335899999995</v>
      </c>
      <c r="AA189" s="19">
        <f t="shared" si="14"/>
        <v>188</v>
      </c>
      <c r="AB189" s="19">
        <f t="shared" si="11"/>
        <v>343</v>
      </c>
      <c r="AC189" s="19">
        <f t="shared" si="12"/>
        <v>295</v>
      </c>
      <c r="AD189" s="19">
        <f t="shared" si="13"/>
        <v>47</v>
      </c>
    </row>
    <row r="190" spans="1:30" ht="28.8" hidden="1" x14ac:dyDescent="0.3">
      <c r="A190" s="4">
        <v>1341</v>
      </c>
      <c r="B190" s="7" t="s">
        <v>26</v>
      </c>
      <c r="C190" s="1" t="s">
        <v>33</v>
      </c>
      <c r="D190" s="1" t="s">
        <v>105</v>
      </c>
      <c r="E190" s="1" t="s">
        <v>329</v>
      </c>
      <c r="F190" s="7" t="s">
        <v>584</v>
      </c>
      <c r="G190" s="7" t="s">
        <v>584</v>
      </c>
      <c r="H190" s="29">
        <v>0.41412956899999998</v>
      </c>
      <c r="I190" s="29">
        <v>3.8630940000000002E-2</v>
      </c>
      <c r="J190" s="29">
        <f t="shared" si="10"/>
        <v>0.45276050899999998</v>
      </c>
      <c r="K190" s="30">
        <v>2.282216059</v>
      </c>
      <c r="L190" s="30">
        <v>3.657558436</v>
      </c>
      <c r="M190" s="23">
        <v>5.6978110999999998E-2</v>
      </c>
      <c r="N190" s="23">
        <v>5.4109086000000001E-2</v>
      </c>
      <c r="O190" s="23">
        <v>1.43508284</v>
      </c>
      <c r="P190" s="24">
        <v>0.85755541700000004</v>
      </c>
      <c r="Q190" s="24">
        <v>4.9446846500000001</v>
      </c>
      <c r="R190" s="25">
        <v>9.3784592320000009</v>
      </c>
      <c r="S190" s="25">
        <v>0</v>
      </c>
      <c r="T190" s="25">
        <v>1.7340715999999999E-2</v>
      </c>
      <c r="U190" s="26">
        <v>11.889613074</v>
      </c>
      <c r="V190" s="27">
        <v>3.316122848</v>
      </c>
      <c r="W190" s="20">
        <v>3629870</v>
      </c>
      <c r="X190" s="22">
        <v>9.1356518219999998</v>
      </c>
      <c r="Y190" s="21">
        <v>3629870</v>
      </c>
      <c r="Z190" s="22">
        <v>9.1356518219999998</v>
      </c>
      <c r="AA190" s="19">
        <f t="shared" si="14"/>
        <v>189</v>
      </c>
      <c r="AB190" s="19">
        <f t="shared" si="11"/>
        <v>150</v>
      </c>
      <c r="AC190" s="19">
        <f t="shared" si="12"/>
        <v>85</v>
      </c>
      <c r="AD190" s="19">
        <f t="shared" si="13"/>
        <v>18</v>
      </c>
    </row>
    <row r="191" spans="1:30" hidden="1" x14ac:dyDescent="0.3">
      <c r="A191" s="4">
        <v>1079</v>
      </c>
      <c r="B191" s="7" t="s">
        <v>26</v>
      </c>
      <c r="C191" s="1" t="s">
        <v>35</v>
      </c>
      <c r="D191" s="1" t="s">
        <v>63</v>
      </c>
      <c r="E191" s="1" t="s">
        <v>223</v>
      </c>
      <c r="F191" s="7"/>
      <c r="G191" s="7" t="s">
        <v>584</v>
      </c>
      <c r="H191" s="29">
        <v>0.44145389299999999</v>
      </c>
      <c r="I191" s="29">
        <v>0</v>
      </c>
      <c r="J191" s="29">
        <f t="shared" si="10"/>
        <v>0.44145389299999999</v>
      </c>
      <c r="K191" s="30">
        <v>2.5560819860000001</v>
      </c>
      <c r="L191" s="30">
        <v>0.49485454400000001</v>
      </c>
      <c r="M191" s="23">
        <v>0</v>
      </c>
      <c r="N191" s="23">
        <v>0</v>
      </c>
      <c r="O191" s="23">
        <v>1.5297697969999999</v>
      </c>
      <c r="P191" s="24">
        <v>1.3059100530000001</v>
      </c>
      <c r="Q191" s="24">
        <v>16.563294160000002</v>
      </c>
      <c r="R191" s="25">
        <v>10.14949425</v>
      </c>
      <c r="S191" s="25">
        <v>0</v>
      </c>
      <c r="T191" s="25">
        <v>7.2476396999999998E-2</v>
      </c>
      <c r="U191" s="26">
        <v>87.130180201000002</v>
      </c>
      <c r="V191" s="27">
        <v>11.24200778</v>
      </c>
      <c r="W191" s="20">
        <v>29968420</v>
      </c>
      <c r="X191" s="22">
        <v>3.7512847800000002</v>
      </c>
      <c r="Y191" s="21">
        <v>18297920</v>
      </c>
      <c r="Z191" s="22">
        <v>6.1438719710000003</v>
      </c>
      <c r="AA191" s="19">
        <f t="shared" si="14"/>
        <v>190</v>
      </c>
      <c r="AB191" s="19">
        <f t="shared" si="11"/>
        <v>44</v>
      </c>
      <c r="AC191" s="19">
        <f t="shared" si="12"/>
        <v>121</v>
      </c>
      <c r="AD191" s="19">
        <f t="shared" si="13"/>
        <v>10</v>
      </c>
    </row>
    <row r="192" spans="1:30" ht="28.8" hidden="1" x14ac:dyDescent="0.3">
      <c r="A192" s="4">
        <v>1239</v>
      </c>
      <c r="B192" s="7" t="s">
        <v>25</v>
      </c>
      <c r="C192" s="1" t="s">
        <v>29</v>
      </c>
      <c r="D192" s="1" t="s">
        <v>42</v>
      </c>
      <c r="E192" s="1" t="s">
        <v>397</v>
      </c>
      <c r="F192" s="7"/>
      <c r="G192" s="7" t="s">
        <v>584</v>
      </c>
      <c r="H192" s="29">
        <v>0.43923472099999999</v>
      </c>
      <c r="I192" s="29">
        <v>0</v>
      </c>
      <c r="J192" s="29">
        <f t="shared" si="10"/>
        <v>0.43923472099999999</v>
      </c>
      <c r="K192" s="30">
        <v>3.5906865990000001</v>
      </c>
      <c r="L192" s="30">
        <v>1.1143764009999999</v>
      </c>
      <c r="M192" s="23">
        <v>0.50791733699999997</v>
      </c>
      <c r="N192" s="23">
        <v>0.49083742899999999</v>
      </c>
      <c r="O192" s="23">
        <v>0.91324782199999999</v>
      </c>
      <c r="P192" s="24">
        <v>1.0394762360000001</v>
      </c>
      <c r="Q192" s="24">
        <v>3.096415162</v>
      </c>
      <c r="R192" s="25">
        <v>0</v>
      </c>
      <c r="S192" s="25">
        <v>0</v>
      </c>
      <c r="T192" s="25">
        <v>0</v>
      </c>
      <c r="U192" s="26">
        <v>6.7686803991</v>
      </c>
      <c r="V192" s="27">
        <v>1.8648201550000001</v>
      </c>
      <c r="W192" s="20">
        <v>5428532</v>
      </c>
      <c r="X192" s="22">
        <v>3.4352199730000001</v>
      </c>
      <c r="Y192" s="21">
        <v>5367532</v>
      </c>
      <c r="Z192" s="22">
        <v>3.4742599670000001</v>
      </c>
      <c r="AA192" s="19">
        <f t="shared" si="14"/>
        <v>191</v>
      </c>
      <c r="AB192" s="19">
        <f t="shared" si="11"/>
        <v>218</v>
      </c>
      <c r="AC192" s="19">
        <f t="shared" si="12"/>
        <v>162</v>
      </c>
      <c r="AD192" s="19">
        <f t="shared" si="13"/>
        <v>27</v>
      </c>
    </row>
    <row r="193" spans="1:30" ht="28.8" hidden="1" x14ac:dyDescent="0.3">
      <c r="A193" s="4">
        <v>1305</v>
      </c>
      <c r="B193" s="7" t="s">
        <v>26</v>
      </c>
      <c r="C193" s="1" t="s">
        <v>33</v>
      </c>
      <c r="D193" s="1" t="s">
        <v>78</v>
      </c>
      <c r="E193" s="1" t="s">
        <v>357</v>
      </c>
      <c r="F193" s="7" t="s">
        <v>584</v>
      </c>
      <c r="G193" s="7"/>
      <c r="H193" s="29">
        <v>0.41436464099999998</v>
      </c>
      <c r="I193" s="29">
        <v>1.1831000000000001E-3</v>
      </c>
      <c r="J193" s="29">
        <f t="shared" si="10"/>
        <v>0.41554774099999997</v>
      </c>
      <c r="K193" s="30">
        <v>2.9299840349999999</v>
      </c>
      <c r="L193" s="30">
        <v>0</v>
      </c>
      <c r="M193" s="23">
        <v>0</v>
      </c>
      <c r="N193" s="23">
        <v>0</v>
      </c>
      <c r="O193" s="23">
        <v>1.4358974360000001</v>
      </c>
      <c r="P193" s="24">
        <v>0.73546473499999998</v>
      </c>
      <c r="Q193" s="24">
        <v>4.3607464929999997</v>
      </c>
      <c r="R193" s="25">
        <v>0</v>
      </c>
      <c r="S193" s="25">
        <v>3.2983121010000001</v>
      </c>
      <c r="T193" s="25">
        <v>0</v>
      </c>
      <c r="U193" s="26">
        <v>13.877555888</v>
      </c>
      <c r="V193" s="27">
        <v>2.463456394</v>
      </c>
      <c r="W193" s="20">
        <v>1700000</v>
      </c>
      <c r="X193" s="22">
        <v>14.490919959999999</v>
      </c>
      <c r="Y193" s="21">
        <v>1700000</v>
      </c>
      <c r="Z193" s="22">
        <v>14.490919959999999</v>
      </c>
      <c r="AA193" s="19">
        <f t="shared" si="14"/>
        <v>192</v>
      </c>
      <c r="AB193" s="19">
        <f t="shared" si="11"/>
        <v>178</v>
      </c>
      <c r="AC193" s="19">
        <f t="shared" si="12"/>
        <v>61</v>
      </c>
      <c r="AD193" s="19">
        <f t="shared" si="13"/>
        <v>10</v>
      </c>
    </row>
    <row r="194" spans="1:30" ht="28.8" hidden="1" x14ac:dyDescent="0.3">
      <c r="A194" s="4">
        <v>1238</v>
      </c>
      <c r="B194" s="7" t="s">
        <v>25</v>
      </c>
      <c r="C194" s="1" t="s">
        <v>29</v>
      </c>
      <c r="D194" s="1" t="s">
        <v>42</v>
      </c>
      <c r="E194" s="1" t="s">
        <v>512</v>
      </c>
      <c r="F194" s="7" t="s">
        <v>584</v>
      </c>
      <c r="G194" s="7" t="s">
        <v>584</v>
      </c>
      <c r="H194" s="29">
        <v>0.41482254099999999</v>
      </c>
      <c r="I194" s="29">
        <v>0</v>
      </c>
      <c r="J194" s="29">
        <f t="shared" ref="J194:J257" si="15">H194+I194</f>
        <v>0.41482254099999999</v>
      </c>
      <c r="K194" s="30">
        <v>2.2213569639999999</v>
      </c>
      <c r="L194" s="30">
        <v>1.256605924</v>
      </c>
      <c r="M194" s="23">
        <v>0</v>
      </c>
      <c r="N194" s="23">
        <v>0</v>
      </c>
      <c r="O194" s="23">
        <v>0.86249051899999996</v>
      </c>
      <c r="P194" s="24">
        <v>1.2271291209999999</v>
      </c>
      <c r="Q194" s="24">
        <v>0.70358318900000005</v>
      </c>
      <c r="R194" s="25">
        <v>0.43151056599999998</v>
      </c>
      <c r="S194" s="25">
        <v>0</v>
      </c>
      <c r="T194" s="25">
        <v>5.1644744999999999E-2</v>
      </c>
      <c r="U194" s="26">
        <v>0.70861555892000005</v>
      </c>
      <c r="V194" s="27">
        <v>0.45787935099999999</v>
      </c>
      <c r="W194" s="20">
        <v>16288900</v>
      </c>
      <c r="X194" s="22">
        <v>0.28109900100000001</v>
      </c>
      <c r="Y194" s="21">
        <v>7038900</v>
      </c>
      <c r="Z194" s="22">
        <v>0.65049844599999995</v>
      </c>
      <c r="AA194" s="19">
        <f t="shared" si="14"/>
        <v>193</v>
      </c>
      <c r="AB194" s="19">
        <f t="shared" ref="AB194:AB257" si="16">_xlfn.RANK.EQ(V194,$V$2:$V$405,0)</f>
        <v>333</v>
      </c>
      <c r="AC194" s="19">
        <f t="shared" ref="AC194:AC257" si="17">_xlfn.RANK.EQ(Z194,$Z$2:$Z$405,0)</f>
        <v>315</v>
      </c>
      <c r="AD194" s="19">
        <f t="shared" ref="AD194:AD257" si="18">($Z$2:$Z$405=Z194) + SUMPRODUCT(($C$2:$C$405=C194)*($Z$2:$Z$405&gt;Z194))</f>
        <v>51</v>
      </c>
    </row>
    <row r="195" spans="1:30" x14ac:dyDescent="0.3">
      <c r="A195" s="31">
        <v>1194</v>
      </c>
      <c r="B195" s="32" t="s">
        <v>25</v>
      </c>
      <c r="C195" s="33" t="s">
        <v>31</v>
      </c>
      <c r="D195" s="33" t="s">
        <v>110</v>
      </c>
      <c r="E195" s="33" t="s">
        <v>337</v>
      </c>
      <c r="F195" s="32" t="s">
        <v>584</v>
      </c>
      <c r="G195" s="32" t="s">
        <v>584</v>
      </c>
      <c r="H195" s="29">
        <v>0.20120062499999999</v>
      </c>
      <c r="I195" s="29">
        <v>0.209233893</v>
      </c>
      <c r="J195" s="29">
        <f t="shared" si="15"/>
        <v>0.41043451799999997</v>
      </c>
      <c r="K195" s="30">
        <v>17.34484205</v>
      </c>
      <c r="L195" s="30">
        <v>4.942918744</v>
      </c>
      <c r="M195" s="23">
        <v>0.43873558600000001</v>
      </c>
      <c r="N195" s="23">
        <v>0.44193188</v>
      </c>
      <c r="O195" s="23">
        <v>0.69722035400000004</v>
      </c>
      <c r="P195" s="24">
        <v>0.35711532699999998</v>
      </c>
      <c r="Q195" s="24">
        <v>4.2581616149999997</v>
      </c>
      <c r="R195" s="25">
        <v>0</v>
      </c>
      <c r="S195" s="25">
        <v>0.41915680900000002</v>
      </c>
      <c r="T195" s="25">
        <v>0.37902627500000002</v>
      </c>
      <c r="U195" s="26">
        <v>10.513934801</v>
      </c>
      <c r="V195" s="34">
        <v>3.0647351939999998</v>
      </c>
      <c r="W195" s="35">
        <v>28500000</v>
      </c>
      <c r="X195" s="36">
        <v>1.075345682</v>
      </c>
      <c r="Y195" s="35">
        <v>25646000</v>
      </c>
      <c r="Z195" s="36">
        <v>1.195014893</v>
      </c>
      <c r="AA195" s="37">
        <f t="shared" ref="AA195:AA258" si="19">_xlfn.RANK.EQ(J195,$J$2:$J$405,0)</f>
        <v>194</v>
      </c>
      <c r="AB195" s="37">
        <f t="shared" si="16"/>
        <v>158</v>
      </c>
      <c r="AC195" s="37">
        <f t="shared" si="17"/>
        <v>271</v>
      </c>
      <c r="AD195" s="37">
        <f t="shared" si="18"/>
        <v>16</v>
      </c>
    </row>
    <row r="196" spans="1:30" hidden="1" x14ac:dyDescent="0.3">
      <c r="A196" s="4">
        <v>1015</v>
      </c>
      <c r="B196" s="7" t="s">
        <v>26</v>
      </c>
      <c r="C196" s="1" t="s">
        <v>32</v>
      </c>
      <c r="D196" s="1" t="s">
        <v>61</v>
      </c>
      <c r="E196" s="1" t="s">
        <v>235</v>
      </c>
      <c r="F196" s="7" t="s">
        <v>584</v>
      </c>
      <c r="G196" s="7" t="s">
        <v>584</v>
      </c>
      <c r="H196" s="29">
        <v>0.40974075599999998</v>
      </c>
      <c r="I196" s="29">
        <v>0</v>
      </c>
      <c r="J196" s="29">
        <f t="shared" si="15"/>
        <v>0.40974075599999998</v>
      </c>
      <c r="K196" s="30">
        <v>66.184265710000005</v>
      </c>
      <c r="L196" s="30">
        <v>5.7564972860000001</v>
      </c>
      <c r="M196" s="23">
        <v>0</v>
      </c>
      <c r="N196" s="23">
        <v>0</v>
      </c>
      <c r="O196" s="23">
        <v>1.419874292</v>
      </c>
      <c r="P196" s="24">
        <v>1.212096171</v>
      </c>
      <c r="Q196" s="24">
        <v>16.295937309999999</v>
      </c>
      <c r="R196" s="25">
        <v>0.205216696</v>
      </c>
      <c r="S196" s="25">
        <v>0</v>
      </c>
      <c r="T196" s="25">
        <v>2.0012193269999998</v>
      </c>
      <c r="U196" s="26">
        <v>16.488950584000001</v>
      </c>
      <c r="V196" s="27">
        <v>9.9247720800000003</v>
      </c>
      <c r="W196" s="20">
        <v>40198320</v>
      </c>
      <c r="X196" s="22">
        <v>2.4689519560000002</v>
      </c>
      <c r="Y196" s="21">
        <v>35183400</v>
      </c>
      <c r="Z196" s="22">
        <v>2.820867818</v>
      </c>
      <c r="AA196" s="19">
        <f t="shared" si="19"/>
        <v>195</v>
      </c>
      <c r="AB196" s="19">
        <f t="shared" si="16"/>
        <v>56</v>
      </c>
      <c r="AC196" s="19">
        <f t="shared" si="17"/>
        <v>186</v>
      </c>
      <c r="AD196" s="19">
        <f t="shared" si="18"/>
        <v>42</v>
      </c>
    </row>
    <row r="197" spans="1:30" hidden="1" x14ac:dyDescent="0.3">
      <c r="A197" s="4">
        <v>1277</v>
      </c>
      <c r="B197" s="7" t="s">
        <v>25</v>
      </c>
      <c r="C197" s="1" t="s">
        <v>29</v>
      </c>
      <c r="D197" s="1" t="s">
        <v>52</v>
      </c>
      <c r="E197" s="1" t="s">
        <v>293</v>
      </c>
      <c r="F197" s="7" t="s">
        <v>584</v>
      </c>
      <c r="G197" s="7" t="s">
        <v>584</v>
      </c>
      <c r="H197" s="29">
        <v>0.409485708</v>
      </c>
      <c r="I197" s="29">
        <v>0</v>
      </c>
      <c r="J197" s="29">
        <f t="shared" si="15"/>
        <v>0.409485708</v>
      </c>
      <c r="K197" s="30">
        <v>0</v>
      </c>
      <c r="L197" s="30">
        <v>0</v>
      </c>
      <c r="M197" s="23">
        <v>0.113838406</v>
      </c>
      <c r="N197" s="23">
        <v>0.11001032299999999</v>
      </c>
      <c r="O197" s="23">
        <v>0.85139428399999995</v>
      </c>
      <c r="P197" s="24">
        <v>0.96907334999999994</v>
      </c>
      <c r="Q197" s="24">
        <v>6.4591110189999998</v>
      </c>
      <c r="R197" s="25">
        <v>0</v>
      </c>
      <c r="S197" s="25">
        <v>0</v>
      </c>
      <c r="T197" s="25">
        <v>0</v>
      </c>
      <c r="U197" s="26">
        <v>21.012598585999999</v>
      </c>
      <c r="V197" s="27">
        <v>4.7051508149999997</v>
      </c>
      <c r="W197" s="20">
        <v>7162783</v>
      </c>
      <c r="X197" s="22">
        <v>6.5688864440000003</v>
      </c>
      <c r="Y197" s="21">
        <v>5044545</v>
      </c>
      <c r="Z197" s="22">
        <v>9.3272055550000008</v>
      </c>
      <c r="AA197" s="19">
        <f t="shared" si="19"/>
        <v>196</v>
      </c>
      <c r="AB197" s="19">
        <f t="shared" si="16"/>
        <v>114</v>
      </c>
      <c r="AC197" s="19">
        <f t="shared" si="17"/>
        <v>82</v>
      </c>
      <c r="AD197" s="19">
        <f t="shared" si="18"/>
        <v>12</v>
      </c>
    </row>
    <row r="198" spans="1:30" ht="28.8" x14ac:dyDescent="0.3">
      <c r="A198" s="4">
        <v>1443</v>
      </c>
      <c r="B198" s="7" t="s">
        <v>28</v>
      </c>
      <c r="C198" s="1" t="s">
        <v>31</v>
      </c>
      <c r="D198" s="1" t="s">
        <v>108</v>
      </c>
      <c r="E198" s="1" t="s">
        <v>353</v>
      </c>
      <c r="F198" s="7" t="s">
        <v>584</v>
      </c>
      <c r="G198" s="7" t="s">
        <v>584</v>
      </c>
      <c r="H198" s="29">
        <v>0.33887847100000001</v>
      </c>
      <c r="I198" s="29">
        <v>5.8059670000000001E-2</v>
      </c>
      <c r="J198" s="29">
        <f t="shared" si="15"/>
        <v>0.39693814100000002</v>
      </c>
      <c r="K198" s="30">
        <v>11.578442799999999</v>
      </c>
      <c r="L198" s="30">
        <v>1.7686275300000001</v>
      </c>
      <c r="M198" s="23">
        <v>0.26421550900000002</v>
      </c>
      <c r="N198" s="23">
        <v>0.255330644</v>
      </c>
      <c r="O198" s="23">
        <v>0.21850926900000001</v>
      </c>
      <c r="P198" s="24">
        <v>0.248711452</v>
      </c>
      <c r="Q198" s="24">
        <v>4.1238437440000002</v>
      </c>
      <c r="R198" s="25">
        <v>1.135806316</v>
      </c>
      <c r="S198" s="25">
        <v>0</v>
      </c>
      <c r="T198" s="25">
        <v>0.34044006100000002</v>
      </c>
      <c r="U198" s="26"/>
      <c r="V198" s="27">
        <v>2.540879941</v>
      </c>
      <c r="W198" s="20">
        <v>7226000</v>
      </c>
      <c r="X198" s="22">
        <v>3.51630216</v>
      </c>
      <c r="Y198" s="21">
        <v>7226000</v>
      </c>
      <c r="Z198" s="22">
        <v>3.51630216</v>
      </c>
      <c r="AA198" s="19">
        <f t="shared" si="19"/>
        <v>197</v>
      </c>
      <c r="AB198" s="19">
        <f t="shared" si="16"/>
        <v>174</v>
      </c>
      <c r="AC198" s="19">
        <f t="shared" si="17"/>
        <v>159</v>
      </c>
      <c r="AD198" s="19">
        <f t="shared" si="18"/>
        <v>8</v>
      </c>
    </row>
    <row r="199" spans="1:30" hidden="1" x14ac:dyDescent="0.3">
      <c r="A199" s="4">
        <v>1011</v>
      </c>
      <c r="B199" s="7" t="s">
        <v>26</v>
      </c>
      <c r="C199" s="1" t="s">
        <v>32</v>
      </c>
      <c r="D199" s="1" t="s">
        <v>61</v>
      </c>
      <c r="E199" s="1" t="s">
        <v>393</v>
      </c>
      <c r="F199" s="7" t="s">
        <v>584</v>
      </c>
      <c r="G199" s="7" t="s">
        <v>584</v>
      </c>
      <c r="H199" s="29">
        <v>0.39265982599999999</v>
      </c>
      <c r="I199" s="29">
        <v>0</v>
      </c>
      <c r="J199" s="29">
        <f t="shared" si="15"/>
        <v>0.39265982599999999</v>
      </c>
      <c r="K199" s="30">
        <v>2.1909274160000001</v>
      </c>
      <c r="L199" s="30">
        <v>3.4361473990000002</v>
      </c>
      <c r="M199" s="23">
        <v>0.123028809</v>
      </c>
      <c r="N199" s="23">
        <v>0.123088579</v>
      </c>
      <c r="O199" s="23">
        <v>0.81641025599999995</v>
      </c>
      <c r="P199" s="24">
        <v>0.92925385599999999</v>
      </c>
      <c r="Q199" s="24">
        <v>2.9537802370000001</v>
      </c>
      <c r="R199" s="25">
        <v>0</v>
      </c>
      <c r="S199" s="25">
        <v>0</v>
      </c>
      <c r="T199" s="25">
        <v>0</v>
      </c>
      <c r="U199" s="26">
        <v>10.899423995999999</v>
      </c>
      <c r="V199" s="27">
        <v>1.9416803359999999</v>
      </c>
      <c r="W199" s="20">
        <v>6318940</v>
      </c>
      <c r="X199" s="22">
        <v>3.072794386</v>
      </c>
      <c r="Y199" s="21">
        <v>6318940</v>
      </c>
      <c r="Z199" s="22">
        <v>3.072794386</v>
      </c>
      <c r="AA199" s="19">
        <f t="shared" si="19"/>
        <v>198</v>
      </c>
      <c r="AB199" s="19">
        <f t="shared" si="16"/>
        <v>214</v>
      </c>
      <c r="AC199" s="19">
        <f t="shared" si="17"/>
        <v>177</v>
      </c>
      <c r="AD199" s="19">
        <f t="shared" si="18"/>
        <v>39</v>
      </c>
    </row>
    <row r="200" spans="1:30" ht="28.8" hidden="1" x14ac:dyDescent="0.3">
      <c r="A200" s="4">
        <v>1016</v>
      </c>
      <c r="B200" s="7" t="s">
        <v>26</v>
      </c>
      <c r="C200" s="1" t="s">
        <v>32</v>
      </c>
      <c r="D200" s="1" t="s">
        <v>61</v>
      </c>
      <c r="E200" s="1" t="s">
        <v>241</v>
      </c>
      <c r="F200" s="7" t="s">
        <v>584</v>
      </c>
      <c r="G200" s="7" t="s">
        <v>584</v>
      </c>
      <c r="H200" s="29">
        <v>0.38804667900000001</v>
      </c>
      <c r="I200" s="29">
        <v>0</v>
      </c>
      <c r="J200" s="29">
        <f t="shared" si="15"/>
        <v>0.38804667900000001</v>
      </c>
      <c r="K200" s="30">
        <v>58.500804969999997</v>
      </c>
      <c r="L200" s="30">
        <v>8.7366214620000004</v>
      </c>
      <c r="M200" s="23">
        <v>0.15428235000000001</v>
      </c>
      <c r="N200" s="23">
        <v>0.15526559300000001</v>
      </c>
      <c r="O200" s="23">
        <v>1.3446978270000001</v>
      </c>
      <c r="P200" s="24">
        <v>1.147920697</v>
      </c>
      <c r="Q200" s="24">
        <v>15.437557679999999</v>
      </c>
      <c r="R200" s="25">
        <v>0.16363973400000001</v>
      </c>
      <c r="S200" s="25">
        <v>0</v>
      </c>
      <c r="T200" s="25">
        <v>1.165511494</v>
      </c>
      <c r="U200" s="26">
        <v>15.002815386</v>
      </c>
      <c r="V200" s="27">
        <v>9.2467993530000001</v>
      </c>
      <c r="W200" s="20">
        <v>21099720</v>
      </c>
      <c r="X200" s="22">
        <v>4.382427517</v>
      </c>
      <c r="Y200" s="21">
        <v>16084800</v>
      </c>
      <c r="Z200" s="22">
        <v>5.7487810560000003</v>
      </c>
      <c r="AA200" s="19">
        <f t="shared" si="19"/>
        <v>199</v>
      </c>
      <c r="AB200" s="19">
        <f t="shared" si="16"/>
        <v>62</v>
      </c>
      <c r="AC200" s="19">
        <f t="shared" si="17"/>
        <v>127</v>
      </c>
      <c r="AD200" s="19">
        <f t="shared" si="18"/>
        <v>24</v>
      </c>
    </row>
    <row r="201" spans="1:30" ht="43.2" hidden="1" x14ac:dyDescent="0.3">
      <c r="A201" s="4">
        <v>1297</v>
      </c>
      <c r="B201" s="7" t="s">
        <v>27</v>
      </c>
      <c r="C201" s="1" t="s">
        <v>34</v>
      </c>
      <c r="D201" s="1" t="s">
        <v>132</v>
      </c>
      <c r="E201" s="1" t="s">
        <v>408</v>
      </c>
      <c r="F201" s="7" t="s">
        <v>584</v>
      </c>
      <c r="G201" s="7"/>
      <c r="H201" s="29">
        <v>0.153906867</v>
      </c>
      <c r="I201" s="29">
        <v>0.232210737</v>
      </c>
      <c r="J201" s="29">
        <f t="shared" si="15"/>
        <v>0.386117604</v>
      </c>
      <c r="K201" s="30">
        <v>0.87542420200000004</v>
      </c>
      <c r="L201" s="30">
        <v>1.681589E-3</v>
      </c>
      <c r="M201" s="23">
        <v>0.66059012699999997</v>
      </c>
      <c r="N201" s="23">
        <v>0.64470652799999995</v>
      </c>
      <c r="O201" s="23">
        <v>0.53333333299999997</v>
      </c>
      <c r="P201" s="24">
        <v>4.8688991250000004</v>
      </c>
      <c r="Q201" s="24">
        <v>2.7248553059999998</v>
      </c>
      <c r="R201" s="25">
        <v>6.1817725819999998</v>
      </c>
      <c r="S201" s="25">
        <v>0.214612885</v>
      </c>
      <c r="T201" s="25">
        <v>0</v>
      </c>
      <c r="U201" s="26"/>
      <c r="V201" s="27">
        <v>1.6142718089999999</v>
      </c>
      <c r="W201" s="20">
        <v>2197260</v>
      </c>
      <c r="X201" s="22">
        <v>7.3467491760000003</v>
      </c>
      <c r="Y201" s="21">
        <v>2197260</v>
      </c>
      <c r="Z201" s="22">
        <v>7.3467491760000003</v>
      </c>
      <c r="AA201" s="19">
        <f t="shared" si="19"/>
        <v>200</v>
      </c>
      <c r="AB201" s="19">
        <f t="shared" si="16"/>
        <v>229</v>
      </c>
      <c r="AC201" s="19">
        <f t="shared" si="17"/>
        <v>102</v>
      </c>
      <c r="AD201" s="19">
        <f t="shared" si="18"/>
        <v>14</v>
      </c>
    </row>
    <row r="202" spans="1:30" hidden="1" x14ac:dyDescent="0.3">
      <c r="A202" s="4">
        <v>1289</v>
      </c>
      <c r="B202" s="7" t="s">
        <v>26</v>
      </c>
      <c r="C202" s="1" t="s">
        <v>32</v>
      </c>
      <c r="D202" s="1" t="s">
        <v>60</v>
      </c>
      <c r="E202" s="1" t="s">
        <v>439</v>
      </c>
      <c r="F202" s="7"/>
      <c r="G202" s="7" t="s">
        <v>584</v>
      </c>
      <c r="H202" s="29">
        <v>0.3706875</v>
      </c>
      <c r="I202" s="29">
        <v>0</v>
      </c>
      <c r="J202" s="29">
        <f t="shared" si="15"/>
        <v>0.3706875</v>
      </c>
      <c r="K202" s="30">
        <v>1.3084705400000001</v>
      </c>
      <c r="L202" s="30">
        <v>0.473934203</v>
      </c>
      <c r="M202" s="23">
        <v>0.69103753499999998</v>
      </c>
      <c r="N202" s="23">
        <v>0.70394654300000004</v>
      </c>
      <c r="O202" s="23">
        <v>0.38536292300000002</v>
      </c>
      <c r="P202" s="24">
        <v>0.43862749099999998</v>
      </c>
      <c r="Q202" s="24">
        <v>1.9332727439999999</v>
      </c>
      <c r="R202" s="25">
        <v>2.8566380699999998</v>
      </c>
      <c r="S202" s="25">
        <v>0</v>
      </c>
      <c r="T202" s="25">
        <v>0</v>
      </c>
      <c r="U202" s="26">
        <v>3.2595823670000001</v>
      </c>
      <c r="V202" s="27">
        <v>1.151512957</v>
      </c>
      <c r="W202" s="20">
        <v>30450000</v>
      </c>
      <c r="X202" s="22">
        <v>0.37816517500000002</v>
      </c>
      <c r="Y202" s="21">
        <v>3450000</v>
      </c>
      <c r="Z202" s="22">
        <v>3.337718717</v>
      </c>
      <c r="AA202" s="19">
        <f t="shared" si="19"/>
        <v>201</v>
      </c>
      <c r="AB202" s="19">
        <f t="shared" si="16"/>
        <v>260</v>
      </c>
      <c r="AC202" s="19">
        <f t="shared" si="17"/>
        <v>169</v>
      </c>
      <c r="AD202" s="19">
        <f t="shared" si="18"/>
        <v>36</v>
      </c>
    </row>
    <row r="203" spans="1:30" hidden="1" x14ac:dyDescent="0.3">
      <c r="A203" s="4">
        <v>1473</v>
      </c>
      <c r="B203" s="7" t="s">
        <v>27</v>
      </c>
      <c r="C203" s="1" t="s">
        <v>34</v>
      </c>
      <c r="D203" s="1" t="s">
        <v>65</v>
      </c>
      <c r="E203" s="1" t="s">
        <v>316</v>
      </c>
      <c r="F203" s="7" t="s">
        <v>584</v>
      </c>
      <c r="G203" s="7" t="s">
        <v>584</v>
      </c>
      <c r="H203" s="29">
        <v>5.2969408000000003E-2</v>
      </c>
      <c r="I203" s="29">
        <v>0.31661398099999999</v>
      </c>
      <c r="J203" s="29">
        <f t="shared" si="15"/>
        <v>0.36958338899999998</v>
      </c>
      <c r="K203" s="30">
        <v>6.2989163220000002</v>
      </c>
      <c r="L203" s="30">
        <v>6.7746283390000004</v>
      </c>
      <c r="M203" s="23">
        <v>0.25735935399999998</v>
      </c>
      <c r="N203" s="23">
        <v>0.24643678999999999</v>
      </c>
      <c r="O203" s="23">
        <v>0.110132907</v>
      </c>
      <c r="P203" s="24">
        <v>0.12535539300000001</v>
      </c>
      <c r="Q203" s="24">
        <v>2.0170226750000002</v>
      </c>
      <c r="R203" s="25">
        <v>12.42288158</v>
      </c>
      <c r="S203" s="25">
        <v>1.401739471</v>
      </c>
      <c r="T203" s="25">
        <v>0.10145564999999999</v>
      </c>
      <c r="U203" s="26"/>
      <c r="V203" s="27">
        <v>3.7640551210000002</v>
      </c>
      <c r="W203" s="20">
        <v>11239132</v>
      </c>
      <c r="X203" s="22">
        <v>3.3490621169999999</v>
      </c>
      <c r="Y203" s="21">
        <v>10726952</v>
      </c>
      <c r="Z203" s="22">
        <v>3.5089698560000002</v>
      </c>
      <c r="AA203" s="19">
        <f t="shared" si="19"/>
        <v>202</v>
      </c>
      <c r="AB203" s="19">
        <f t="shared" si="16"/>
        <v>137</v>
      </c>
      <c r="AC203" s="19">
        <f t="shared" si="17"/>
        <v>160</v>
      </c>
      <c r="AD203" s="19">
        <f t="shared" si="18"/>
        <v>19</v>
      </c>
    </row>
    <row r="204" spans="1:30" ht="28.8" hidden="1" x14ac:dyDescent="0.3">
      <c r="A204" s="4">
        <v>1243</v>
      </c>
      <c r="B204" s="7" t="s">
        <v>26</v>
      </c>
      <c r="C204" s="1" t="s">
        <v>33</v>
      </c>
      <c r="D204" s="1" t="s">
        <v>103</v>
      </c>
      <c r="E204" s="1" t="s">
        <v>332</v>
      </c>
      <c r="F204" s="7" t="s">
        <v>584</v>
      </c>
      <c r="G204" s="7" t="s">
        <v>584</v>
      </c>
      <c r="H204" s="29">
        <v>0</v>
      </c>
      <c r="I204" s="29">
        <v>0.36863752999999999</v>
      </c>
      <c r="J204" s="29">
        <f t="shared" si="15"/>
        <v>0.36863752999999999</v>
      </c>
      <c r="K204" s="30">
        <v>8.2038059929999996</v>
      </c>
      <c r="L204" s="30">
        <v>0.81395737800000001</v>
      </c>
      <c r="M204" s="23">
        <v>0</v>
      </c>
      <c r="N204" s="23">
        <v>0</v>
      </c>
      <c r="O204" s="23">
        <v>0</v>
      </c>
      <c r="P204" s="24">
        <v>0</v>
      </c>
      <c r="Q204" s="24">
        <v>5.8338052080000002</v>
      </c>
      <c r="R204" s="25">
        <v>6.003207561</v>
      </c>
      <c r="S204" s="25">
        <v>0</v>
      </c>
      <c r="T204" s="25">
        <v>0.35163316500000003</v>
      </c>
      <c r="U204" s="26">
        <v>13.400464976</v>
      </c>
      <c r="V204" s="27">
        <v>3.295611144</v>
      </c>
      <c r="W204" s="20">
        <v>663457</v>
      </c>
      <c r="X204" s="22">
        <v>49.67331935</v>
      </c>
      <c r="Y204" s="21">
        <v>663457</v>
      </c>
      <c r="Z204" s="22">
        <v>49.67331935</v>
      </c>
      <c r="AA204" s="19">
        <f t="shared" si="19"/>
        <v>203</v>
      </c>
      <c r="AB204" s="19">
        <f t="shared" si="16"/>
        <v>153</v>
      </c>
      <c r="AC204" s="19">
        <f t="shared" si="17"/>
        <v>16</v>
      </c>
      <c r="AD204" s="19">
        <f t="shared" si="18"/>
        <v>2</v>
      </c>
    </row>
    <row r="205" spans="1:30" hidden="1" x14ac:dyDescent="0.3">
      <c r="A205" s="4">
        <v>1475</v>
      </c>
      <c r="B205" s="7" t="s">
        <v>27</v>
      </c>
      <c r="C205" s="1" t="s">
        <v>32</v>
      </c>
      <c r="D205" s="1" t="s">
        <v>120</v>
      </c>
      <c r="E205" s="1" t="s">
        <v>375</v>
      </c>
      <c r="F205" s="7" t="s">
        <v>584</v>
      </c>
      <c r="G205" s="7" t="s">
        <v>584</v>
      </c>
      <c r="H205" s="29">
        <v>0.360157801</v>
      </c>
      <c r="I205" s="29">
        <v>9.2677100000000001E-5</v>
      </c>
      <c r="J205" s="29">
        <f t="shared" si="15"/>
        <v>0.36025047809999999</v>
      </c>
      <c r="K205" s="30">
        <v>12.171818979999999</v>
      </c>
      <c r="L205" s="30">
        <v>0.97081813800000005</v>
      </c>
      <c r="M205" s="23">
        <v>1.0021937919999999</v>
      </c>
      <c r="N205" s="23">
        <v>1.0201264379999999</v>
      </c>
      <c r="O205" s="23">
        <v>1.2480545199999999</v>
      </c>
      <c r="P205" s="24">
        <v>0.85233579500000001</v>
      </c>
      <c r="Q205" s="24">
        <v>3.2987067940000001</v>
      </c>
      <c r="R205" s="25">
        <v>0.52816236000000005</v>
      </c>
      <c r="S205" s="25">
        <v>0.14021539699999999</v>
      </c>
      <c r="T205" s="25">
        <v>1.0681816230000001</v>
      </c>
      <c r="U205" s="26"/>
      <c r="V205" s="27">
        <v>2.280782877</v>
      </c>
      <c r="W205" s="20">
        <v>62989600</v>
      </c>
      <c r="X205" s="22">
        <v>0.36208880100000002</v>
      </c>
      <c r="Y205" s="21">
        <v>62989600</v>
      </c>
      <c r="Z205" s="22">
        <v>0.36208880100000002</v>
      </c>
      <c r="AA205" s="19">
        <f t="shared" si="19"/>
        <v>204</v>
      </c>
      <c r="AB205" s="19">
        <f t="shared" si="16"/>
        <v>196</v>
      </c>
      <c r="AC205" s="19">
        <f t="shared" si="17"/>
        <v>349</v>
      </c>
      <c r="AD205" s="19">
        <f t="shared" si="18"/>
        <v>69</v>
      </c>
    </row>
    <row r="206" spans="1:30" hidden="1" x14ac:dyDescent="0.3">
      <c r="A206" s="4">
        <v>1360</v>
      </c>
      <c r="B206" s="7" t="s">
        <v>25</v>
      </c>
      <c r="C206" s="1" t="s">
        <v>30</v>
      </c>
      <c r="D206" s="1" t="s">
        <v>102</v>
      </c>
      <c r="E206" s="1" t="s">
        <v>323</v>
      </c>
      <c r="F206" s="7" t="s">
        <v>584</v>
      </c>
      <c r="G206" s="7" t="s">
        <v>584</v>
      </c>
      <c r="H206" s="29">
        <v>0.16276354400000001</v>
      </c>
      <c r="I206" s="29">
        <v>0.18700609900000001</v>
      </c>
      <c r="J206" s="29">
        <f t="shared" si="15"/>
        <v>0.34976964300000002</v>
      </c>
      <c r="K206" s="30">
        <v>8.2159778000000003E-2</v>
      </c>
      <c r="L206" s="30">
        <v>0.17381418800000001</v>
      </c>
      <c r="M206" s="23">
        <v>0</v>
      </c>
      <c r="N206" s="23">
        <v>0</v>
      </c>
      <c r="O206" s="23">
        <v>0.56402437100000002</v>
      </c>
      <c r="P206" s="24">
        <v>0.48148753999999999</v>
      </c>
      <c r="Q206" s="24">
        <v>5.7963028650000004</v>
      </c>
      <c r="R206" s="25">
        <v>5.7532760439999997</v>
      </c>
      <c r="S206" s="25">
        <v>0</v>
      </c>
      <c r="T206" s="25">
        <v>1.6688510000000001E-3</v>
      </c>
      <c r="U206" s="26">
        <v>14.503639912000001</v>
      </c>
      <c r="V206" s="27">
        <v>3.489250722</v>
      </c>
      <c r="W206" s="20">
        <v>1922700</v>
      </c>
      <c r="X206" s="22">
        <v>18.147660699999999</v>
      </c>
      <c r="Y206" s="21">
        <v>1922700</v>
      </c>
      <c r="Z206" s="22">
        <v>18.147660699999999</v>
      </c>
      <c r="AA206" s="19">
        <f t="shared" si="19"/>
        <v>205</v>
      </c>
      <c r="AB206" s="19">
        <f t="shared" si="16"/>
        <v>144</v>
      </c>
      <c r="AC206" s="19">
        <f t="shared" si="17"/>
        <v>51</v>
      </c>
      <c r="AD206" s="19">
        <f t="shared" si="18"/>
        <v>14</v>
      </c>
    </row>
    <row r="207" spans="1:30" ht="28.8" hidden="1" x14ac:dyDescent="0.3">
      <c r="A207" s="4">
        <v>1753</v>
      </c>
      <c r="B207" s="7" t="s">
        <v>26</v>
      </c>
      <c r="C207" s="1" t="s">
        <v>32</v>
      </c>
      <c r="D207" s="1" t="s">
        <v>60</v>
      </c>
      <c r="E207" s="1" t="s">
        <v>325</v>
      </c>
      <c r="F207" s="7" t="s">
        <v>584</v>
      </c>
      <c r="G207" s="7" t="s">
        <v>584</v>
      </c>
      <c r="H207" s="29">
        <v>0</v>
      </c>
      <c r="I207" s="29">
        <v>0.33884550499999999</v>
      </c>
      <c r="J207" s="29">
        <f t="shared" si="15"/>
        <v>0.33884550499999999</v>
      </c>
      <c r="K207" s="30">
        <v>0.66640708900000001</v>
      </c>
      <c r="L207" s="30">
        <v>0.77914396699999999</v>
      </c>
      <c r="M207" s="23">
        <v>3.1317007000000001E-2</v>
      </c>
      <c r="N207" s="23">
        <v>3.1824782000000003E-2</v>
      </c>
      <c r="O207" s="23">
        <v>0</v>
      </c>
      <c r="P207" s="24">
        <v>0.75122469400000003</v>
      </c>
      <c r="Q207" s="24">
        <v>4.4098633319999996</v>
      </c>
      <c r="R207" s="25">
        <v>21.466028600000001</v>
      </c>
      <c r="S207" s="25">
        <v>1.6642456459999999</v>
      </c>
      <c r="T207" s="25">
        <v>2.2840624E-2</v>
      </c>
      <c r="U207" s="26">
        <v>3.5643558371999999</v>
      </c>
      <c r="V207" s="27">
        <v>3.4341541769999999</v>
      </c>
      <c r="W207" s="20">
        <v>13440000</v>
      </c>
      <c r="X207" s="22">
        <v>2.5551742389999998</v>
      </c>
      <c r="Y207" s="21">
        <v>13440000</v>
      </c>
      <c r="Z207" s="22">
        <v>2.5551742389999998</v>
      </c>
      <c r="AA207" s="19">
        <f t="shared" si="19"/>
        <v>206</v>
      </c>
      <c r="AB207" s="19">
        <f t="shared" si="16"/>
        <v>146</v>
      </c>
      <c r="AC207" s="19">
        <f t="shared" si="17"/>
        <v>195</v>
      </c>
      <c r="AD207" s="19">
        <f t="shared" si="18"/>
        <v>45</v>
      </c>
    </row>
    <row r="208" spans="1:30" hidden="1" x14ac:dyDescent="0.3">
      <c r="A208" s="4">
        <v>1512</v>
      </c>
      <c r="B208" s="7" t="s">
        <v>25</v>
      </c>
      <c r="C208" s="1" t="s">
        <v>30</v>
      </c>
      <c r="D208" s="1" t="s">
        <v>87</v>
      </c>
      <c r="E208" s="1" t="s">
        <v>365</v>
      </c>
      <c r="F208" s="7"/>
      <c r="G208" s="7" t="s">
        <v>584</v>
      </c>
      <c r="H208" s="29">
        <v>0.32824246000000001</v>
      </c>
      <c r="I208" s="29">
        <v>0</v>
      </c>
      <c r="J208" s="29">
        <f t="shared" si="15"/>
        <v>0.32824246000000001</v>
      </c>
      <c r="K208" s="30">
        <v>1.034604613</v>
      </c>
      <c r="L208" s="30">
        <v>0.52379313900000002</v>
      </c>
      <c r="M208" s="23">
        <v>0.36604336399999998</v>
      </c>
      <c r="N208" s="23">
        <v>0.36703469599999999</v>
      </c>
      <c r="O208" s="23">
        <v>1.1374583140000001</v>
      </c>
      <c r="P208" s="24">
        <v>0.58260461900000005</v>
      </c>
      <c r="Q208" s="24">
        <v>3.9207800480000001</v>
      </c>
      <c r="R208" s="25">
        <v>0.58596957699999996</v>
      </c>
      <c r="S208" s="25">
        <v>0</v>
      </c>
      <c r="T208" s="25">
        <v>0</v>
      </c>
      <c r="U208" s="26">
        <v>9.9341323200999998</v>
      </c>
      <c r="V208" s="27">
        <v>2.4204679750000002</v>
      </c>
      <c r="W208" s="20">
        <v>753500</v>
      </c>
      <c r="X208" s="22">
        <v>32.122999</v>
      </c>
      <c r="Y208" s="21">
        <v>749000</v>
      </c>
      <c r="Z208" s="22">
        <v>32.315994320000001</v>
      </c>
      <c r="AA208" s="19">
        <f t="shared" si="19"/>
        <v>207</v>
      </c>
      <c r="AB208" s="19">
        <f t="shared" si="16"/>
        <v>186</v>
      </c>
      <c r="AC208" s="19">
        <f t="shared" si="17"/>
        <v>31</v>
      </c>
      <c r="AD208" s="19">
        <f t="shared" si="18"/>
        <v>11</v>
      </c>
    </row>
    <row r="209" spans="1:30" hidden="1" x14ac:dyDescent="0.3">
      <c r="A209" s="4">
        <v>1114</v>
      </c>
      <c r="B209" s="7" t="s">
        <v>25</v>
      </c>
      <c r="C209" s="1" t="s">
        <v>30</v>
      </c>
      <c r="D209" s="1" t="s">
        <v>69</v>
      </c>
      <c r="E209" s="1" t="s">
        <v>432</v>
      </c>
      <c r="F209" s="7" t="s">
        <v>584</v>
      </c>
      <c r="G209" s="7" t="s">
        <v>584</v>
      </c>
      <c r="H209" s="29">
        <v>0.32676408699999998</v>
      </c>
      <c r="I209" s="29">
        <v>0</v>
      </c>
      <c r="J209" s="29">
        <f t="shared" si="15"/>
        <v>0.32676408699999998</v>
      </c>
      <c r="K209" s="30">
        <v>1.4914588040000001</v>
      </c>
      <c r="L209" s="30">
        <v>2.068814E-3</v>
      </c>
      <c r="M209" s="23">
        <v>0.196583284</v>
      </c>
      <c r="N209" s="23">
        <v>0.19592378599999999</v>
      </c>
      <c r="O209" s="23">
        <v>1.1323353119999999</v>
      </c>
      <c r="P209" s="24">
        <v>1.2566246839999999</v>
      </c>
      <c r="Q209" s="24">
        <v>1.6954992870000001</v>
      </c>
      <c r="R209" s="25">
        <v>7.8846194999999994E-2</v>
      </c>
      <c r="S209" s="25">
        <v>0</v>
      </c>
      <c r="T209" s="25">
        <v>0</v>
      </c>
      <c r="U209" s="26">
        <v>4.7617711565</v>
      </c>
      <c r="V209" s="27">
        <v>1.2707261940000001</v>
      </c>
      <c r="W209" s="20">
        <v>10760300</v>
      </c>
      <c r="X209" s="22">
        <v>1.180939374</v>
      </c>
      <c r="Y209" s="21">
        <v>10610300</v>
      </c>
      <c r="Z209" s="22">
        <v>1.197634557</v>
      </c>
      <c r="AA209" s="19">
        <f t="shared" si="19"/>
        <v>208</v>
      </c>
      <c r="AB209" s="19">
        <f t="shared" si="16"/>
        <v>253</v>
      </c>
      <c r="AC209" s="19">
        <f t="shared" si="17"/>
        <v>270</v>
      </c>
      <c r="AD209" s="19">
        <f t="shared" si="18"/>
        <v>29</v>
      </c>
    </row>
    <row r="210" spans="1:30" ht="28.8" hidden="1" x14ac:dyDescent="0.3">
      <c r="A210" s="4">
        <v>1343</v>
      </c>
      <c r="B210" s="7" t="s">
        <v>26</v>
      </c>
      <c r="C210" s="1" t="s">
        <v>33</v>
      </c>
      <c r="D210" s="1" t="s">
        <v>105</v>
      </c>
      <c r="E210" s="1" t="s">
        <v>350</v>
      </c>
      <c r="F210" s="7" t="s">
        <v>584</v>
      </c>
      <c r="G210" s="7" t="s">
        <v>584</v>
      </c>
      <c r="H210" s="29">
        <v>0.32531228400000001</v>
      </c>
      <c r="I210" s="29">
        <v>0</v>
      </c>
      <c r="J210" s="29">
        <f t="shared" si="15"/>
        <v>0.32531228400000001</v>
      </c>
      <c r="K210" s="30">
        <v>4.0319150370000001</v>
      </c>
      <c r="L210" s="30">
        <v>1.352890693</v>
      </c>
      <c r="M210" s="23">
        <v>0.19206627400000001</v>
      </c>
      <c r="N210" s="23">
        <v>0.19798853799999999</v>
      </c>
      <c r="O210" s="23">
        <v>1.12730438</v>
      </c>
      <c r="P210" s="24">
        <v>0.57740378699999995</v>
      </c>
      <c r="Q210" s="24">
        <v>4.5008230610000002</v>
      </c>
      <c r="R210" s="25">
        <v>6.4168637850000003</v>
      </c>
      <c r="S210" s="25">
        <v>0</v>
      </c>
      <c r="T210" s="25">
        <v>0</v>
      </c>
      <c r="U210" s="26">
        <v>9.8874671356999997</v>
      </c>
      <c r="V210" s="27">
        <v>2.670635292</v>
      </c>
      <c r="W210" s="20">
        <v>2610310</v>
      </c>
      <c r="X210" s="22">
        <v>10.231103940000001</v>
      </c>
      <c r="Y210" s="21">
        <v>2610310</v>
      </c>
      <c r="Z210" s="22">
        <v>10.231103940000001</v>
      </c>
      <c r="AA210" s="19">
        <f t="shared" si="19"/>
        <v>209</v>
      </c>
      <c r="AB210" s="19">
        <f t="shared" si="16"/>
        <v>171</v>
      </c>
      <c r="AC210" s="19">
        <f t="shared" si="17"/>
        <v>76</v>
      </c>
      <c r="AD210" s="19">
        <f t="shared" si="18"/>
        <v>13</v>
      </c>
    </row>
    <row r="211" spans="1:30" ht="28.8" hidden="1" x14ac:dyDescent="0.3">
      <c r="A211" s="4">
        <v>1267</v>
      </c>
      <c r="B211" s="7" t="s">
        <v>27</v>
      </c>
      <c r="C211" s="1" t="s">
        <v>35</v>
      </c>
      <c r="D211" s="1" t="s">
        <v>135</v>
      </c>
      <c r="E211" s="1" t="s">
        <v>417</v>
      </c>
      <c r="F211" s="7" t="s">
        <v>584</v>
      </c>
      <c r="G211" s="7" t="s">
        <v>584</v>
      </c>
      <c r="H211" s="29">
        <v>0.31657559899999999</v>
      </c>
      <c r="I211" s="29">
        <v>0</v>
      </c>
      <c r="J211" s="29">
        <f t="shared" si="15"/>
        <v>0.31657559899999999</v>
      </c>
      <c r="K211" s="30">
        <v>5.9337617529999998</v>
      </c>
      <c r="L211" s="30">
        <v>1.0767034630000001</v>
      </c>
      <c r="M211" s="23">
        <v>0</v>
      </c>
      <c r="N211" s="23">
        <v>0</v>
      </c>
      <c r="O211" s="23">
        <v>0.65821749100000004</v>
      </c>
      <c r="P211" s="24">
        <v>0.74919580699999999</v>
      </c>
      <c r="Q211" s="24">
        <v>2.3549821710000001</v>
      </c>
      <c r="R211" s="25">
        <v>2.5950476779999998</v>
      </c>
      <c r="S211" s="25">
        <v>0</v>
      </c>
      <c r="T211" s="25">
        <v>0.21346654100000001</v>
      </c>
      <c r="U211" s="26"/>
      <c r="V211" s="27">
        <v>1.4881015740000001</v>
      </c>
      <c r="W211" s="20">
        <v>4640000</v>
      </c>
      <c r="X211" s="22">
        <v>3.2071154609999999</v>
      </c>
      <c r="Y211" s="21">
        <v>2590000</v>
      </c>
      <c r="Z211" s="22">
        <v>5.745565923</v>
      </c>
      <c r="AA211" s="19">
        <f t="shared" si="19"/>
        <v>210</v>
      </c>
      <c r="AB211" s="19">
        <f t="shared" si="16"/>
        <v>238</v>
      </c>
      <c r="AC211" s="19">
        <f t="shared" si="17"/>
        <v>128</v>
      </c>
      <c r="AD211" s="19">
        <f t="shared" si="18"/>
        <v>11</v>
      </c>
    </row>
    <row r="212" spans="1:30" hidden="1" x14ac:dyDescent="0.3">
      <c r="A212" s="4">
        <v>1687</v>
      </c>
      <c r="B212" s="7" t="s">
        <v>28</v>
      </c>
      <c r="C212" s="1" t="s">
        <v>37</v>
      </c>
      <c r="D212" s="1" t="s">
        <v>121</v>
      </c>
      <c r="E212" s="1" t="s">
        <v>376</v>
      </c>
      <c r="F212" s="7" t="s">
        <v>584</v>
      </c>
      <c r="G212" s="7" t="s">
        <v>584</v>
      </c>
      <c r="H212" s="29">
        <v>0.111483558</v>
      </c>
      <c r="I212" s="29">
        <v>0.20331602500000001</v>
      </c>
      <c r="J212" s="29">
        <f t="shared" si="15"/>
        <v>0.31479958299999999</v>
      </c>
      <c r="K212" s="30">
        <v>9.9200324690000006</v>
      </c>
      <c r="L212" s="30">
        <v>1.247204306</v>
      </c>
      <c r="M212" s="23">
        <v>0.29413004300000001</v>
      </c>
      <c r="N212" s="23">
        <v>0.26975494300000002</v>
      </c>
      <c r="O212" s="23">
        <v>0.23179432699999999</v>
      </c>
      <c r="P212" s="24">
        <v>0.26383276100000003</v>
      </c>
      <c r="Q212" s="24">
        <v>3.8417767469999999</v>
      </c>
      <c r="R212" s="25">
        <v>1.373438293</v>
      </c>
      <c r="S212" s="25">
        <v>0.30609188399999998</v>
      </c>
      <c r="T212" s="25">
        <v>0.47052271499999998</v>
      </c>
      <c r="U212" s="26"/>
      <c r="V212" s="27">
        <v>2.2804092159999998</v>
      </c>
      <c r="W212" s="20">
        <v>116473000</v>
      </c>
      <c r="X212" s="22">
        <v>0.19578865600000001</v>
      </c>
      <c r="Y212" s="21">
        <v>116473000</v>
      </c>
      <c r="Z212" s="22">
        <v>0.19578865600000001</v>
      </c>
      <c r="AA212" s="19">
        <f t="shared" si="19"/>
        <v>211</v>
      </c>
      <c r="AB212" s="19">
        <f t="shared" si="16"/>
        <v>197</v>
      </c>
      <c r="AC212" s="19">
        <f t="shared" si="17"/>
        <v>380</v>
      </c>
      <c r="AD212" s="19">
        <f t="shared" si="18"/>
        <v>33</v>
      </c>
    </row>
    <row r="213" spans="1:30" ht="28.8" hidden="1" x14ac:dyDescent="0.3">
      <c r="A213" s="4">
        <v>1018</v>
      </c>
      <c r="B213" s="7" t="s">
        <v>26</v>
      </c>
      <c r="C213" s="1" t="s">
        <v>32</v>
      </c>
      <c r="D213" s="1" t="s">
        <v>61</v>
      </c>
      <c r="E213" s="1" t="s">
        <v>428</v>
      </c>
      <c r="F213" s="7" t="s">
        <v>584</v>
      </c>
      <c r="G213" s="7" t="s">
        <v>584</v>
      </c>
      <c r="H213" s="29">
        <v>0.31431944099999998</v>
      </c>
      <c r="I213" s="29">
        <v>0</v>
      </c>
      <c r="J213" s="29">
        <f t="shared" si="15"/>
        <v>0.31431944099999998</v>
      </c>
      <c r="K213" s="30">
        <v>0</v>
      </c>
      <c r="L213" s="30">
        <v>0</v>
      </c>
      <c r="M213" s="23">
        <v>4.9031234E-2</v>
      </c>
      <c r="N213" s="23">
        <v>4.9607353999999999E-2</v>
      </c>
      <c r="O213" s="23">
        <v>0.65352653500000002</v>
      </c>
      <c r="P213" s="24">
        <v>0.83683853100000005</v>
      </c>
      <c r="Q213" s="24">
        <v>2.3122824710000001</v>
      </c>
      <c r="R213" s="25">
        <v>0</v>
      </c>
      <c r="S213" s="25">
        <v>0</v>
      </c>
      <c r="T213" s="25">
        <v>0</v>
      </c>
      <c r="U213" s="26">
        <v>11.514895222</v>
      </c>
      <c r="V213" s="27">
        <v>1.37503091</v>
      </c>
      <c r="W213" s="20">
        <v>8127120</v>
      </c>
      <c r="X213" s="22">
        <v>1.6919042790000001</v>
      </c>
      <c r="Y213" s="21">
        <v>8127120</v>
      </c>
      <c r="Z213" s="22">
        <v>1.6919042790000001</v>
      </c>
      <c r="AA213" s="19">
        <f t="shared" si="19"/>
        <v>212</v>
      </c>
      <c r="AB213" s="19">
        <f t="shared" si="16"/>
        <v>249</v>
      </c>
      <c r="AC213" s="19">
        <f t="shared" si="17"/>
        <v>242</v>
      </c>
      <c r="AD213" s="19">
        <f t="shared" si="18"/>
        <v>56</v>
      </c>
    </row>
    <row r="214" spans="1:30" hidden="1" x14ac:dyDescent="0.3">
      <c r="A214" s="4">
        <v>1312</v>
      </c>
      <c r="B214" s="7" t="s">
        <v>26</v>
      </c>
      <c r="C214" s="1" t="s">
        <v>33</v>
      </c>
      <c r="D214" s="1" t="s">
        <v>103</v>
      </c>
      <c r="E214" s="1" t="s">
        <v>390</v>
      </c>
      <c r="F214" s="7" t="s">
        <v>584</v>
      </c>
      <c r="G214" s="7" t="s">
        <v>584</v>
      </c>
      <c r="H214" s="29">
        <v>0.311908721</v>
      </c>
      <c r="I214" s="29">
        <v>0</v>
      </c>
      <c r="J214" s="29">
        <f t="shared" si="15"/>
        <v>0.311908721</v>
      </c>
      <c r="K214" s="30">
        <v>1.1258932559999999</v>
      </c>
      <c r="L214" s="30">
        <v>0.18591648599999999</v>
      </c>
      <c r="M214" s="23">
        <v>0.40947097399999999</v>
      </c>
      <c r="N214" s="23">
        <v>0.39383898099999998</v>
      </c>
      <c r="O214" s="23">
        <v>0.32425710800000002</v>
      </c>
      <c r="P214" s="24">
        <v>0.36907567600000002</v>
      </c>
      <c r="Q214" s="24">
        <v>2.824758697</v>
      </c>
      <c r="R214" s="25">
        <v>10.952047889999999</v>
      </c>
      <c r="S214" s="25">
        <v>0</v>
      </c>
      <c r="T214" s="25">
        <v>0</v>
      </c>
      <c r="U214" s="26">
        <v>2.2790484135</v>
      </c>
      <c r="V214" s="27">
        <v>1.953741886</v>
      </c>
      <c r="W214" s="20">
        <v>1036699</v>
      </c>
      <c r="X214" s="22">
        <v>18.845796960000001</v>
      </c>
      <c r="Y214" s="21">
        <v>902699</v>
      </c>
      <c r="Z214" s="22">
        <v>21.643337219999999</v>
      </c>
      <c r="AA214" s="19">
        <f t="shared" si="19"/>
        <v>213</v>
      </c>
      <c r="AB214" s="19">
        <f t="shared" si="16"/>
        <v>211</v>
      </c>
      <c r="AC214" s="19">
        <f t="shared" si="17"/>
        <v>44</v>
      </c>
      <c r="AD214" s="19">
        <f t="shared" si="18"/>
        <v>7</v>
      </c>
    </row>
    <row r="215" spans="1:30" ht="28.8" x14ac:dyDescent="0.3">
      <c r="A215" s="38">
        <v>1382</v>
      </c>
      <c r="B215" s="39" t="s">
        <v>25</v>
      </c>
      <c r="C215" s="40" t="s">
        <v>31</v>
      </c>
      <c r="D215" s="40" t="s">
        <v>43</v>
      </c>
      <c r="E215" s="40" t="s">
        <v>309</v>
      </c>
      <c r="F215" s="39" t="s">
        <v>584</v>
      </c>
      <c r="G215" s="39"/>
      <c r="H215" s="29">
        <v>0.30993127799999998</v>
      </c>
      <c r="I215" s="29">
        <v>0</v>
      </c>
      <c r="J215" s="29">
        <f t="shared" si="15"/>
        <v>0.30993127799999998</v>
      </c>
      <c r="K215" s="30">
        <v>3.529827504</v>
      </c>
      <c r="L215" s="30">
        <v>2.331631717</v>
      </c>
      <c r="M215" s="23">
        <v>0</v>
      </c>
      <c r="N215" s="23">
        <v>0</v>
      </c>
      <c r="O215" s="23">
        <v>0.64440275700000005</v>
      </c>
      <c r="P215" s="24">
        <v>0.73347161100000002</v>
      </c>
      <c r="Q215" s="24">
        <v>5.5189056470000004</v>
      </c>
      <c r="R215" s="25">
        <v>9.6300683999999998E-2</v>
      </c>
      <c r="S215" s="25">
        <v>0</v>
      </c>
      <c r="T215" s="25">
        <v>0</v>
      </c>
      <c r="U215" s="26">
        <v>17.246408468999999</v>
      </c>
      <c r="V215" s="41">
        <v>4.0003926779999999</v>
      </c>
      <c r="W215" s="42">
        <v>1981550</v>
      </c>
      <c r="X215" s="43">
        <v>20.188199529999999</v>
      </c>
      <c r="Y215" s="42">
        <v>1481550</v>
      </c>
      <c r="Z215" s="43">
        <v>27.00140176</v>
      </c>
      <c r="AA215" s="44">
        <f t="shared" si="19"/>
        <v>214</v>
      </c>
      <c r="AB215" s="44">
        <f t="shared" si="16"/>
        <v>130</v>
      </c>
      <c r="AC215" s="44">
        <f t="shared" si="17"/>
        <v>40</v>
      </c>
      <c r="AD215" s="44">
        <f t="shared" si="18"/>
        <v>3</v>
      </c>
    </row>
    <row r="216" spans="1:30" ht="28.8" hidden="1" x14ac:dyDescent="0.3">
      <c r="A216" s="4">
        <v>1292</v>
      </c>
      <c r="B216" s="7" t="s">
        <v>25</v>
      </c>
      <c r="C216" s="1" t="s">
        <v>29</v>
      </c>
      <c r="D216" s="1" t="s">
        <v>40</v>
      </c>
      <c r="E216" s="1" t="s">
        <v>431</v>
      </c>
      <c r="F216" s="7" t="s">
        <v>584</v>
      </c>
      <c r="G216" s="7" t="s">
        <v>584</v>
      </c>
      <c r="H216" s="29">
        <v>0.22776845500000001</v>
      </c>
      <c r="I216" s="29">
        <v>7.8798019999999996E-2</v>
      </c>
      <c r="J216" s="29">
        <f t="shared" si="15"/>
        <v>0.306566475</v>
      </c>
      <c r="K216" s="30">
        <v>5.1730230669999999</v>
      </c>
      <c r="L216" s="30">
        <v>2.2667973460000002</v>
      </c>
      <c r="M216" s="23">
        <v>0.15613497700000001</v>
      </c>
      <c r="N216" s="23">
        <v>0.15722704400000001</v>
      </c>
      <c r="O216" s="23">
        <v>0.47357149900000001</v>
      </c>
      <c r="P216" s="24">
        <v>0.53902818799999996</v>
      </c>
      <c r="Q216" s="24">
        <v>1.615348161</v>
      </c>
      <c r="R216" s="25">
        <v>1.7050404969999999</v>
      </c>
      <c r="S216" s="25">
        <v>0</v>
      </c>
      <c r="T216" s="25">
        <v>0.106947025</v>
      </c>
      <c r="U216" s="26">
        <v>4.1405589302000001</v>
      </c>
      <c r="V216" s="27">
        <v>1.2760003600000001</v>
      </c>
      <c r="W216" s="20">
        <v>53939800</v>
      </c>
      <c r="X216" s="22">
        <v>0.236560084</v>
      </c>
      <c r="Y216" s="21">
        <v>47548800</v>
      </c>
      <c r="Z216" s="22">
        <v>0.26835595400000001</v>
      </c>
      <c r="AA216" s="19">
        <f t="shared" si="19"/>
        <v>215</v>
      </c>
      <c r="AB216" s="19">
        <f t="shared" si="16"/>
        <v>252</v>
      </c>
      <c r="AC216" s="19">
        <f t="shared" si="17"/>
        <v>365</v>
      </c>
      <c r="AD216" s="19">
        <f t="shared" si="18"/>
        <v>57</v>
      </c>
    </row>
    <row r="217" spans="1:30" hidden="1" x14ac:dyDescent="0.3">
      <c r="A217" s="4">
        <v>1440</v>
      </c>
      <c r="B217" s="7" t="s">
        <v>25</v>
      </c>
      <c r="C217" s="1" t="s">
        <v>30</v>
      </c>
      <c r="D217" s="1" t="s">
        <v>49</v>
      </c>
      <c r="E217" s="1" t="s">
        <v>273</v>
      </c>
      <c r="F217" s="7" t="s">
        <v>584</v>
      </c>
      <c r="G217" s="7" t="s">
        <v>584</v>
      </c>
      <c r="H217" s="29">
        <v>0.29158351999999998</v>
      </c>
      <c r="I217" s="29">
        <v>0</v>
      </c>
      <c r="J217" s="29">
        <f t="shared" si="15"/>
        <v>0.29158351999999998</v>
      </c>
      <c r="K217" s="30">
        <v>43.681615370000003</v>
      </c>
      <c r="L217" s="30">
        <v>2.9494542859999999</v>
      </c>
      <c r="M217" s="23">
        <v>0</v>
      </c>
      <c r="N217" s="23">
        <v>0</v>
      </c>
      <c r="O217" s="23">
        <v>1.010424123</v>
      </c>
      <c r="P217" s="24">
        <v>0.86256312800000001</v>
      </c>
      <c r="Q217" s="24">
        <v>10.10921136</v>
      </c>
      <c r="R217" s="25">
        <v>0.93171611799999998</v>
      </c>
      <c r="S217" s="25">
        <v>0</v>
      </c>
      <c r="T217" s="25">
        <v>0</v>
      </c>
      <c r="U217" s="26">
        <v>22.342034847000001</v>
      </c>
      <c r="V217" s="27">
        <v>6.3066429350000002</v>
      </c>
      <c r="W217" s="20">
        <v>822000</v>
      </c>
      <c r="X217" s="22">
        <v>76.723150050000001</v>
      </c>
      <c r="Y217" s="21">
        <v>822000</v>
      </c>
      <c r="Z217" s="22">
        <v>76.723150050000001</v>
      </c>
      <c r="AA217" s="19">
        <f t="shared" si="19"/>
        <v>216</v>
      </c>
      <c r="AB217" s="19">
        <f t="shared" si="16"/>
        <v>94</v>
      </c>
      <c r="AC217" s="19">
        <f t="shared" si="17"/>
        <v>11</v>
      </c>
      <c r="AD217" s="19">
        <f t="shared" si="18"/>
        <v>4</v>
      </c>
    </row>
    <row r="218" spans="1:30" ht="28.8" hidden="1" x14ac:dyDescent="0.3">
      <c r="A218" s="4">
        <v>1112</v>
      </c>
      <c r="B218" s="7" t="s">
        <v>27</v>
      </c>
      <c r="C218" s="1" t="s">
        <v>34</v>
      </c>
      <c r="D218" s="1" t="s">
        <v>95</v>
      </c>
      <c r="E218" s="1" t="s">
        <v>366</v>
      </c>
      <c r="F218" s="7" t="s">
        <v>584</v>
      </c>
      <c r="G218" s="7" t="s">
        <v>584</v>
      </c>
      <c r="H218" s="29">
        <v>0</v>
      </c>
      <c r="I218" s="29">
        <v>0.28858758899999998</v>
      </c>
      <c r="J218" s="29">
        <f t="shared" si="15"/>
        <v>0.28858758899999998</v>
      </c>
      <c r="K218" s="30">
        <v>5.294741256</v>
      </c>
      <c r="L218" s="30">
        <v>3.4409909249999999</v>
      </c>
      <c r="M218" s="23">
        <v>6.5438851000000006E-2</v>
      </c>
      <c r="N218" s="23">
        <v>6.5057198999999996E-2</v>
      </c>
      <c r="O218" s="23">
        <v>0</v>
      </c>
      <c r="P218" s="24">
        <v>0</v>
      </c>
      <c r="Q218" s="24">
        <v>4.0395382660000001</v>
      </c>
      <c r="R218" s="25">
        <v>7.0129120729999999</v>
      </c>
      <c r="S218" s="25">
        <v>0.54829843099999998</v>
      </c>
      <c r="T218" s="25">
        <v>7.6365564999999996E-2</v>
      </c>
      <c r="U218" s="26"/>
      <c r="V218" s="27">
        <v>2.411826204</v>
      </c>
      <c r="W218" s="20">
        <v>573278</v>
      </c>
      <c r="X218" s="22">
        <v>42.070796430000001</v>
      </c>
      <c r="Y218" s="21">
        <v>573278</v>
      </c>
      <c r="Z218" s="22">
        <v>42.070796430000001</v>
      </c>
      <c r="AA218" s="19">
        <f t="shared" si="19"/>
        <v>217</v>
      </c>
      <c r="AB218" s="19">
        <f t="shared" si="16"/>
        <v>187</v>
      </c>
      <c r="AC218" s="19">
        <f t="shared" si="17"/>
        <v>23</v>
      </c>
      <c r="AD218" s="19">
        <f t="shared" si="18"/>
        <v>3</v>
      </c>
    </row>
    <row r="219" spans="1:30" ht="28.8" hidden="1" x14ac:dyDescent="0.3">
      <c r="A219" s="4">
        <v>1186</v>
      </c>
      <c r="B219" s="7" t="s">
        <v>25</v>
      </c>
      <c r="C219" s="1" t="s">
        <v>29</v>
      </c>
      <c r="D219" s="1" t="s">
        <v>117</v>
      </c>
      <c r="E219" s="1" t="s">
        <v>370</v>
      </c>
      <c r="F219" s="7" t="s">
        <v>584</v>
      </c>
      <c r="G219" s="7" t="s">
        <v>584</v>
      </c>
      <c r="H219" s="29">
        <v>0.28676249999999998</v>
      </c>
      <c r="I219" s="29">
        <v>5.0695499999999996E-43</v>
      </c>
      <c r="J219" s="29">
        <f t="shared" si="15"/>
        <v>0.28676249999999998</v>
      </c>
      <c r="K219" s="30">
        <v>6.3902049649999997</v>
      </c>
      <c r="L219" s="30">
        <v>0.92256163800000002</v>
      </c>
      <c r="M219" s="23">
        <v>0</v>
      </c>
      <c r="N219" s="23">
        <v>0</v>
      </c>
      <c r="O219" s="23">
        <v>0.298115354</v>
      </c>
      <c r="P219" s="24">
        <v>0.33932062899999998</v>
      </c>
      <c r="Q219" s="24">
        <v>4.1771973999999998</v>
      </c>
      <c r="R219" s="25">
        <v>7.7731745000000005E-2</v>
      </c>
      <c r="S219" s="25">
        <v>0</v>
      </c>
      <c r="T219" s="25">
        <v>0.640809042</v>
      </c>
      <c r="U219" s="26">
        <v>9.3445820109</v>
      </c>
      <c r="V219" s="27">
        <v>2.3597665349999999</v>
      </c>
      <c r="W219" s="20">
        <v>2092110</v>
      </c>
      <c r="X219" s="22">
        <v>11.27936167</v>
      </c>
      <c r="Y219" s="21">
        <v>1179110</v>
      </c>
      <c r="Z219" s="22">
        <v>20.013116119999999</v>
      </c>
      <c r="AA219" s="19">
        <f t="shared" si="19"/>
        <v>218</v>
      </c>
      <c r="AB219" s="19">
        <f t="shared" si="16"/>
        <v>191</v>
      </c>
      <c r="AC219" s="19">
        <f t="shared" si="17"/>
        <v>49</v>
      </c>
      <c r="AD219" s="19">
        <f t="shared" si="18"/>
        <v>6</v>
      </c>
    </row>
    <row r="220" spans="1:30" hidden="1" x14ac:dyDescent="0.3">
      <c r="A220" s="4">
        <v>1434</v>
      </c>
      <c r="B220" s="7" t="s">
        <v>27</v>
      </c>
      <c r="C220" s="1" t="s">
        <v>34</v>
      </c>
      <c r="D220" s="1" t="s">
        <v>112</v>
      </c>
      <c r="E220" s="1" t="s">
        <v>351</v>
      </c>
      <c r="F220" s="7" t="s">
        <v>584</v>
      </c>
      <c r="G220" s="7" t="s">
        <v>584</v>
      </c>
      <c r="H220" s="29">
        <v>0.27618652300000002</v>
      </c>
      <c r="I220" s="29">
        <v>0</v>
      </c>
      <c r="J220" s="29">
        <f t="shared" si="15"/>
        <v>0.27618652300000002</v>
      </c>
      <c r="K220" s="30">
        <v>11.50236894</v>
      </c>
      <c r="L220" s="30">
        <v>7.2463892550000004</v>
      </c>
      <c r="M220" s="23">
        <v>0</v>
      </c>
      <c r="N220" s="23">
        <v>0</v>
      </c>
      <c r="O220" s="23">
        <v>0.57424135399999998</v>
      </c>
      <c r="P220" s="24">
        <v>0.65361255399999996</v>
      </c>
      <c r="Q220" s="24">
        <v>3.6496944899999999</v>
      </c>
      <c r="R220" s="25">
        <v>0.30347325000000003</v>
      </c>
      <c r="S220" s="25">
        <v>0</v>
      </c>
      <c r="T220" s="25">
        <v>0</v>
      </c>
      <c r="U220" s="26"/>
      <c r="V220" s="27">
        <v>2.6537071710000002</v>
      </c>
      <c r="W220" s="20">
        <v>5754500</v>
      </c>
      <c r="X220" s="22">
        <v>4.6115338789999996</v>
      </c>
      <c r="Y220" s="21">
        <v>3092000</v>
      </c>
      <c r="Z220" s="22">
        <v>8.5824940840000004</v>
      </c>
      <c r="AA220" s="19">
        <f t="shared" si="19"/>
        <v>219</v>
      </c>
      <c r="AB220" s="19">
        <f t="shared" si="16"/>
        <v>172</v>
      </c>
      <c r="AC220" s="19">
        <f t="shared" si="17"/>
        <v>90</v>
      </c>
      <c r="AD220" s="19">
        <f t="shared" si="18"/>
        <v>12</v>
      </c>
    </row>
    <row r="221" spans="1:30" ht="28.8" hidden="1" x14ac:dyDescent="0.3">
      <c r="A221" s="4">
        <v>1442</v>
      </c>
      <c r="B221" s="7" t="s">
        <v>25</v>
      </c>
      <c r="C221" s="1" t="s">
        <v>30</v>
      </c>
      <c r="D221" s="1" t="s">
        <v>81</v>
      </c>
      <c r="E221" s="1" t="s">
        <v>352</v>
      </c>
      <c r="F221" s="7" t="s">
        <v>584</v>
      </c>
      <c r="G221" s="7" t="s">
        <v>584</v>
      </c>
      <c r="H221" s="29">
        <v>0.23553305599999999</v>
      </c>
      <c r="I221" s="29">
        <v>4.0448353999999999E-2</v>
      </c>
      <c r="J221" s="29">
        <f t="shared" si="15"/>
        <v>0.27598140999999998</v>
      </c>
      <c r="K221" s="30">
        <v>5.9859251569999996</v>
      </c>
      <c r="L221" s="30">
        <v>1.0390664000000001E-2</v>
      </c>
      <c r="M221" s="23">
        <v>3.2419260999999998E-2</v>
      </c>
      <c r="N221" s="23">
        <v>3.3451754E-2</v>
      </c>
      <c r="O221" s="23">
        <v>0.81619249800000004</v>
      </c>
      <c r="P221" s="24">
        <v>0.905780849</v>
      </c>
      <c r="Q221" s="24">
        <v>4.119806767</v>
      </c>
      <c r="R221" s="25">
        <v>2.8552751930000002</v>
      </c>
      <c r="S221" s="25">
        <v>0</v>
      </c>
      <c r="T221" s="25">
        <v>0.87988739299999996</v>
      </c>
      <c r="U221" s="26">
        <v>10.001345141</v>
      </c>
      <c r="V221" s="27">
        <v>2.586416313</v>
      </c>
      <c r="W221" s="20">
        <v>24628100</v>
      </c>
      <c r="X221" s="22">
        <v>1.050189139</v>
      </c>
      <c r="Y221" s="21">
        <v>24628100</v>
      </c>
      <c r="Z221" s="22">
        <v>1.050189139</v>
      </c>
      <c r="AA221" s="19">
        <f t="shared" si="19"/>
        <v>220</v>
      </c>
      <c r="AB221" s="19">
        <f t="shared" si="16"/>
        <v>173</v>
      </c>
      <c r="AC221" s="19">
        <f t="shared" si="17"/>
        <v>277</v>
      </c>
      <c r="AD221" s="19">
        <f t="shared" si="18"/>
        <v>30</v>
      </c>
    </row>
    <row r="222" spans="1:30" ht="28.8" hidden="1" x14ac:dyDescent="0.3">
      <c r="A222" s="4">
        <v>1288</v>
      </c>
      <c r="B222" s="7" t="s">
        <v>26</v>
      </c>
      <c r="C222" s="1" t="s">
        <v>32</v>
      </c>
      <c r="D222" s="1" t="s">
        <v>60</v>
      </c>
      <c r="E222" s="1" t="s">
        <v>490</v>
      </c>
      <c r="F222" s="7"/>
      <c r="G222" s="7" t="s">
        <v>584</v>
      </c>
      <c r="H222" s="29">
        <v>0.206242589</v>
      </c>
      <c r="I222" s="29">
        <v>6.1387236999999997E-2</v>
      </c>
      <c r="J222" s="29">
        <f t="shared" si="15"/>
        <v>0.26762982600000002</v>
      </c>
      <c r="K222" s="30">
        <v>0.91288642399999997</v>
      </c>
      <c r="L222" s="30">
        <v>0.41971071100000001</v>
      </c>
      <c r="M222" s="23">
        <v>0.27266505899999999</v>
      </c>
      <c r="N222" s="23">
        <v>0.27063229100000002</v>
      </c>
      <c r="O222" s="23">
        <v>0.42881535999999998</v>
      </c>
      <c r="P222" s="24">
        <v>0.48808589000000002</v>
      </c>
      <c r="Q222" s="24">
        <v>1.057938716</v>
      </c>
      <c r="R222" s="25">
        <v>0.106193053</v>
      </c>
      <c r="S222" s="25">
        <v>0</v>
      </c>
      <c r="T222" s="25">
        <v>2.4167846999999999E-2</v>
      </c>
      <c r="U222" s="26">
        <v>3.3158641098000001</v>
      </c>
      <c r="V222" s="27">
        <v>0.65180161299999995</v>
      </c>
      <c r="W222" s="20">
        <v>7617550</v>
      </c>
      <c r="X222" s="22">
        <v>0.85565780800000002</v>
      </c>
      <c r="Y222" s="21">
        <v>4327350</v>
      </c>
      <c r="Z222" s="22">
        <v>1.5062373360000001</v>
      </c>
      <c r="AA222" s="19">
        <f t="shared" si="19"/>
        <v>221</v>
      </c>
      <c r="AB222" s="19">
        <f t="shared" si="16"/>
        <v>311</v>
      </c>
      <c r="AC222" s="19">
        <f t="shared" si="17"/>
        <v>254</v>
      </c>
      <c r="AD222" s="19">
        <f t="shared" si="18"/>
        <v>60</v>
      </c>
    </row>
    <row r="223" spans="1:30" hidden="1" x14ac:dyDescent="0.3">
      <c r="A223" s="4">
        <v>1083</v>
      </c>
      <c r="B223" s="7" t="s">
        <v>25</v>
      </c>
      <c r="C223" s="1" t="s">
        <v>30</v>
      </c>
      <c r="D223" s="1" t="s">
        <v>69</v>
      </c>
      <c r="E223" s="1" t="s">
        <v>487</v>
      </c>
      <c r="F223" s="7" t="s">
        <v>584</v>
      </c>
      <c r="G223" s="7" t="s">
        <v>584</v>
      </c>
      <c r="H223" s="29">
        <v>0.18927023100000001</v>
      </c>
      <c r="I223" s="29">
        <v>7.2259249999999997E-2</v>
      </c>
      <c r="J223" s="29">
        <f t="shared" si="15"/>
        <v>0.26152948100000001</v>
      </c>
      <c r="K223" s="30">
        <v>2.9212365550000001</v>
      </c>
      <c r="L223" s="30">
        <v>0.90814946299999999</v>
      </c>
      <c r="M223" s="23">
        <v>8.3294618000000001E-2</v>
      </c>
      <c r="N223" s="23">
        <v>8.4507493000000003E-2</v>
      </c>
      <c r="O223" s="23">
        <v>0.65587796899999995</v>
      </c>
      <c r="P223" s="24">
        <v>0.55989968899999998</v>
      </c>
      <c r="Q223" s="24">
        <v>1.125074259</v>
      </c>
      <c r="R223" s="25">
        <v>0.50957403099999998</v>
      </c>
      <c r="S223" s="25">
        <v>0</v>
      </c>
      <c r="T223" s="25">
        <v>5.0089130000000003E-2</v>
      </c>
      <c r="U223" s="26">
        <v>1.9969944406</v>
      </c>
      <c r="V223" s="27">
        <v>0.68372256099999995</v>
      </c>
      <c r="W223" s="20">
        <v>45790500</v>
      </c>
      <c r="X223" s="22">
        <v>0.149315373</v>
      </c>
      <c r="Y223" s="21">
        <v>45790500</v>
      </c>
      <c r="Z223" s="22">
        <v>0.149315373</v>
      </c>
      <c r="AA223" s="19">
        <f t="shared" si="19"/>
        <v>222</v>
      </c>
      <c r="AB223" s="19">
        <f t="shared" si="16"/>
        <v>308</v>
      </c>
      <c r="AC223" s="19">
        <f t="shared" si="17"/>
        <v>384</v>
      </c>
      <c r="AD223" s="19">
        <f t="shared" si="18"/>
        <v>48</v>
      </c>
    </row>
    <row r="224" spans="1:30" ht="28.8" x14ac:dyDescent="0.3">
      <c r="A224" s="31">
        <v>1025</v>
      </c>
      <c r="B224" s="32" t="s">
        <v>28</v>
      </c>
      <c r="C224" s="33" t="s">
        <v>31</v>
      </c>
      <c r="D224" s="33" t="s">
        <v>163</v>
      </c>
      <c r="E224" s="33" t="s">
        <v>519</v>
      </c>
      <c r="F224" s="32"/>
      <c r="G224" s="32" t="s">
        <v>584</v>
      </c>
      <c r="H224" s="29">
        <v>0</v>
      </c>
      <c r="I224" s="29">
        <v>0.25938347699999997</v>
      </c>
      <c r="J224" s="29">
        <f t="shared" si="15"/>
        <v>0.25938347699999997</v>
      </c>
      <c r="K224" s="30">
        <v>0.146061828</v>
      </c>
      <c r="L224" s="30">
        <v>0.16317479900000001</v>
      </c>
      <c r="M224" s="23">
        <v>5.7527026000000002E-2</v>
      </c>
      <c r="N224" s="23">
        <v>5.6955411999999997E-2</v>
      </c>
      <c r="O224" s="23">
        <v>0</v>
      </c>
      <c r="P224" s="24">
        <v>0</v>
      </c>
      <c r="Q224" s="24">
        <v>0.70304783199999998</v>
      </c>
      <c r="R224" s="25">
        <v>0.665511513</v>
      </c>
      <c r="S224" s="25">
        <v>2.614875821</v>
      </c>
      <c r="T224" s="25">
        <v>0</v>
      </c>
      <c r="U224" s="26"/>
      <c r="V224" s="34">
        <v>0.42419187899999999</v>
      </c>
      <c r="W224" s="35">
        <v>2000000</v>
      </c>
      <c r="X224" s="36">
        <v>2.120959397</v>
      </c>
      <c r="Y224" s="35">
        <v>2000000</v>
      </c>
      <c r="Z224" s="36">
        <v>2.120959397</v>
      </c>
      <c r="AA224" s="37">
        <f t="shared" si="19"/>
        <v>223</v>
      </c>
      <c r="AB224" s="37">
        <f t="shared" si="16"/>
        <v>340</v>
      </c>
      <c r="AC224" s="37">
        <f t="shared" si="17"/>
        <v>217</v>
      </c>
      <c r="AD224" s="37">
        <f t="shared" si="18"/>
        <v>12</v>
      </c>
    </row>
    <row r="225" spans="1:30" ht="28.8" hidden="1" x14ac:dyDescent="0.3">
      <c r="A225" s="4">
        <v>1602</v>
      </c>
      <c r="B225" s="7" t="s">
        <v>28</v>
      </c>
      <c r="C225" s="1" t="s">
        <v>37</v>
      </c>
      <c r="D225" s="1" t="s">
        <v>137</v>
      </c>
      <c r="E225" s="1" t="s">
        <v>478</v>
      </c>
      <c r="F225" s="7" t="s">
        <v>584</v>
      </c>
      <c r="G225" s="7" t="s">
        <v>584</v>
      </c>
      <c r="H225" s="29">
        <v>0.14685079300000001</v>
      </c>
      <c r="I225" s="29">
        <v>9.7141395000000005E-2</v>
      </c>
      <c r="J225" s="29">
        <f t="shared" si="15"/>
        <v>0.243992188</v>
      </c>
      <c r="K225" s="30">
        <v>0.73030913900000005</v>
      </c>
      <c r="L225" s="30">
        <v>0.33915650400000003</v>
      </c>
      <c r="M225" s="23">
        <v>0.22111461900000001</v>
      </c>
      <c r="N225" s="23">
        <v>0.23180088700000001</v>
      </c>
      <c r="O225" s="23">
        <v>0.15266457899999999</v>
      </c>
      <c r="P225" s="24">
        <v>0.17376575999999999</v>
      </c>
      <c r="Q225" s="24">
        <v>1.2518527429999999</v>
      </c>
      <c r="R225" s="25">
        <v>2.1202522429999999</v>
      </c>
      <c r="S225" s="25">
        <v>0.33814880400000003</v>
      </c>
      <c r="T225" s="25">
        <v>4.2288895E-2</v>
      </c>
      <c r="U225" s="26"/>
      <c r="V225" s="27">
        <v>0.74721827100000004</v>
      </c>
      <c r="W225" s="20">
        <v>13367000</v>
      </c>
      <c r="X225" s="22">
        <v>0.55900222200000005</v>
      </c>
      <c r="Y225" s="21">
        <v>13367000</v>
      </c>
      <c r="Z225" s="22">
        <v>0.55900222200000005</v>
      </c>
      <c r="AA225" s="19">
        <f t="shared" si="19"/>
        <v>224</v>
      </c>
      <c r="AB225" s="19">
        <f t="shared" si="16"/>
        <v>299</v>
      </c>
      <c r="AC225" s="19">
        <f t="shared" si="17"/>
        <v>327</v>
      </c>
      <c r="AD225" s="19">
        <f t="shared" si="18"/>
        <v>20</v>
      </c>
    </row>
    <row r="226" spans="1:30" ht="28.8" hidden="1" x14ac:dyDescent="0.3">
      <c r="A226" s="4">
        <v>1478</v>
      </c>
      <c r="B226" s="7" t="s">
        <v>27</v>
      </c>
      <c r="C226" s="1" t="s">
        <v>34</v>
      </c>
      <c r="D226" s="1" t="s">
        <v>65</v>
      </c>
      <c r="E226" s="1" t="s">
        <v>517</v>
      </c>
      <c r="F226" s="7" t="s">
        <v>584</v>
      </c>
      <c r="G226" s="7" t="s">
        <v>584</v>
      </c>
      <c r="H226" s="29">
        <v>0.17498834699999999</v>
      </c>
      <c r="I226" s="29">
        <v>6.3232524999999998E-2</v>
      </c>
      <c r="J226" s="29">
        <f t="shared" si="15"/>
        <v>0.23822087199999997</v>
      </c>
      <c r="K226" s="30">
        <v>1.582336467</v>
      </c>
      <c r="L226" s="30">
        <v>0.74901230799999996</v>
      </c>
      <c r="M226" s="23">
        <v>1.2090478E-2</v>
      </c>
      <c r="N226" s="23">
        <v>1.1540854999999999E-2</v>
      </c>
      <c r="O226" s="23">
        <v>0.363832182</v>
      </c>
      <c r="P226" s="24">
        <v>0.41412078699999999</v>
      </c>
      <c r="Q226" s="24">
        <v>0.71345220899999995</v>
      </c>
      <c r="R226" s="25">
        <v>0</v>
      </c>
      <c r="S226" s="25">
        <v>0.807288899</v>
      </c>
      <c r="T226" s="25">
        <v>7.9685698999999999E-2</v>
      </c>
      <c r="U226" s="26"/>
      <c r="V226" s="27">
        <v>0.43059476600000002</v>
      </c>
      <c r="W226" s="20">
        <v>25428600</v>
      </c>
      <c r="X226" s="22">
        <v>0.16933482999999999</v>
      </c>
      <c r="Y226" s="21">
        <v>25428600</v>
      </c>
      <c r="Z226" s="22">
        <v>0.16933482999999999</v>
      </c>
      <c r="AA226" s="19">
        <f t="shared" si="19"/>
        <v>225</v>
      </c>
      <c r="AB226" s="19">
        <f t="shared" si="16"/>
        <v>338</v>
      </c>
      <c r="AC226" s="19">
        <f t="shared" si="17"/>
        <v>381</v>
      </c>
      <c r="AD226" s="19">
        <f t="shared" si="18"/>
        <v>42</v>
      </c>
    </row>
    <row r="227" spans="1:30" ht="28.8" hidden="1" x14ac:dyDescent="0.3">
      <c r="A227" s="4">
        <v>1162</v>
      </c>
      <c r="B227" s="7" t="s">
        <v>27</v>
      </c>
      <c r="C227" s="1" t="s">
        <v>35</v>
      </c>
      <c r="D227" s="1" t="s">
        <v>88</v>
      </c>
      <c r="E227" s="1" t="s">
        <v>324</v>
      </c>
      <c r="F227" s="7"/>
      <c r="G227" s="7" t="s">
        <v>584</v>
      </c>
      <c r="H227" s="29">
        <v>0.1419858</v>
      </c>
      <c r="I227" s="29">
        <v>8.6691968999999994E-2</v>
      </c>
      <c r="J227" s="29">
        <f t="shared" si="15"/>
        <v>0.22867776899999998</v>
      </c>
      <c r="K227" s="30">
        <v>3.164672935</v>
      </c>
      <c r="L227" s="30">
        <v>21.52435616</v>
      </c>
      <c r="M227" s="23">
        <v>0</v>
      </c>
      <c r="N227" s="23">
        <v>0</v>
      </c>
      <c r="O227" s="23">
        <v>0.295213962</v>
      </c>
      <c r="P227" s="24">
        <v>0.33601820900000001</v>
      </c>
      <c r="Q227" s="24">
        <v>5.8186540400000002</v>
      </c>
      <c r="R227" s="25">
        <v>0.15439867099999999</v>
      </c>
      <c r="S227" s="25">
        <v>0</v>
      </c>
      <c r="T227" s="25">
        <v>1.3291939999999999E-3</v>
      </c>
      <c r="U227" s="26"/>
      <c r="V227" s="27">
        <v>3.4490000410000001</v>
      </c>
      <c r="W227" s="20">
        <v>5400000</v>
      </c>
      <c r="X227" s="22">
        <v>6.3870371119999998</v>
      </c>
      <c r="Y227" s="21">
        <v>5400000</v>
      </c>
      <c r="Z227" s="22">
        <v>6.3870371119999998</v>
      </c>
      <c r="AA227" s="19">
        <f t="shared" si="19"/>
        <v>226</v>
      </c>
      <c r="AB227" s="19">
        <f t="shared" si="16"/>
        <v>145</v>
      </c>
      <c r="AC227" s="19">
        <f t="shared" si="17"/>
        <v>117</v>
      </c>
      <c r="AD227" s="19">
        <f t="shared" si="18"/>
        <v>9</v>
      </c>
    </row>
    <row r="228" spans="1:30" ht="28.8" hidden="1" x14ac:dyDescent="0.3">
      <c r="A228" s="4">
        <v>1671</v>
      </c>
      <c r="B228" s="7" t="s">
        <v>25</v>
      </c>
      <c r="C228" s="1" t="s">
        <v>30</v>
      </c>
      <c r="D228" s="1" t="s">
        <v>174</v>
      </c>
      <c r="E228" s="1" t="s">
        <v>559</v>
      </c>
      <c r="F228" s="7" t="s">
        <v>584</v>
      </c>
      <c r="G228" s="7" t="s">
        <v>584</v>
      </c>
      <c r="H228" s="29">
        <v>7.8565096000000001E-2</v>
      </c>
      <c r="I228" s="29">
        <v>0.146997129</v>
      </c>
      <c r="J228" s="29">
        <f t="shared" si="15"/>
        <v>0.22556222500000001</v>
      </c>
      <c r="K228" s="30">
        <v>0.30125252000000002</v>
      </c>
      <c r="L228" s="30">
        <v>0.32613636899999998</v>
      </c>
      <c r="M228" s="23">
        <v>5.1466531000000003E-2</v>
      </c>
      <c r="N228" s="23">
        <v>5.137125E-2</v>
      </c>
      <c r="O228" s="23">
        <v>0.27225156</v>
      </c>
      <c r="P228" s="24">
        <v>0.46056148299999999</v>
      </c>
      <c r="Q228" s="24">
        <v>0.184655235</v>
      </c>
      <c r="R228" s="25">
        <v>0</v>
      </c>
      <c r="S228" s="25">
        <v>0.37405126799999999</v>
      </c>
      <c r="T228" s="25">
        <v>2.2943713000000001E-2</v>
      </c>
      <c r="U228" s="26">
        <v>0</v>
      </c>
      <c r="V228" s="27">
        <v>0.117007681</v>
      </c>
      <c r="W228" s="20">
        <v>4138760</v>
      </c>
      <c r="X228" s="22">
        <v>0.28271192499999998</v>
      </c>
      <c r="Y228" s="21">
        <v>4138760</v>
      </c>
      <c r="Z228" s="22">
        <v>0.28271192499999998</v>
      </c>
      <c r="AA228" s="19">
        <f t="shared" si="19"/>
        <v>227</v>
      </c>
      <c r="AB228" s="19">
        <f t="shared" si="16"/>
        <v>380</v>
      </c>
      <c r="AC228" s="19">
        <f t="shared" si="17"/>
        <v>364</v>
      </c>
      <c r="AD228" s="19">
        <f t="shared" si="18"/>
        <v>44</v>
      </c>
    </row>
    <row r="229" spans="1:30" ht="28.8" hidden="1" x14ac:dyDescent="0.3">
      <c r="A229" s="4">
        <v>1034</v>
      </c>
      <c r="B229" s="7" t="s">
        <v>25</v>
      </c>
      <c r="C229" s="1" t="s">
        <v>30</v>
      </c>
      <c r="D229" s="1" t="s">
        <v>69</v>
      </c>
      <c r="E229" s="1" t="s">
        <v>549</v>
      </c>
      <c r="F229" s="7" t="s">
        <v>584</v>
      </c>
      <c r="G229" s="7" t="s">
        <v>584</v>
      </c>
      <c r="H229" s="29">
        <v>0.22320266499999999</v>
      </c>
      <c r="I229" s="29">
        <v>0</v>
      </c>
      <c r="J229" s="29">
        <f t="shared" si="15"/>
        <v>0.22320266499999999</v>
      </c>
      <c r="K229" s="30">
        <v>3.742834336</v>
      </c>
      <c r="L229" s="30">
        <v>0.64953160700000001</v>
      </c>
      <c r="M229" s="23">
        <v>0</v>
      </c>
      <c r="N229" s="23">
        <v>0</v>
      </c>
      <c r="O229" s="23">
        <v>0.46407840299999997</v>
      </c>
      <c r="P229" s="24">
        <v>0.52822296400000002</v>
      </c>
      <c r="Q229" s="24">
        <v>0</v>
      </c>
      <c r="R229" s="25">
        <v>0.12422881600000001</v>
      </c>
      <c r="S229" s="25">
        <v>0.21954860400000001</v>
      </c>
      <c r="T229" s="25">
        <v>5.4151844999999997E-2</v>
      </c>
      <c r="U229" s="26">
        <v>0</v>
      </c>
      <c r="V229" s="27">
        <v>0.206827117</v>
      </c>
      <c r="W229" s="20">
        <v>109499000</v>
      </c>
      <c r="X229" s="22">
        <v>1.8888493999999999E-2</v>
      </c>
      <c r="Y229" s="21">
        <v>109499000</v>
      </c>
      <c r="Z229" s="22">
        <v>1.8888493999999999E-2</v>
      </c>
      <c r="AA229" s="19">
        <f t="shared" si="19"/>
        <v>228</v>
      </c>
      <c r="AB229" s="19">
        <f t="shared" si="16"/>
        <v>370</v>
      </c>
      <c r="AC229" s="19">
        <f t="shared" si="17"/>
        <v>393</v>
      </c>
      <c r="AD229" s="19">
        <f t="shared" si="18"/>
        <v>51</v>
      </c>
    </row>
    <row r="230" spans="1:30" ht="28.8" hidden="1" x14ac:dyDescent="0.3">
      <c r="A230" s="4">
        <v>1417</v>
      </c>
      <c r="B230" s="7" t="s">
        <v>28</v>
      </c>
      <c r="C230" s="1" t="s">
        <v>36</v>
      </c>
      <c r="D230" s="1" t="s">
        <v>158</v>
      </c>
      <c r="E230" s="1" t="s">
        <v>496</v>
      </c>
      <c r="F230" s="7" t="s">
        <v>584</v>
      </c>
      <c r="G230" s="7" t="s">
        <v>584</v>
      </c>
      <c r="H230" s="29">
        <v>0.17723522799999999</v>
      </c>
      <c r="I230" s="29">
        <v>3.8082307000000003E-2</v>
      </c>
      <c r="J230" s="29">
        <f t="shared" si="15"/>
        <v>0.215317535</v>
      </c>
      <c r="K230" s="30">
        <v>0.86724210199999996</v>
      </c>
      <c r="L230" s="30">
        <v>1.657682221</v>
      </c>
      <c r="M230" s="23">
        <v>1.9295180000000001E-3</v>
      </c>
      <c r="N230" s="23">
        <v>1.8535310000000001E-3</v>
      </c>
      <c r="O230" s="23">
        <v>0.18425192500000001</v>
      </c>
      <c r="P230" s="24">
        <v>0.209719085</v>
      </c>
      <c r="Q230" s="24">
        <v>1.0263837360000001</v>
      </c>
      <c r="R230" s="25">
        <v>0.71809757100000005</v>
      </c>
      <c r="S230" s="25">
        <v>0</v>
      </c>
      <c r="T230" s="25">
        <v>6.7314669999999997E-3</v>
      </c>
      <c r="U230" s="26"/>
      <c r="V230" s="27">
        <v>0.60833817899999998</v>
      </c>
      <c r="W230" s="20">
        <v>3719187</v>
      </c>
      <c r="X230" s="22">
        <v>1.6356751599999999</v>
      </c>
      <c r="Y230" s="21">
        <v>3480981</v>
      </c>
      <c r="Z230" s="22">
        <v>1.7476055720000001</v>
      </c>
      <c r="AA230" s="19">
        <f t="shared" si="19"/>
        <v>229</v>
      </c>
      <c r="AB230" s="19">
        <f t="shared" si="16"/>
        <v>317</v>
      </c>
      <c r="AC230" s="19">
        <f t="shared" si="17"/>
        <v>238</v>
      </c>
      <c r="AD230" s="19">
        <f t="shared" si="18"/>
        <v>15</v>
      </c>
    </row>
    <row r="231" spans="1:30" hidden="1" x14ac:dyDescent="0.3">
      <c r="A231" s="4">
        <v>1490</v>
      </c>
      <c r="B231" s="7" t="s">
        <v>27</v>
      </c>
      <c r="C231" s="1" t="s">
        <v>35</v>
      </c>
      <c r="D231" s="1" t="s">
        <v>141</v>
      </c>
      <c r="E231" s="1" t="s">
        <v>485</v>
      </c>
      <c r="F231" s="7"/>
      <c r="G231" s="7" t="s">
        <v>584</v>
      </c>
      <c r="H231" s="29">
        <v>0.213241555</v>
      </c>
      <c r="I231" s="29">
        <v>0</v>
      </c>
      <c r="J231" s="29">
        <f t="shared" si="15"/>
        <v>0.213241555</v>
      </c>
      <c r="K231" s="30">
        <v>4.353837993</v>
      </c>
      <c r="L231" s="30">
        <v>7.6660793000000005E-2</v>
      </c>
      <c r="M231" s="23">
        <v>0</v>
      </c>
      <c r="N231" s="23">
        <v>0</v>
      </c>
      <c r="O231" s="23">
        <v>0.73894577800000005</v>
      </c>
      <c r="P231" s="24">
        <v>0.50464937799999998</v>
      </c>
      <c r="Q231" s="24">
        <v>1.164274206</v>
      </c>
      <c r="R231" s="25">
        <v>0</v>
      </c>
      <c r="S231" s="25">
        <v>3.7991126E-2</v>
      </c>
      <c r="T231" s="25">
        <v>4.2943727000000001E-2</v>
      </c>
      <c r="U231" s="26"/>
      <c r="V231" s="27">
        <v>0.69424567599999998</v>
      </c>
      <c r="W231" s="20">
        <v>8200000</v>
      </c>
      <c r="X231" s="22">
        <v>0.84664106800000005</v>
      </c>
      <c r="Y231" s="21">
        <v>8200000</v>
      </c>
      <c r="Z231" s="22">
        <v>0.84664106800000005</v>
      </c>
      <c r="AA231" s="19">
        <f t="shared" si="19"/>
        <v>230</v>
      </c>
      <c r="AB231" s="19">
        <f t="shared" si="16"/>
        <v>306</v>
      </c>
      <c r="AC231" s="19">
        <f t="shared" si="17"/>
        <v>293</v>
      </c>
      <c r="AD231" s="19">
        <f t="shared" si="18"/>
        <v>27</v>
      </c>
    </row>
    <row r="232" spans="1:30" ht="28.8" hidden="1" x14ac:dyDescent="0.3">
      <c r="A232" s="4">
        <v>1613</v>
      </c>
      <c r="B232" s="7" t="s">
        <v>26</v>
      </c>
      <c r="C232" s="1" t="s">
        <v>32</v>
      </c>
      <c r="D232" s="1" t="s">
        <v>74</v>
      </c>
      <c r="E232" s="1" t="s">
        <v>341</v>
      </c>
      <c r="F232" s="7" t="s">
        <v>584</v>
      </c>
      <c r="G232" s="7" t="s">
        <v>584</v>
      </c>
      <c r="H232" s="29">
        <v>0.19253736299999999</v>
      </c>
      <c r="I232" s="29">
        <v>4.4963809999999998E-3</v>
      </c>
      <c r="J232" s="29">
        <f t="shared" si="15"/>
        <v>0.19703374399999998</v>
      </c>
      <c r="K232" s="30">
        <v>2.434363796</v>
      </c>
      <c r="L232" s="30">
        <v>0.79680730700000002</v>
      </c>
      <c r="M232" s="23">
        <v>0</v>
      </c>
      <c r="N232" s="23">
        <v>0</v>
      </c>
      <c r="O232" s="23">
        <v>0.66719956000000002</v>
      </c>
      <c r="P232" s="24">
        <v>0.592237931</v>
      </c>
      <c r="Q232" s="24">
        <v>4.8289110529999997</v>
      </c>
      <c r="R232" s="25">
        <v>16.10537862</v>
      </c>
      <c r="S232" s="25">
        <v>0</v>
      </c>
      <c r="T232" s="25">
        <v>0</v>
      </c>
      <c r="U232" s="26">
        <v>2.9991673602</v>
      </c>
      <c r="V232" s="27">
        <v>2.8748742389999999</v>
      </c>
      <c r="W232" s="20">
        <v>18642000</v>
      </c>
      <c r="X232" s="22">
        <v>1.5421490390000001</v>
      </c>
      <c r="Y232" s="21">
        <v>8879000</v>
      </c>
      <c r="Z232" s="22">
        <v>3.2378356109999999</v>
      </c>
      <c r="AA232" s="19">
        <f t="shared" si="19"/>
        <v>231</v>
      </c>
      <c r="AB232" s="19">
        <f t="shared" si="16"/>
        <v>162</v>
      </c>
      <c r="AC232" s="19">
        <f t="shared" si="17"/>
        <v>172</v>
      </c>
      <c r="AD232" s="19">
        <f t="shared" si="18"/>
        <v>37</v>
      </c>
    </row>
    <row r="233" spans="1:30" ht="28.8" hidden="1" x14ac:dyDescent="0.3">
      <c r="A233" s="4">
        <v>1078</v>
      </c>
      <c r="B233" s="7" t="s">
        <v>26</v>
      </c>
      <c r="C233" s="1" t="s">
        <v>32</v>
      </c>
      <c r="D233" s="1" t="s">
        <v>60</v>
      </c>
      <c r="E233" s="1" t="s">
        <v>379</v>
      </c>
      <c r="F233" s="7" t="s">
        <v>584</v>
      </c>
      <c r="G233" s="7" t="s">
        <v>584</v>
      </c>
      <c r="H233" s="29">
        <v>0.19473750000000001</v>
      </c>
      <c r="I233" s="29">
        <v>4.9023100000000003E-6</v>
      </c>
      <c r="J233" s="29">
        <f t="shared" si="15"/>
        <v>0.19474240231000001</v>
      </c>
      <c r="K233" s="30">
        <v>5.0817344240000004</v>
      </c>
      <c r="L233" s="30">
        <v>2.008486655</v>
      </c>
      <c r="M233" s="23">
        <v>0.90374408500000003</v>
      </c>
      <c r="N233" s="23">
        <v>0.90207083799999999</v>
      </c>
      <c r="O233" s="23">
        <v>0.20244710799999999</v>
      </c>
      <c r="P233" s="24">
        <v>0.230429192</v>
      </c>
      <c r="Q233" s="24">
        <v>3.1992464890000001</v>
      </c>
      <c r="R233" s="25">
        <v>2.0898365920000002</v>
      </c>
      <c r="S233" s="25">
        <v>2.3130354729999998</v>
      </c>
      <c r="T233" s="25">
        <v>5.595178E-2</v>
      </c>
      <c r="U233" s="26">
        <v>7.2758935436999996</v>
      </c>
      <c r="V233" s="27">
        <v>2.1590283179999998</v>
      </c>
      <c r="W233" s="20">
        <v>2082640</v>
      </c>
      <c r="X233" s="22">
        <v>10.36678599</v>
      </c>
      <c r="Y233" s="21">
        <v>2082640</v>
      </c>
      <c r="Z233" s="22">
        <v>10.36678599</v>
      </c>
      <c r="AA233" s="19">
        <f t="shared" si="19"/>
        <v>232</v>
      </c>
      <c r="AB233" s="19">
        <f t="shared" si="16"/>
        <v>200</v>
      </c>
      <c r="AC233" s="19">
        <f t="shared" si="17"/>
        <v>73</v>
      </c>
      <c r="AD233" s="19">
        <f t="shared" si="18"/>
        <v>14</v>
      </c>
    </row>
    <row r="234" spans="1:30" x14ac:dyDescent="0.3">
      <c r="A234" s="38">
        <v>1141</v>
      </c>
      <c r="B234" s="39" t="s">
        <v>25</v>
      </c>
      <c r="C234" s="40" t="s">
        <v>31</v>
      </c>
      <c r="D234" s="40" t="s">
        <v>68</v>
      </c>
      <c r="E234" s="40" t="s">
        <v>320</v>
      </c>
      <c r="F234" s="39" t="s">
        <v>584</v>
      </c>
      <c r="G234" s="39" t="s">
        <v>584</v>
      </c>
      <c r="H234" s="29">
        <v>0.19449634299999999</v>
      </c>
      <c r="I234" s="29">
        <v>0</v>
      </c>
      <c r="J234" s="29">
        <f t="shared" si="15"/>
        <v>0.19449634299999999</v>
      </c>
      <c r="K234" s="30">
        <v>0.362111615</v>
      </c>
      <c r="L234" s="30">
        <v>0.73690391600000005</v>
      </c>
      <c r="M234" s="23">
        <v>0</v>
      </c>
      <c r="N234" s="23">
        <v>0</v>
      </c>
      <c r="O234" s="23">
        <v>0.202196403</v>
      </c>
      <c r="P234" s="24">
        <v>0.34521575199999999</v>
      </c>
      <c r="Q234" s="24">
        <v>5.0679324220000002</v>
      </c>
      <c r="R234" s="25">
        <v>13.43811496</v>
      </c>
      <c r="S234" s="25">
        <v>0</v>
      </c>
      <c r="T234" s="25">
        <v>1.9189409000000001E-2</v>
      </c>
      <c r="U234" s="26">
        <v>14.057337535</v>
      </c>
      <c r="V234" s="41">
        <v>3.562763216</v>
      </c>
      <c r="W234" s="42">
        <v>1200000</v>
      </c>
      <c r="X234" s="43">
        <v>29.689693470000002</v>
      </c>
      <c r="Y234" s="42">
        <v>1063000</v>
      </c>
      <c r="Z234" s="43">
        <v>33.516116799999999</v>
      </c>
      <c r="AA234" s="44">
        <f t="shared" si="19"/>
        <v>233</v>
      </c>
      <c r="AB234" s="44">
        <f t="shared" si="16"/>
        <v>141</v>
      </c>
      <c r="AC234" s="44">
        <f t="shared" si="17"/>
        <v>28</v>
      </c>
      <c r="AD234" s="44">
        <f t="shared" si="18"/>
        <v>2</v>
      </c>
    </row>
    <row r="235" spans="1:30" hidden="1" x14ac:dyDescent="0.3">
      <c r="A235" s="4">
        <v>1516</v>
      </c>
      <c r="B235" s="7" t="s">
        <v>26</v>
      </c>
      <c r="C235" s="1" t="s">
        <v>35</v>
      </c>
      <c r="D235" s="1" t="s">
        <v>92</v>
      </c>
      <c r="E235" s="1" t="s">
        <v>346</v>
      </c>
      <c r="F235" s="7" t="s">
        <v>584</v>
      </c>
      <c r="G235" s="7" t="s">
        <v>584</v>
      </c>
      <c r="H235" s="29">
        <v>0.10018508499999999</v>
      </c>
      <c r="I235" s="29">
        <v>9.2281502000000001E-2</v>
      </c>
      <c r="J235" s="29">
        <f t="shared" si="15"/>
        <v>0.19246658699999999</v>
      </c>
      <c r="K235" s="30">
        <v>0</v>
      </c>
      <c r="L235" s="30">
        <v>0</v>
      </c>
      <c r="M235" s="23">
        <v>0</v>
      </c>
      <c r="N235" s="23">
        <v>0</v>
      </c>
      <c r="O235" s="23">
        <v>6.4713029000000005E-2</v>
      </c>
      <c r="P235" s="24">
        <v>7.3657614999999996E-2</v>
      </c>
      <c r="Q235" s="24">
        <v>4.7235290540000001</v>
      </c>
      <c r="R235" s="25">
        <v>12.891327260000001</v>
      </c>
      <c r="S235" s="25">
        <v>0</v>
      </c>
      <c r="T235" s="25">
        <v>0</v>
      </c>
      <c r="U235" s="26">
        <v>9.9983030930000005</v>
      </c>
      <c r="V235" s="27">
        <v>2.8043195600000002</v>
      </c>
      <c r="W235" s="20">
        <v>7950000</v>
      </c>
      <c r="X235" s="22">
        <v>3.5274459870000001</v>
      </c>
      <c r="Y235" s="21">
        <v>7950000</v>
      </c>
      <c r="Z235" s="22">
        <v>3.5274459870000001</v>
      </c>
      <c r="AA235" s="19">
        <f t="shared" si="19"/>
        <v>234</v>
      </c>
      <c r="AB235" s="19">
        <f t="shared" si="16"/>
        <v>167</v>
      </c>
      <c r="AC235" s="19">
        <f t="shared" si="17"/>
        <v>158</v>
      </c>
      <c r="AD235" s="19">
        <f t="shared" si="18"/>
        <v>15</v>
      </c>
    </row>
    <row r="236" spans="1:30" hidden="1" x14ac:dyDescent="0.3">
      <c r="A236" s="4">
        <v>1169</v>
      </c>
      <c r="B236" s="7" t="s">
        <v>26</v>
      </c>
      <c r="C236" s="1" t="s">
        <v>33</v>
      </c>
      <c r="D236" s="1" t="s">
        <v>139</v>
      </c>
      <c r="E236" s="1" t="s">
        <v>426</v>
      </c>
      <c r="F236" s="7"/>
      <c r="G236" s="7" t="s">
        <v>584</v>
      </c>
      <c r="H236" s="29">
        <v>0.183321657</v>
      </c>
      <c r="I236" s="29">
        <v>0</v>
      </c>
      <c r="J236" s="29">
        <f t="shared" si="15"/>
        <v>0.183321657</v>
      </c>
      <c r="K236" s="30">
        <v>0.50208753299999997</v>
      </c>
      <c r="L236" s="30">
        <v>0.89635567000000005</v>
      </c>
      <c r="M236" s="23">
        <v>3.7944762E-2</v>
      </c>
      <c r="N236" s="23">
        <v>3.8011683999999997E-2</v>
      </c>
      <c r="O236" s="23">
        <v>0.38115863</v>
      </c>
      <c r="P236" s="24">
        <v>0.43384208299999999</v>
      </c>
      <c r="Q236" s="24">
        <v>2.043075081</v>
      </c>
      <c r="R236" s="25">
        <v>0.1276948</v>
      </c>
      <c r="S236" s="25">
        <v>0</v>
      </c>
      <c r="T236" s="25">
        <v>0</v>
      </c>
      <c r="U236" s="26">
        <v>10.825671380999999</v>
      </c>
      <c r="V236" s="27">
        <v>1.4019800469999999</v>
      </c>
      <c r="W236" s="20">
        <v>2796830</v>
      </c>
      <c r="X236" s="22">
        <v>5.012746741</v>
      </c>
      <c r="Y236" s="21">
        <v>2796830</v>
      </c>
      <c r="Z236" s="22">
        <v>5.012746741</v>
      </c>
      <c r="AA236" s="19">
        <f t="shared" si="19"/>
        <v>235</v>
      </c>
      <c r="AB236" s="19">
        <f t="shared" si="16"/>
        <v>247</v>
      </c>
      <c r="AC236" s="19">
        <f t="shared" si="17"/>
        <v>136</v>
      </c>
      <c r="AD236" s="19">
        <f t="shared" si="18"/>
        <v>22</v>
      </c>
    </row>
    <row r="237" spans="1:30" hidden="1" x14ac:dyDescent="0.3">
      <c r="A237" s="4">
        <v>1372</v>
      </c>
      <c r="B237" s="7" t="s">
        <v>26</v>
      </c>
      <c r="C237" s="1" t="s">
        <v>32</v>
      </c>
      <c r="D237" s="1" t="s">
        <v>127</v>
      </c>
      <c r="E237" s="1" t="s">
        <v>392</v>
      </c>
      <c r="F237" s="7" t="s">
        <v>584</v>
      </c>
      <c r="G237" s="7" t="s">
        <v>584</v>
      </c>
      <c r="H237" s="29">
        <v>0.16872726599999999</v>
      </c>
      <c r="I237" s="29">
        <v>7.8568900000000001E-4</v>
      </c>
      <c r="J237" s="29">
        <f t="shared" si="15"/>
        <v>0.16951295499999999</v>
      </c>
      <c r="K237" s="30">
        <v>0.68466481800000001</v>
      </c>
      <c r="L237" s="30">
        <v>0.59539127400000003</v>
      </c>
      <c r="M237" s="23">
        <v>0.214176897</v>
      </c>
      <c r="N237" s="23">
        <v>0.20404429399999999</v>
      </c>
      <c r="O237" s="23">
        <v>0.17540713499999999</v>
      </c>
      <c r="P237" s="24">
        <v>0.199651775</v>
      </c>
      <c r="Q237" s="24">
        <v>3.2081103240000002</v>
      </c>
      <c r="R237" s="25">
        <v>10.32330101</v>
      </c>
      <c r="S237" s="25">
        <v>1.9963299999999999</v>
      </c>
      <c r="T237" s="25">
        <v>2.701833E-2</v>
      </c>
      <c r="U237" s="26">
        <v>2.6152814096000001</v>
      </c>
      <c r="V237" s="27">
        <v>1.943464487</v>
      </c>
      <c r="W237" s="20">
        <v>8800000</v>
      </c>
      <c r="X237" s="22">
        <v>2.2084823720000002</v>
      </c>
      <c r="Y237" s="21">
        <v>8228528</v>
      </c>
      <c r="Z237" s="22">
        <v>2.3618616690000001</v>
      </c>
      <c r="AA237" s="19">
        <f t="shared" si="19"/>
        <v>236</v>
      </c>
      <c r="AB237" s="19">
        <f t="shared" si="16"/>
        <v>213</v>
      </c>
      <c r="AC237" s="19">
        <f t="shared" si="17"/>
        <v>202</v>
      </c>
      <c r="AD237" s="19">
        <f t="shared" si="18"/>
        <v>46</v>
      </c>
    </row>
    <row r="238" spans="1:30" ht="28.8" hidden="1" x14ac:dyDescent="0.3">
      <c r="A238" s="4">
        <v>1610</v>
      </c>
      <c r="B238" s="7" t="s">
        <v>27</v>
      </c>
      <c r="C238" s="1" t="s">
        <v>34</v>
      </c>
      <c r="D238" s="1" t="s">
        <v>122</v>
      </c>
      <c r="E238" s="1" t="s">
        <v>381</v>
      </c>
      <c r="F238" s="7" t="s">
        <v>584</v>
      </c>
      <c r="G238" s="7"/>
      <c r="H238" s="29">
        <v>0</v>
      </c>
      <c r="I238" s="29">
        <v>0.168513738</v>
      </c>
      <c r="J238" s="29">
        <f t="shared" si="15"/>
        <v>0.168513738</v>
      </c>
      <c r="K238" s="30">
        <v>0</v>
      </c>
      <c r="L238" s="30">
        <v>0</v>
      </c>
      <c r="M238" s="23">
        <v>3.1473382000000001E-2</v>
      </c>
      <c r="N238" s="23">
        <v>3.0676779000000001E-2</v>
      </c>
      <c r="O238" s="23">
        <v>0</v>
      </c>
      <c r="P238" s="24">
        <v>12.78132643</v>
      </c>
      <c r="Q238" s="24">
        <v>2.9043283849999999</v>
      </c>
      <c r="R238" s="25">
        <v>0</v>
      </c>
      <c r="S238" s="25">
        <v>26.151798589999999</v>
      </c>
      <c r="T238" s="25">
        <v>0</v>
      </c>
      <c r="U238" s="26"/>
      <c r="V238" s="27">
        <v>2.1107660469999998</v>
      </c>
      <c r="W238" s="20">
        <v>643134</v>
      </c>
      <c r="X238" s="22">
        <v>32.82000403</v>
      </c>
      <c r="Y238" s="21">
        <v>643134</v>
      </c>
      <c r="Z238" s="22">
        <v>32.82000403</v>
      </c>
      <c r="AA238" s="19">
        <f t="shared" si="19"/>
        <v>237</v>
      </c>
      <c r="AB238" s="19">
        <f t="shared" si="16"/>
        <v>202</v>
      </c>
      <c r="AC238" s="19">
        <f t="shared" si="17"/>
        <v>30</v>
      </c>
      <c r="AD238" s="19">
        <f t="shared" si="18"/>
        <v>5</v>
      </c>
    </row>
    <row r="239" spans="1:30" hidden="1" x14ac:dyDescent="0.3">
      <c r="A239" s="4">
        <v>1308</v>
      </c>
      <c r="B239" s="7" t="s">
        <v>26</v>
      </c>
      <c r="C239" s="1" t="s">
        <v>32</v>
      </c>
      <c r="D239" s="1" t="s">
        <v>60</v>
      </c>
      <c r="E239" s="1" t="s">
        <v>444</v>
      </c>
      <c r="F239" s="7"/>
      <c r="G239" s="7" t="s">
        <v>584</v>
      </c>
      <c r="H239" s="29">
        <v>0</v>
      </c>
      <c r="I239" s="29">
        <v>0.160289562</v>
      </c>
      <c r="J239" s="29">
        <f t="shared" si="15"/>
        <v>0.160289562</v>
      </c>
      <c r="K239" s="30">
        <v>0</v>
      </c>
      <c r="L239" s="30">
        <v>0</v>
      </c>
      <c r="M239" s="23">
        <v>0.14409408200000001</v>
      </c>
      <c r="N239" s="23">
        <v>0.145975091</v>
      </c>
      <c r="O239" s="23">
        <v>0</v>
      </c>
      <c r="P239" s="24">
        <v>0</v>
      </c>
      <c r="Q239" s="24">
        <v>1.832727566</v>
      </c>
      <c r="R239" s="25">
        <v>1.4845166489999999</v>
      </c>
      <c r="S239" s="25">
        <v>0</v>
      </c>
      <c r="T239" s="25">
        <v>7.375487E-3</v>
      </c>
      <c r="U239" s="26">
        <v>7.8143309873</v>
      </c>
      <c r="V239" s="27">
        <v>1.092441078</v>
      </c>
      <c r="W239" s="20">
        <v>4533650</v>
      </c>
      <c r="X239" s="22">
        <v>2.4096281770000001</v>
      </c>
      <c r="Y239" s="21">
        <v>1943650</v>
      </c>
      <c r="Z239" s="22">
        <v>5.6205648049999999</v>
      </c>
      <c r="AA239" s="19">
        <f t="shared" si="19"/>
        <v>238</v>
      </c>
      <c r="AB239" s="19">
        <f t="shared" si="16"/>
        <v>265</v>
      </c>
      <c r="AC239" s="19">
        <f t="shared" si="17"/>
        <v>131</v>
      </c>
      <c r="AD239" s="19">
        <f t="shared" si="18"/>
        <v>25</v>
      </c>
    </row>
    <row r="240" spans="1:30" ht="28.8" hidden="1" x14ac:dyDescent="0.3">
      <c r="A240" s="4">
        <v>1637</v>
      </c>
      <c r="B240" s="7" t="s">
        <v>28</v>
      </c>
      <c r="C240" s="1" t="s">
        <v>37</v>
      </c>
      <c r="D240" s="1" t="s">
        <v>121</v>
      </c>
      <c r="E240" s="1" t="s">
        <v>440</v>
      </c>
      <c r="F240" s="7" t="s">
        <v>584</v>
      </c>
      <c r="G240" s="7" t="s">
        <v>584</v>
      </c>
      <c r="H240" s="29">
        <v>0.106576059</v>
      </c>
      <c r="I240" s="29">
        <v>5.3250315999999999E-2</v>
      </c>
      <c r="J240" s="29">
        <f t="shared" si="15"/>
        <v>0.15982637499999999</v>
      </c>
      <c r="K240" s="30">
        <v>2.4952228910000001</v>
      </c>
      <c r="L240" s="30">
        <v>1.826991129</v>
      </c>
      <c r="M240" s="23">
        <v>1.3698091000000001E-2</v>
      </c>
      <c r="N240" s="23">
        <v>1.4786054999999999E-2</v>
      </c>
      <c r="O240" s="23">
        <v>0.221590756</v>
      </c>
      <c r="P240" s="24">
        <v>0.25221885999999999</v>
      </c>
      <c r="Q240" s="24">
        <v>1.878877423</v>
      </c>
      <c r="R240" s="25">
        <v>1.7081462169999999</v>
      </c>
      <c r="S240" s="25">
        <v>0.14890956499999999</v>
      </c>
      <c r="T240" s="25">
        <v>5.5761135000000003E-2</v>
      </c>
      <c r="U240" s="26"/>
      <c r="V240" s="27">
        <v>1.1442400230000001</v>
      </c>
      <c r="W240" s="20">
        <v>42738000</v>
      </c>
      <c r="X240" s="22">
        <v>0.267733638</v>
      </c>
      <c r="Y240" s="21">
        <v>40267308</v>
      </c>
      <c r="Z240" s="22">
        <v>0.284161043</v>
      </c>
      <c r="AA240" s="19">
        <f t="shared" si="19"/>
        <v>239</v>
      </c>
      <c r="AB240" s="19">
        <f t="shared" si="16"/>
        <v>261</v>
      </c>
      <c r="AC240" s="19">
        <f t="shared" si="17"/>
        <v>363</v>
      </c>
      <c r="AD240" s="19">
        <f t="shared" si="18"/>
        <v>29</v>
      </c>
    </row>
    <row r="241" spans="1:30" hidden="1" x14ac:dyDescent="0.3">
      <c r="A241" s="4">
        <v>1031</v>
      </c>
      <c r="B241" s="7" t="s">
        <v>27</v>
      </c>
      <c r="C241" s="1" t="s">
        <v>35</v>
      </c>
      <c r="D241" s="1" t="s">
        <v>133</v>
      </c>
      <c r="E241" s="1" t="s">
        <v>523</v>
      </c>
      <c r="F241" s="7"/>
      <c r="G241" s="7" t="s">
        <v>584</v>
      </c>
      <c r="H241" s="29">
        <v>0.15953915900000001</v>
      </c>
      <c r="I241" s="29">
        <v>0</v>
      </c>
      <c r="J241" s="29">
        <f t="shared" si="15"/>
        <v>0.15953915900000001</v>
      </c>
      <c r="K241" s="30">
        <v>0.48687275899999999</v>
      </c>
      <c r="L241" s="30">
        <v>2.1533470320000001</v>
      </c>
      <c r="M241" s="23">
        <v>0</v>
      </c>
      <c r="N241" s="23">
        <v>0</v>
      </c>
      <c r="O241" s="23">
        <v>0.331710546</v>
      </c>
      <c r="P241" s="24">
        <v>0.37755932399999997</v>
      </c>
      <c r="Q241" s="24">
        <v>0.52718746299999997</v>
      </c>
      <c r="R241" s="25">
        <v>0</v>
      </c>
      <c r="S241" s="25">
        <v>0</v>
      </c>
      <c r="T241" s="25">
        <v>4.5468130000000002E-3</v>
      </c>
      <c r="U241" s="26"/>
      <c r="V241" s="27">
        <v>0.40404311799999998</v>
      </c>
      <c r="W241" s="20">
        <v>7420000</v>
      </c>
      <c r="X241" s="22">
        <v>0.54453250399999997</v>
      </c>
      <c r="Y241" s="21">
        <v>7420000</v>
      </c>
      <c r="Z241" s="22">
        <v>0.54453250399999997</v>
      </c>
      <c r="AA241" s="19">
        <f t="shared" si="19"/>
        <v>240</v>
      </c>
      <c r="AB241" s="19">
        <f t="shared" si="16"/>
        <v>344</v>
      </c>
      <c r="AC241" s="19">
        <f t="shared" si="17"/>
        <v>328</v>
      </c>
      <c r="AD241" s="19">
        <f t="shared" si="18"/>
        <v>31</v>
      </c>
    </row>
    <row r="242" spans="1:30" hidden="1" x14ac:dyDescent="0.3">
      <c r="A242" s="4">
        <v>1129</v>
      </c>
      <c r="B242" s="7" t="s">
        <v>28</v>
      </c>
      <c r="C242" s="1" t="s">
        <v>33</v>
      </c>
      <c r="D242" s="1" t="s">
        <v>149</v>
      </c>
      <c r="E242" s="1" t="s">
        <v>468</v>
      </c>
      <c r="F242" s="7" t="s">
        <v>584</v>
      </c>
      <c r="G242" s="7" t="s">
        <v>584</v>
      </c>
      <c r="H242" s="29">
        <v>0.15734126200000001</v>
      </c>
      <c r="I242" s="29">
        <v>0</v>
      </c>
      <c r="J242" s="29">
        <f t="shared" si="15"/>
        <v>0.15734126200000001</v>
      </c>
      <c r="K242" s="30">
        <v>3.0581695189999998</v>
      </c>
      <c r="L242" s="30">
        <v>0.436003627</v>
      </c>
      <c r="M242" s="23">
        <v>0</v>
      </c>
      <c r="N242" s="23">
        <v>0</v>
      </c>
      <c r="O242" s="23">
        <v>0.163570362</v>
      </c>
      <c r="P242" s="24">
        <v>0.18617893199999999</v>
      </c>
      <c r="Q242" s="24">
        <v>1.457052604</v>
      </c>
      <c r="R242" s="25">
        <v>1.1606520789999999</v>
      </c>
      <c r="S242" s="25">
        <v>0</v>
      </c>
      <c r="T242" s="25">
        <v>0</v>
      </c>
      <c r="U242" s="26"/>
      <c r="V242" s="27">
        <v>0.86279865899999997</v>
      </c>
      <c r="W242" s="20">
        <v>2542940</v>
      </c>
      <c r="X242" s="22">
        <v>3.3929178800000002</v>
      </c>
      <c r="Y242" s="21">
        <v>2542940</v>
      </c>
      <c r="Z242" s="22">
        <v>3.3929178800000002</v>
      </c>
      <c r="AA242" s="19">
        <f t="shared" si="19"/>
        <v>241</v>
      </c>
      <c r="AB242" s="19">
        <f t="shared" si="16"/>
        <v>289</v>
      </c>
      <c r="AC242" s="19">
        <f t="shared" si="17"/>
        <v>167</v>
      </c>
      <c r="AD242" s="19">
        <f t="shared" si="18"/>
        <v>23</v>
      </c>
    </row>
    <row r="243" spans="1:30" ht="28.8" hidden="1" x14ac:dyDescent="0.3">
      <c r="A243" s="4">
        <v>1044</v>
      </c>
      <c r="B243" s="7" t="s">
        <v>25</v>
      </c>
      <c r="C243" s="1" t="s">
        <v>30</v>
      </c>
      <c r="D243" s="1" t="s">
        <v>83</v>
      </c>
      <c r="E243" s="1" t="s">
        <v>570</v>
      </c>
      <c r="F243" s="7" t="s">
        <v>584</v>
      </c>
      <c r="G243" s="7" t="s">
        <v>584</v>
      </c>
      <c r="H243" s="29">
        <v>0.15338038700000001</v>
      </c>
      <c r="I243" s="29">
        <v>6.0157800000000004E-6</v>
      </c>
      <c r="J243" s="29">
        <f t="shared" si="15"/>
        <v>0.15338640278000001</v>
      </c>
      <c r="K243" s="30">
        <v>0</v>
      </c>
      <c r="L243" s="30">
        <v>0</v>
      </c>
      <c r="M243" s="23">
        <v>9.3912879000000005E-2</v>
      </c>
      <c r="N243" s="23">
        <v>9.5196849E-2</v>
      </c>
      <c r="O243" s="23">
        <v>0.15945267699999999</v>
      </c>
      <c r="P243" s="24">
        <v>0.18149210399999999</v>
      </c>
      <c r="Q243" s="24">
        <v>0.108318609</v>
      </c>
      <c r="R243" s="25">
        <v>0</v>
      </c>
      <c r="S243" s="25">
        <v>0</v>
      </c>
      <c r="T243" s="25">
        <v>0</v>
      </c>
      <c r="U243" s="26">
        <v>0</v>
      </c>
      <c r="V243" s="27">
        <v>6.5094121000000005E-2</v>
      </c>
      <c r="W243" s="20">
        <v>3100000</v>
      </c>
      <c r="X243" s="22">
        <v>0.20998103600000001</v>
      </c>
      <c r="Y243" s="21">
        <v>3100000</v>
      </c>
      <c r="Z243" s="22">
        <v>0.20998103600000001</v>
      </c>
      <c r="AA243" s="19">
        <f t="shared" si="19"/>
        <v>242</v>
      </c>
      <c r="AB243" s="19">
        <f t="shared" si="16"/>
        <v>391</v>
      </c>
      <c r="AC243" s="19">
        <f t="shared" si="17"/>
        <v>376</v>
      </c>
      <c r="AD243" s="19">
        <f t="shared" si="18"/>
        <v>47</v>
      </c>
    </row>
    <row r="244" spans="1:30" ht="28.8" hidden="1" x14ac:dyDescent="0.3">
      <c r="A244" s="4">
        <v>1409</v>
      </c>
      <c r="B244" s="7" t="s">
        <v>27</v>
      </c>
      <c r="C244" s="1" t="s">
        <v>34</v>
      </c>
      <c r="D244" s="1" t="s">
        <v>122</v>
      </c>
      <c r="E244" s="1" t="s">
        <v>482</v>
      </c>
      <c r="F244" s="7" t="s">
        <v>584</v>
      </c>
      <c r="G244" s="7"/>
      <c r="H244" s="29">
        <v>0.151585359</v>
      </c>
      <c r="I244" s="29">
        <v>0</v>
      </c>
      <c r="J244" s="29">
        <f t="shared" si="15"/>
        <v>0.151585359</v>
      </c>
      <c r="K244" s="30">
        <v>0.49904457800000002</v>
      </c>
      <c r="L244" s="30">
        <v>0.73799522100000003</v>
      </c>
      <c r="M244" s="23">
        <v>0</v>
      </c>
      <c r="N244" s="23">
        <v>0</v>
      </c>
      <c r="O244" s="23">
        <v>0.157586585</v>
      </c>
      <c r="P244" s="24">
        <v>0.17936808100000001</v>
      </c>
      <c r="Q244" s="24">
        <v>0.97331448799999998</v>
      </c>
      <c r="R244" s="25">
        <v>3.2649614539999998</v>
      </c>
      <c r="S244" s="25">
        <v>0</v>
      </c>
      <c r="T244" s="25">
        <v>2.0458137000000001E-2</v>
      </c>
      <c r="U244" s="26"/>
      <c r="V244" s="27">
        <v>0.72227945900000001</v>
      </c>
      <c r="W244" s="20">
        <v>4227098</v>
      </c>
      <c r="X244" s="22">
        <v>1.7086887019999999</v>
      </c>
      <c r="Y244" s="21">
        <v>4141789</v>
      </c>
      <c r="Z244" s="22">
        <v>1.7438827990000001</v>
      </c>
      <c r="AA244" s="19">
        <f t="shared" si="19"/>
        <v>243</v>
      </c>
      <c r="AB244" s="19">
        <f t="shared" si="16"/>
        <v>303</v>
      </c>
      <c r="AC244" s="19">
        <f t="shared" si="17"/>
        <v>239</v>
      </c>
      <c r="AD244" s="19">
        <f t="shared" si="18"/>
        <v>32</v>
      </c>
    </row>
    <row r="245" spans="1:30" ht="28.8" hidden="1" x14ac:dyDescent="0.3">
      <c r="A245" s="4">
        <v>1052</v>
      </c>
      <c r="B245" s="7" t="s">
        <v>28</v>
      </c>
      <c r="C245" s="1" t="s">
        <v>33</v>
      </c>
      <c r="D245" s="1" t="s">
        <v>128</v>
      </c>
      <c r="E245" s="1" t="s">
        <v>401</v>
      </c>
      <c r="F245" s="7"/>
      <c r="G245" s="7" t="s">
        <v>584</v>
      </c>
      <c r="H245" s="29">
        <v>0.14868046200000001</v>
      </c>
      <c r="I245" s="29">
        <v>0</v>
      </c>
      <c r="J245" s="29">
        <f t="shared" si="15"/>
        <v>0.14868046200000001</v>
      </c>
      <c r="K245" s="30">
        <v>5.3556003509999996</v>
      </c>
      <c r="L245" s="30">
        <v>5.3878376460000004</v>
      </c>
      <c r="M245" s="23">
        <v>0</v>
      </c>
      <c r="N245" s="23">
        <v>0</v>
      </c>
      <c r="O245" s="23">
        <v>0.15456668300000001</v>
      </c>
      <c r="P245" s="24">
        <v>0.17593077200000001</v>
      </c>
      <c r="Q245" s="24">
        <v>3.1701920069999998</v>
      </c>
      <c r="R245" s="25">
        <v>0</v>
      </c>
      <c r="S245" s="25">
        <v>0</v>
      </c>
      <c r="T245" s="25">
        <v>0</v>
      </c>
      <c r="U245" s="26"/>
      <c r="V245" s="27">
        <v>1.790892862</v>
      </c>
      <c r="W245" s="20">
        <v>639915</v>
      </c>
      <c r="X245" s="22">
        <v>27.986417920000001</v>
      </c>
      <c r="Y245" s="21">
        <v>639915</v>
      </c>
      <c r="Z245" s="22">
        <v>27.986417920000001</v>
      </c>
      <c r="AA245" s="19">
        <f t="shared" si="19"/>
        <v>244</v>
      </c>
      <c r="AB245" s="19">
        <f t="shared" si="16"/>
        <v>222</v>
      </c>
      <c r="AC245" s="19">
        <f t="shared" si="17"/>
        <v>37</v>
      </c>
      <c r="AD245" s="19">
        <f t="shared" si="18"/>
        <v>6</v>
      </c>
    </row>
    <row r="246" spans="1:30" ht="28.8" hidden="1" x14ac:dyDescent="0.3">
      <c r="A246" s="4">
        <v>1310</v>
      </c>
      <c r="B246" s="7" t="s">
        <v>26</v>
      </c>
      <c r="C246" s="1" t="s">
        <v>33</v>
      </c>
      <c r="D246" s="1" t="s">
        <v>103</v>
      </c>
      <c r="E246" s="1" t="s">
        <v>380</v>
      </c>
      <c r="F246" s="7" t="s">
        <v>584</v>
      </c>
      <c r="G246" s="7" t="s">
        <v>584</v>
      </c>
      <c r="H246" s="29">
        <v>0.148364833</v>
      </c>
      <c r="I246" s="29">
        <v>0</v>
      </c>
      <c r="J246" s="29">
        <f t="shared" si="15"/>
        <v>0.148364833</v>
      </c>
      <c r="K246" s="30">
        <v>0.18257728500000001</v>
      </c>
      <c r="L246" s="30">
        <v>0.30191181299999997</v>
      </c>
      <c r="M246" s="23">
        <v>6.3509710000000004E-3</v>
      </c>
      <c r="N246" s="23">
        <v>4.9455760000000001E-3</v>
      </c>
      <c r="O246" s="23">
        <v>0.154238558</v>
      </c>
      <c r="P246" s="24">
        <v>0.175557293</v>
      </c>
      <c r="Q246" s="24">
        <v>3.6146366200000002</v>
      </c>
      <c r="R246" s="25">
        <v>11.01325898</v>
      </c>
      <c r="S246" s="25">
        <v>0</v>
      </c>
      <c r="T246" s="25">
        <v>1.9831696999999999E-2</v>
      </c>
      <c r="U246" s="26">
        <v>5.7636845638</v>
      </c>
      <c r="V246" s="27">
        <v>2.1567506220000001</v>
      </c>
      <c r="W246" s="20">
        <v>1752210</v>
      </c>
      <c r="X246" s="22">
        <v>12.30874508</v>
      </c>
      <c r="Y246" s="21">
        <v>1752210</v>
      </c>
      <c r="Z246" s="22">
        <v>12.30874508</v>
      </c>
      <c r="AA246" s="19">
        <f t="shared" si="19"/>
        <v>245</v>
      </c>
      <c r="AB246" s="19">
        <f t="shared" si="16"/>
        <v>201</v>
      </c>
      <c r="AC246" s="19">
        <f t="shared" si="17"/>
        <v>63</v>
      </c>
      <c r="AD246" s="19">
        <f t="shared" si="18"/>
        <v>11</v>
      </c>
    </row>
    <row r="247" spans="1:30" ht="28.8" hidden="1" x14ac:dyDescent="0.3">
      <c r="A247" s="4">
        <v>1410</v>
      </c>
      <c r="B247" s="7" t="s">
        <v>26</v>
      </c>
      <c r="C247" s="1" t="s">
        <v>33</v>
      </c>
      <c r="D247" s="1" t="s">
        <v>104</v>
      </c>
      <c r="E247" s="1" t="s">
        <v>328</v>
      </c>
      <c r="F247" s="7"/>
      <c r="G247" s="7" t="s">
        <v>584</v>
      </c>
      <c r="H247" s="29">
        <v>0.148080986</v>
      </c>
      <c r="I247" s="29">
        <v>0</v>
      </c>
      <c r="J247" s="29">
        <f t="shared" si="15"/>
        <v>0.148080986</v>
      </c>
      <c r="K247" s="30">
        <v>5.9794060739999999</v>
      </c>
      <c r="L247" s="30">
        <v>2.1262063680000001</v>
      </c>
      <c r="M247" s="23">
        <v>0.46946210500000002</v>
      </c>
      <c r="N247" s="23">
        <v>0.46026165400000002</v>
      </c>
      <c r="O247" s="23">
        <v>0.51314491500000003</v>
      </c>
      <c r="P247" s="24">
        <v>0.26283213500000002</v>
      </c>
      <c r="Q247" s="24">
        <v>5.6159832119999997</v>
      </c>
      <c r="R247" s="25">
        <v>0</v>
      </c>
      <c r="S247" s="25">
        <v>0</v>
      </c>
      <c r="T247" s="25">
        <v>0</v>
      </c>
      <c r="U247" s="26">
        <v>20.902295564999999</v>
      </c>
      <c r="V247" s="27">
        <v>3.3249272859999999</v>
      </c>
      <c r="W247" s="20">
        <v>1116310</v>
      </c>
      <c r="X247" s="22">
        <v>29.784981649999999</v>
      </c>
      <c r="Y247" s="21">
        <v>1116310</v>
      </c>
      <c r="Z247" s="22">
        <v>29.784981649999999</v>
      </c>
      <c r="AA247" s="19">
        <f t="shared" si="19"/>
        <v>246</v>
      </c>
      <c r="AB247" s="19">
        <f t="shared" si="16"/>
        <v>149</v>
      </c>
      <c r="AC247" s="19">
        <f t="shared" si="17"/>
        <v>34</v>
      </c>
      <c r="AD247" s="19">
        <f t="shared" si="18"/>
        <v>5</v>
      </c>
    </row>
    <row r="248" spans="1:30" ht="28.8" hidden="1" x14ac:dyDescent="0.3">
      <c r="A248" s="4">
        <v>1731</v>
      </c>
      <c r="B248" s="7" t="s">
        <v>28</v>
      </c>
      <c r="C248" s="1" t="s">
        <v>37</v>
      </c>
      <c r="D248" s="1" t="s">
        <v>151</v>
      </c>
      <c r="E248" s="1" t="s">
        <v>474</v>
      </c>
      <c r="F248" s="7" t="s">
        <v>584</v>
      </c>
      <c r="G248" s="7" t="s">
        <v>584</v>
      </c>
      <c r="H248" s="29">
        <v>0.13040169700000001</v>
      </c>
      <c r="I248" s="29">
        <v>1.5078127E-2</v>
      </c>
      <c r="J248" s="29">
        <f t="shared" si="15"/>
        <v>0.14547982400000001</v>
      </c>
      <c r="K248" s="30">
        <v>1.186752351</v>
      </c>
      <c r="L248" s="30">
        <v>3.6373876620000001</v>
      </c>
      <c r="M248" s="23">
        <v>0</v>
      </c>
      <c r="N248" s="23">
        <v>0</v>
      </c>
      <c r="O248" s="23">
        <v>0.13556426699999999</v>
      </c>
      <c r="P248" s="24">
        <v>0.15430185599999999</v>
      </c>
      <c r="Q248" s="24">
        <v>1.1250477750000001</v>
      </c>
      <c r="R248" s="25">
        <v>0</v>
      </c>
      <c r="S248" s="25">
        <v>0</v>
      </c>
      <c r="T248" s="25">
        <v>2.1594945000000001E-2</v>
      </c>
      <c r="U248" s="26"/>
      <c r="V248" s="27">
        <v>0.80044104900000002</v>
      </c>
      <c r="W248" s="20">
        <v>942000</v>
      </c>
      <c r="X248" s="22">
        <v>8.4972510490000008</v>
      </c>
      <c r="Y248" s="21">
        <v>942000</v>
      </c>
      <c r="Z248" s="22">
        <v>8.4972510490000008</v>
      </c>
      <c r="AA248" s="19">
        <f t="shared" si="19"/>
        <v>247</v>
      </c>
      <c r="AB248" s="19">
        <f t="shared" si="16"/>
        <v>295</v>
      </c>
      <c r="AC248" s="19">
        <f t="shared" si="17"/>
        <v>91</v>
      </c>
      <c r="AD248" s="19">
        <f t="shared" si="18"/>
        <v>1</v>
      </c>
    </row>
    <row r="249" spans="1:30" ht="28.8" hidden="1" x14ac:dyDescent="0.3">
      <c r="A249" s="4">
        <v>1247</v>
      </c>
      <c r="B249" s="7" t="s">
        <v>28</v>
      </c>
      <c r="C249" s="1" t="s">
        <v>34</v>
      </c>
      <c r="D249" s="1" t="s">
        <v>126</v>
      </c>
      <c r="E249" s="1" t="s">
        <v>391</v>
      </c>
      <c r="F249" s="7"/>
      <c r="G249" s="7" t="s">
        <v>584</v>
      </c>
      <c r="H249" s="29">
        <v>0.14128916399999999</v>
      </c>
      <c r="I249" s="29">
        <v>0</v>
      </c>
      <c r="J249" s="29">
        <f t="shared" si="15"/>
        <v>0.14128916399999999</v>
      </c>
      <c r="K249" s="30">
        <v>0.48687275899999999</v>
      </c>
      <c r="L249" s="30">
        <v>0.37595286500000002</v>
      </c>
      <c r="M249" s="23">
        <v>0</v>
      </c>
      <c r="N249" s="23">
        <v>0</v>
      </c>
      <c r="O249" s="23">
        <v>0.293765532</v>
      </c>
      <c r="P249" s="24">
        <v>0.334369578</v>
      </c>
      <c r="Q249" s="24">
        <v>2.650149469</v>
      </c>
      <c r="R249" s="25">
        <v>7.8796509920000002</v>
      </c>
      <c r="S249" s="25">
        <v>0</v>
      </c>
      <c r="T249" s="25">
        <v>0</v>
      </c>
      <c r="U249" s="26"/>
      <c r="V249" s="27">
        <v>1.9492539280000001</v>
      </c>
      <c r="W249" s="20">
        <v>2845560</v>
      </c>
      <c r="X249" s="22">
        <v>6.8501592950000001</v>
      </c>
      <c r="Y249" s="21">
        <v>2845560</v>
      </c>
      <c r="Z249" s="22">
        <v>6.8501592950000001</v>
      </c>
      <c r="AA249" s="19">
        <f t="shared" si="19"/>
        <v>248</v>
      </c>
      <c r="AB249" s="19">
        <f t="shared" si="16"/>
        <v>212</v>
      </c>
      <c r="AC249" s="19">
        <f t="shared" si="17"/>
        <v>112</v>
      </c>
      <c r="AD249" s="19">
        <f t="shared" si="18"/>
        <v>15</v>
      </c>
    </row>
    <row r="250" spans="1:30" ht="28.8" hidden="1" x14ac:dyDescent="0.3">
      <c r="A250" s="4">
        <v>1103</v>
      </c>
      <c r="B250" s="7" t="s">
        <v>27</v>
      </c>
      <c r="C250" s="1" t="s">
        <v>34</v>
      </c>
      <c r="D250" s="1" t="s">
        <v>95</v>
      </c>
      <c r="E250" s="1" t="s">
        <v>326</v>
      </c>
      <c r="F250" s="7" t="s">
        <v>584</v>
      </c>
      <c r="G250" s="7" t="s">
        <v>584</v>
      </c>
      <c r="H250" s="29">
        <v>0.13970338600000001</v>
      </c>
      <c r="I250" s="29">
        <v>0</v>
      </c>
      <c r="J250" s="29">
        <f t="shared" si="15"/>
        <v>0.13970338600000001</v>
      </c>
      <c r="K250" s="30">
        <v>7.3030913880000004</v>
      </c>
      <c r="L250" s="30">
        <v>5.5700305639999996</v>
      </c>
      <c r="M250" s="23">
        <v>2.1888720000000001E-3</v>
      </c>
      <c r="N250" s="23">
        <v>2.0971969999999999E-3</v>
      </c>
      <c r="O250" s="23">
        <v>0.48411402399999998</v>
      </c>
      <c r="P250" s="24">
        <v>0.41327091999999999</v>
      </c>
      <c r="Q250" s="24">
        <v>5.6439640759999996</v>
      </c>
      <c r="R250" s="25">
        <v>9.4212320579999993</v>
      </c>
      <c r="S250" s="25">
        <v>0.25021555400000001</v>
      </c>
      <c r="T250" s="25">
        <v>4.2800574000000001E-2</v>
      </c>
      <c r="U250" s="26"/>
      <c r="V250" s="27">
        <v>3.374954255</v>
      </c>
      <c r="W250" s="20">
        <v>2245810</v>
      </c>
      <c r="X250" s="22">
        <v>15.02778176</v>
      </c>
      <c r="Y250" s="21">
        <v>2245810</v>
      </c>
      <c r="Z250" s="22">
        <v>15.02778176</v>
      </c>
      <c r="AA250" s="19">
        <f t="shared" si="19"/>
        <v>249</v>
      </c>
      <c r="AB250" s="19">
        <f t="shared" si="16"/>
        <v>147</v>
      </c>
      <c r="AC250" s="19">
        <f t="shared" si="17"/>
        <v>57</v>
      </c>
      <c r="AD250" s="19">
        <f t="shared" si="18"/>
        <v>9</v>
      </c>
    </row>
    <row r="251" spans="1:30" ht="28.8" hidden="1" x14ac:dyDescent="0.3">
      <c r="A251" s="4">
        <v>1166</v>
      </c>
      <c r="B251" s="7" t="s">
        <v>25</v>
      </c>
      <c r="C251" s="1" t="s">
        <v>30</v>
      </c>
      <c r="D251" s="1" t="s">
        <v>94</v>
      </c>
      <c r="E251" s="1" t="s">
        <v>469</v>
      </c>
      <c r="F251" s="7"/>
      <c r="G251" s="7" t="s">
        <v>584</v>
      </c>
      <c r="H251" s="29">
        <v>0.13450926099999999</v>
      </c>
      <c r="I251" s="29">
        <v>0</v>
      </c>
      <c r="J251" s="29">
        <f t="shared" si="15"/>
        <v>0.13450926099999999</v>
      </c>
      <c r="K251" s="30">
        <v>10.65034161</v>
      </c>
      <c r="L251" s="30">
        <v>2.8149611810000001</v>
      </c>
      <c r="M251" s="23">
        <v>1.2415623629999999</v>
      </c>
      <c r="N251" s="23">
        <v>1.265434231</v>
      </c>
      <c r="O251" s="23">
        <v>0.139834448</v>
      </c>
      <c r="P251" s="24">
        <v>0.159162258</v>
      </c>
      <c r="Q251" s="24">
        <v>0.99009013000000001</v>
      </c>
      <c r="R251" s="25">
        <v>0</v>
      </c>
      <c r="S251" s="25">
        <v>0</v>
      </c>
      <c r="T251" s="25">
        <v>3.4511340000000001E-2</v>
      </c>
      <c r="U251" s="26">
        <v>1.3601169528999999</v>
      </c>
      <c r="V251" s="27">
        <v>0.85062694999999999</v>
      </c>
      <c r="W251" s="20">
        <v>18703100</v>
      </c>
      <c r="X251" s="22">
        <v>0.45480532600000001</v>
      </c>
      <c r="Y251" s="21">
        <v>18703100</v>
      </c>
      <c r="Z251" s="22">
        <v>0.45480532600000001</v>
      </c>
      <c r="AA251" s="19">
        <f t="shared" si="19"/>
        <v>250</v>
      </c>
      <c r="AB251" s="19">
        <f t="shared" si="16"/>
        <v>290</v>
      </c>
      <c r="AC251" s="19">
        <f t="shared" si="17"/>
        <v>340</v>
      </c>
      <c r="AD251" s="19">
        <f t="shared" si="18"/>
        <v>41</v>
      </c>
    </row>
    <row r="252" spans="1:30" ht="28.8" hidden="1" x14ac:dyDescent="0.3">
      <c r="A252" s="4">
        <v>1408</v>
      </c>
      <c r="B252" s="7" t="s">
        <v>26</v>
      </c>
      <c r="C252" s="1" t="s">
        <v>35</v>
      </c>
      <c r="D252" s="1" t="s">
        <v>92</v>
      </c>
      <c r="E252" s="1" t="s">
        <v>461</v>
      </c>
      <c r="F252" s="7" t="s">
        <v>584</v>
      </c>
      <c r="G252" s="7" t="s">
        <v>584</v>
      </c>
      <c r="H252" s="29">
        <v>7.0839359000000005E-2</v>
      </c>
      <c r="I252" s="29">
        <v>6.1521000999999999E-2</v>
      </c>
      <c r="J252" s="29">
        <f t="shared" si="15"/>
        <v>0.13236036000000001</v>
      </c>
      <c r="K252" s="30">
        <v>0.70155102999999996</v>
      </c>
      <c r="L252" s="30">
        <v>3.5934406000000002E-2</v>
      </c>
      <c r="M252" s="23">
        <v>0</v>
      </c>
      <c r="N252" s="23">
        <v>0</v>
      </c>
      <c r="O252" s="23">
        <v>2.4210819000000001E-2</v>
      </c>
      <c r="P252" s="24">
        <v>2.7557219000000001E-2</v>
      </c>
      <c r="Q252" s="24">
        <v>1.528314993</v>
      </c>
      <c r="R252" s="25">
        <v>4.5293715880000001</v>
      </c>
      <c r="S252" s="25">
        <v>0</v>
      </c>
      <c r="T252" s="25">
        <v>2.289986028</v>
      </c>
      <c r="U252" s="26">
        <v>1.1674173054000001</v>
      </c>
      <c r="V252" s="27">
        <v>0.91454548400000002</v>
      </c>
      <c r="W252" s="20">
        <v>3800000</v>
      </c>
      <c r="X252" s="22">
        <v>2.4066986429999999</v>
      </c>
      <c r="Y252" s="21">
        <v>1315810</v>
      </c>
      <c r="Z252" s="22">
        <v>6.9504372549999998</v>
      </c>
      <c r="AA252" s="19">
        <f t="shared" si="19"/>
        <v>251</v>
      </c>
      <c r="AB252" s="19">
        <f t="shared" si="16"/>
        <v>282</v>
      </c>
      <c r="AC252" s="19">
        <f t="shared" si="17"/>
        <v>108</v>
      </c>
      <c r="AD252" s="19">
        <f t="shared" si="18"/>
        <v>7</v>
      </c>
    </row>
    <row r="253" spans="1:30" ht="28.8" hidden="1" x14ac:dyDescent="0.3">
      <c r="A253" s="4">
        <v>1649</v>
      </c>
      <c r="B253" s="7" t="s">
        <v>28</v>
      </c>
      <c r="C253" s="1" t="s">
        <v>37</v>
      </c>
      <c r="D253" s="1" t="s">
        <v>121</v>
      </c>
      <c r="E253" s="1" t="s">
        <v>510</v>
      </c>
      <c r="F253" s="7" t="s">
        <v>584</v>
      </c>
      <c r="G253" s="7" t="s">
        <v>584</v>
      </c>
      <c r="H253" s="29">
        <v>9.5372147000000004E-2</v>
      </c>
      <c r="I253" s="29">
        <v>3.6554827999999998E-2</v>
      </c>
      <c r="J253" s="29">
        <f t="shared" si="15"/>
        <v>0.131926975</v>
      </c>
      <c r="K253" s="30">
        <v>1.582336467</v>
      </c>
      <c r="L253" s="30">
        <v>0.73028340899999999</v>
      </c>
      <c r="M253" s="23">
        <v>0.21959663500000001</v>
      </c>
      <c r="N253" s="23">
        <v>0.215232385</v>
      </c>
      <c r="O253" s="23">
        <v>0.19829581099999999</v>
      </c>
      <c r="P253" s="24">
        <v>0.22570410599999999</v>
      </c>
      <c r="Q253" s="24">
        <v>0.78458614199999999</v>
      </c>
      <c r="R253" s="25">
        <v>5.7500194999999997E-2</v>
      </c>
      <c r="S253" s="25">
        <v>0.18303467400000001</v>
      </c>
      <c r="T253" s="25">
        <v>5.9028688000000003E-2</v>
      </c>
      <c r="U253" s="26"/>
      <c r="V253" s="27">
        <v>0.46519286199999998</v>
      </c>
      <c r="W253" s="20">
        <v>42820000</v>
      </c>
      <c r="X253" s="22">
        <v>0.108639155</v>
      </c>
      <c r="Y253" s="21">
        <v>42820000</v>
      </c>
      <c r="Z253" s="22">
        <v>0.108639155</v>
      </c>
      <c r="AA253" s="19">
        <f t="shared" si="19"/>
        <v>252</v>
      </c>
      <c r="AB253" s="19">
        <f t="shared" si="16"/>
        <v>331</v>
      </c>
      <c r="AC253" s="19">
        <f t="shared" si="17"/>
        <v>386</v>
      </c>
      <c r="AD253" s="19">
        <f t="shared" si="18"/>
        <v>35</v>
      </c>
    </row>
    <row r="254" spans="1:30" ht="28.8" hidden="1" x14ac:dyDescent="0.3">
      <c r="A254" s="4">
        <v>1168</v>
      </c>
      <c r="B254" s="7" t="s">
        <v>27</v>
      </c>
      <c r="C254" s="1" t="s">
        <v>35</v>
      </c>
      <c r="D254" s="1" t="s">
        <v>114</v>
      </c>
      <c r="E254" s="1" t="s">
        <v>364</v>
      </c>
      <c r="F254" s="7"/>
      <c r="G254" s="7" t="s">
        <v>584</v>
      </c>
      <c r="H254" s="29">
        <v>0.12852381600000001</v>
      </c>
      <c r="I254" s="29">
        <v>0</v>
      </c>
      <c r="J254" s="29">
        <f t="shared" si="15"/>
        <v>0.12852381600000001</v>
      </c>
      <c r="K254" s="30">
        <v>12.628262189999999</v>
      </c>
      <c r="L254" s="30">
        <v>4.0309811790000003</v>
      </c>
      <c r="M254" s="23">
        <v>6.9949319999999997E-3</v>
      </c>
      <c r="N254" s="23">
        <v>7.0134639999999996E-3</v>
      </c>
      <c r="O254" s="23">
        <v>0.267224083</v>
      </c>
      <c r="P254" s="24">
        <v>0.30415958999999998</v>
      </c>
      <c r="Q254" s="24">
        <v>4.0878438670000001</v>
      </c>
      <c r="R254" s="25">
        <v>0.61360161499999999</v>
      </c>
      <c r="S254" s="25">
        <v>0</v>
      </c>
      <c r="T254" s="25">
        <v>0.14281712399999999</v>
      </c>
      <c r="U254" s="26"/>
      <c r="V254" s="27">
        <v>2.4255870960000001</v>
      </c>
      <c r="W254" s="20">
        <v>32000000</v>
      </c>
      <c r="X254" s="22">
        <v>0.75799596800000002</v>
      </c>
      <c r="Y254" s="21">
        <v>32000000</v>
      </c>
      <c r="Z254" s="22">
        <v>0.75799596800000002</v>
      </c>
      <c r="AA254" s="19">
        <f t="shared" si="19"/>
        <v>253</v>
      </c>
      <c r="AB254" s="19">
        <f t="shared" si="16"/>
        <v>185</v>
      </c>
      <c r="AC254" s="19">
        <f t="shared" si="17"/>
        <v>299</v>
      </c>
      <c r="AD254" s="19">
        <f t="shared" si="18"/>
        <v>28</v>
      </c>
    </row>
    <row r="255" spans="1:30" ht="28.8" hidden="1" x14ac:dyDescent="0.3">
      <c r="A255" s="4">
        <v>1209</v>
      </c>
      <c r="B255" s="7" t="s">
        <v>27</v>
      </c>
      <c r="C255" s="1" t="s">
        <v>33</v>
      </c>
      <c r="D255" s="1" t="s">
        <v>53</v>
      </c>
      <c r="E255" s="1" t="s">
        <v>489</v>
      </c>
      <c r="F255" s="7"/>
      <c r="G255" s="7" t="s">
        <v>584</v>
      </c>
      <c r="H255" s="29">
        <v>0</v>
      </c>
      <c r="I255" s="29">
        <v>0.12673674900000001</v>
      </c>
      <c r="J255" s="29">
        <f t="shared" si="15"/>
        <v>0.12673674900000001</v>
      </c>
      <c r="K255" s="30">
        <v>0.50208753299999997</v>
      </c>
      <c r="L255" s="30">
        <v>1.924003022</v>
      </c>
      <c r="M255" s="23">
        <v>8.7313081000000001E-2</v>
      </c>
      <c r="N255" s="23">
        <v>8.9423000000000002E-2</v>
      </c>
      <c r="O255" s="23">
        <v>0</v>
      </c>
      <c r="P255" s="24">
        <v>0</v>
      </c>
      <c r="Q255" s="24">
        <v>1.0962375609999999</v>
      </c>
      <c r="R255" s="25">
        <v>1.683726381</v>
      </c>
      <c r="S255" s="25">
        <v>0.32040126699999999</v>
      </c>
      <c r="T255" s="25">
        <v>0</v>
      </c>
      <c r="U255" s="26"/>
      <c r="V255" s="27">
        <v>0.65372558599999997</v>
      </c>
      <c r="W255" s="20">
        <v>321404</v>
      </c>
      <c r="X255" s="22">
        <v>20.339684210000001</v>
      </c>
      <c r="Y255" s="21">
        <v>321404</v>
      </c>
      <c r="Z255" s="22">
        <v>20.339684210000001</v>
      </c>
      <c r="AA255" s="19">
        <f t="shared" si="19"/>
        <v>254</v>
      </c>
      <c r="AB255" s="19">
        <f t="shared" si="16"/>
        <v>310</v>
      </c>
      <c r="AC255" s="19">
        <f t="shared" si="17"/>
        <v>48</v>
      </c>
      <c r="AD255" s="19">
        <f t="shared" si="18"/>
        <v>9</v>
      </c>
    </row>
    <row r="256" spans="1:30" ht="28.8" hidden="1" x14ac:dyDescent="0.3">
      <c r="A256" s="4">
        <v>1635</v>
      </c>
      <c r="B256" s="7" t="s">
        <v>28</v>
      </c>
      <c r="C256" s="1" t="s">
        <v>37</v>
      </c>
      <c r="D256" s="1" t="s">
        <v>121</v>
      </c>
      <c r="E256" s="1" t="s">
        <v>528</v>
      </c>
      <c r="F256" s="7" t="s">
        <v>584</v>
      </c>
      <c r="G256" s="7" t="s">
        <v>584</v>
      </c>
      <c r="H256" s="29">
        <v>0</v>
      </c>
      <c r="I256" s="29">
        <v>0.12351237</v>
      </c>
      <c r="J256" s="29">
        <f t="shared" si="15"/>
        <v>0.12351237</v>
      </c>
      <c r="K256" s="30">
        <v>0.95853074500000002</v>
      </c>
      <c r="L256" s="30">
        <v>0.63247529999999996</v>
      </c>
      <c r="M256" s="23">
        <v>0.158398604</v>
      </c>
      <c r="N256" s="23">
        <v>0.16094893199999999</v>
      </c>
      <c r="O256" s="23">
        <v>0</v>
      </c>
      <c r="P256" s="24">
        <v>0</v>
      </c>
      <c r="Q256" s="24">
        <v>0.62146145699999999</v>
      </c>
      <c r="R256" s="25">
        <v>0</v>
      </c>
      <c r="S256" s="25">
        <v>0.99741911800000005</v>
      </c>
      <c r="T256" s="25">
        <v>4.7727790999999999E-2</v>
      </c>
      <c r="U256" s="26"/>
      <c r="V256" s="27">
        <v>0.36814422400000002</v>
      </c>
      <c r="W256" s="20">
        <v>4006000</v>
      </c>
      <c r="X256" s="22">
        <v>0.91898208699999995</v>
      </c>
      <c r="Y256" s="21">
        <v>4006000</v>
      </c>
      <c r="Z256" s="22">
        <v>0.91898208699999995</v>
      </c>
      <c r="AA256" s="19">
        <f t="shared" si="19"/>
        <v>255</v>
      </c>
      <c r="AB256" s="19">
        <f t="shared" si="16"/>
        <v>349</v>
      </c>
      <c r="AC256" s="19">
        <f t="shared" si="17"/>
        <v>287</v>
      </c>
      <c r="AD256" s="19">
        <f t="shared" si="18"/>
        <v>13</v>
      </c>
    </row>
    <row r="257" spans="1:30" ht="28.8" hidden="1" x14ac:dyDescent="0.3">
      <c r="A257" s="4">
        <v>1246</v>
      </c>
      <c r="B257" s="7" t="s">
        <v>25</v>
      </c>
      <c r="C257" s="1" t="s">
        <v>30</v>
      </c>
      <c r="D257" s="1" t="s">
        <v>69</v>
      </c>
      <c r="E257" s="1" t="s">
        <v>534</v>
      </c>
      <c r="F257" s="7" t="s">
        <v>584</v>
      </c>
      <c r="G257" s="7" t="s">
        <v>584</v>
      </c>
      <c r="H257" s="29">
        <v>2.9194168999999999E-2</v>
      </c>
      <c r="I257" s="29">
        <v>8.8923353999999996E-2</v>
      </c>
      <c r="J257" s="29">
        <f t="shared" si="15"/>
        <v>0.118117523</v>
      </c>
      <c r="K257" s="30">
        <v>0.73030913900000005</v>
      </c>
      <c r="L257" s="30">
        <v>0.88250727100000004</v>
      </c>
      <c r="M257" s="23">
        <v>7.0120955999999998E-2</v>
      </c>
      <c r="N257" s="23">
        <v>7.0351318999999995E-2</v>
      </c>
      <c r="O257" s="23">
        <v>3.0349958999999999E-2</v>
      </c>
      <c r="P257" s="24">
        <v>3.4544907E-2</v>
      </c>
      <c r="Q257" s="24">
        <v>0.53594576900000002</v>
      </c>
      <c r="R257" s="25">
        <v>0</v>
      </c>
      <c r="S257" s="25">
        <v>0.229695808</v>
      </c>
      <c r="T257" s="25">
        <v>0</v>
      </c>
      <c r="U257" s="26">
        <v>1.0600774941</v>
      </c>
      <c r="V257" s="27">
        <v>0.31906576800000003</v>
      </c>
      <c r="W257" s="20">
        <v>4252720</v>
      </c>
      <c r="X257" s="22">
        <v>0.75026281500000003</v>
      </c>
      <c r="Y257" s="21">
        <v>4252720</v>
      </c>
      <c r="Z257" s="22">
        <v>0.75026281500000003</v>
      </c>
      <c r="AA257" s="19">
        <f t="shared" si="19"/>
        <v>256</v>
      </c>
      <c r="AB257" s="19">
        <f t="shared" si="16"/>
        <v>355</v>
      </c>
      <c r="AC257" s="19">
        <f t="shared" si="17"/>
        <v>302</v>
      </c>
      <c r="AD257" s="19">
        <f t="shared" si="18"/>
        <v>35</v>
      </c>
    </row>
    <row r="258" spans="1:30" hidden="1" x14ac:dyDescent="0.3">
      <c r="A258" s="4">
        <v>1275</v>
      </c>
      <c r="B258" s="7" t="s">
        <v>27</v>
      </c>
      <c r="C258" s="1" t="s">
        <v>34</v>
      </c>
      <c r="D258" s="1" t="s">
        <v>89</v>
      </c>
      <c r="E258" s="1" t="s">
        <v>291</v>
      </c>
      <c r="F258" s="7" t="s">
        <v>584</v>
      </c>
      <c r="G258" s="7" t="s">
        <v>584</v>
      </c>
      <c r="H258" s="29">
        <v>3.5516969000000002E-2</v>
      </c>
      <c r="I258" s="29">
        <v>8.2515527000000005E-2</v>
      </c>
      <c r="J258" s="29">
        <f t="shared" ref="J258:J321" si="20">H258+I258</f>
        <v>0.11803249600000001</v>
      </c>
      <c r="K258" s="30">
        <v>0.119457563</v>
      </c>
      <c r="L258" s="30">
        <v>1.9894300000000001E-4</v>
      </c>
      <c r="M258" s="23">
        <v>9.3420870000000007E-3</v>
      </c>
      <c r="N258" s="23">
        <v>9.3299980000000008E-3</v>
      </c>
      <c r="O258" s="23">
        <v>0.123076923</v>
      </c>
      <c r="P258" s="24">
        <v>7.9731381719999996</v>
      </c>
      <c r="Q258" s="24">
        <v>8.1457564189999996</v>
      </c>
      <c r="R258" s="25">
        <v>25.081833400000001</v>
      </c>
      <c r="S258" s="25">
        <v>1.3088575730000001</v>
      </c>
      <c r="T258" s="25">
        <v>3.2460568489999999</v>
      </c>
      <c r="U258" s="26"/>
      <c r="V258" s="27">
        <v>4.8277966210000001</v>
      </c>
      <c r="W258" s="20">
        <v>1789041</v>
      </c>
      <c r="X258" s="22">
        <v>26.98538838</v>
      </c>
      <c r="Y258" s="21">
        <v>1189041</v>
      </c>
      <c r="Z258" s="22">
        <v>40.602440289999997</v>
      </c>
      <c r="AA258" s="19">
        <f t="shared" si="19"/>
        <v>257</v>
      </c>
      <c r="AB258" s="19">
        <f t="shared" ref="AB258:AB321" si="21">_xlfn.RANK.EQ(V258,$V$2:$V$405,0)</f>
        <v>112</v>
      </c>
      <c r="AC258" s="19">
        <f t="shared" ref="AC258:AC321" si="22">_xlfn.RANK.EQ(Z258,$Z$2:$Z$405,0)</f>
        <v>24</v>
      </c>
      <c r="AD258" s="19">
        <f t="shared" ref="AD258:AD321" si="23">($Z$2:$Z$405=Z258) + SUMPRODUCT(($C$2:$C$405=C258)*($Z$2:$Z$405&gt;Z258))</f>
        <v>4</v>
      </c>
    </row>
    <row r="259" spans="1:30" hidden="1" x14ac:dyDescent="0.3">
      <c r="A259" s="4">
        <v>1361</v>
      </c>
      <c r="B259" s="7" t="s">
        <v>25</v>
      </c>
      <c r="C259" s="1" t="s">
        <v>30</v>
      </c>
      <c r="D259" s="1" t="s">
        <v>102</v>
      </c>
      <c r="E259" s="1" t="s">
        <v>415</v>
      </c>
      <c r="F259" s="7" t="s">
        <v>584</v>
      </c>
      <c r="G259" s="7" t="s">
        <v>584</v>
      </c>
      <c r="H259" s="29">
        <v>0.117677475</v>
      </c>
      <c r="I259" s="29">
        <v>4.9594100000000002E-6</v>
      </c>
      <c r="J259" s="29">
        <f t="shared" si="20"/>
        <v>0.11768243441000001</v>
      </c>
      <c r="K259" s="30">
        <v>0.68466481800000001</v>
      </c>
      <c r="L259" s="30">
        <v>1.059732562</v>
      </c>
      <c r="M259" s="23">
        <v>4.91476E-2</v>
      </c>
      <c r="N259" s="23">
        <v>4.7801796000000001E-2</v>
      </c>
      <c r="O259" s="23">
        <v>0.40778765500000003</v>
      </c>
      <c r="P259" s="24">
        <v>0.34811381400000002</v>
      </c>
      <c r="Q259" s="24">
        <v>2.5344232350000002</v>
      </c>
      <c r="R259" s="25">
        <v>4.5907649690000003</v>
      </c>
      <c r="S259" s="25">
        <v>0</v>
      </c>
      <c r="T259" s="25">
        <v>2.2099562999999999E-2</v>
      </c>
      <c r="U259" s="26">
        <v>5.7402133797000001</v>
      </c>
      <c r="V259" s="27">
        <v>1.518292923</v>
      </c>
      <c r="W259" s="20">
        <v>3312400</v>
      </c>
      <c r="X259" s="22">
        <v>4.5836641800000004</v>
      </c>
      <c r="Y259" s="21">
        <v>3312400</v>
      </c>
      <c r="Z259" s="22">
        <v>4.5836641800000004</v>
      </c>
      <c r="AA259" s="19">
        <f t="shared" ref="AA259:AA322" si="24">_xlfn.RANK.EQ(J259,$J$2:$J$405,0)</f>
        <v>258</v>
      </c>
      <c r="AB259" s="19">
        <f t="shared" si="21"/>
        <v>236</v>
      </c>
      <c r="AC259" s="19">
        <f t="shared" si="22"/>
        <v>140</v>
      </c>
      <c r="AD259" s="19">
        <f t="shared" si="23"/>
        <v>24</v>
      </c>
    </row>
    <row r="260" spans="1:30" hidden="1" x14ac:dyDescent="0.3">
      <c r="A260" s="4">
        <v>1374</v>
      </c>
      <c r="B260" s="7" t="s">
        <v>28</v>
      </c>
      <c r="C260" s="1" t="s">
        <v>34</v>
      </c>
      <c r="D260" s="1" t="s">
        <v>106</v>
      </c>
      <c r="E260" s="1" t="s">
        <v>516</v>
      </c>
      <c r="F260" s="7" t="s">
        <v>584</v>
      </c>
      <c r="G260" s="7" t="s">
        <v>584</v>
      </c>
      <c r="H260" s="29">
        <v>8.0464033000000004E-2</v>
      </c>
      <c r="I260" s="29">
        <v>3.6764866E-2</v>
      </c>
      <c r="J260" s="29">
        <f t="shared" si="20"/>
        <v>0.117228899</v>
      </c>
      <c r="K260" s="30">
        <v>1.186752351</v>
      </c>
      <c r="L260" s="30">
        <v>0.88277301100000005</v>
      </c>
      <c r="M260" s="23">
        <v>7.0464980999999996E-2</v>
      </c>
      <c r="N260" s="23">
        <v>7.3093602999999993E-2</v>
      </c>
      <c r="O260" s="23">
        <v>0.167299167</v>
      </c>
      <c r="P260" s="24">
        <v>0.19042313</v>
      </c>
      <c r="Q260" s="24">
        <v>0.740563262</v>
      </c>
      <c r="R260" s="25">
        <v>3.9526060000000002E-2</v>
      </c>
      <c r="S260" s="25">
        <v>0.74623979399999996</v>
      </c>
      <c r="T260" s="25">
        <v>2.2504665E-2</v>
      </c>
      <c r="U260" s="26"/>
      <c r="V260" s="27">
        <v>0.43850578499999998</v>
      </c>
      <c r="W260" s="20">
        <v>21675100</v>
      </c>
      <c r="X260" s="22">
        <v>0.20230854100000001</v>
      </c>
      <c r="Y260" s="21">
        <v>21675100</v>
      </c>
      <c r="Z260" s="22">
        <v>0.20230854100000001</v>
      </c>
      <c r="AA260" s="19">
        <f t="shared" si="24"/>
        <v>259</v>
      </c>
      <c r="AB260" s="19">
        <f t="shared" si="21"/>
        <v>337</v>
      </c>
      <c r="AC260" s="19">
        <f t="shared" si="22"/>
        <v>378</v>
      </c>
      <c r="AD260" s="19">
        <f t="shared" si="23"/>
        <v>41</v>
      </c>
    </row>
    <row r="261" spans="1:30" ht="28.8" hidden="1" x14ac:dyDescent="0.3">
      <c r="A261" s="4">
        <v>1207</v>
      </c>
      <c r="B261" s="7" t="s">
        <v>25</v>
      </c>
      <c r="C261" s="1" t="s">
        <v>29</v>
      </c>
      <c r="D261" s="1" t="s">
        <v>42</v>
      </c>
      <c r="E261" s="1" t="s">
        <v>413</v>
      </c>
      <c r="F261" s="7" t="s">
        <v>584</v>
      </c>
      <c r="G261" s="7" t="s">
        <v>584</v>
      </c>
      <c r="H261" s="29">
        <v>0.116552927</v>
      </c>
      <c r="I261" s="29">
        <v>0</v>
      </c>
      <c r="J261" s="29">
        <f t="shared" si="20"/>
        <v>0.116552927</v>
      </c>
      <c r="K261" s="30">
        <v>1.2780409930000001</v>
      </c>
      <c r="L261" s="30">
        <v>3.9666314090000001</v>
      </c>
      <c r="M261" s="23">
        <v>8.8046899999999997E-2</v>
      </c>
      <c r="N261" s="23">
        <v>8.8609134000000006E-2</v>
      </c>
      <c r="O261" s="23">
        <v>0.242334456</v>
      </c>
      <c r="P261" s="24">
        <v>0.27582973900000002</v>
      </c>
      <c r="Q261" s="24">
        <v>2.6287541659999998</v>
      </c>
      <c r="R261" s="25">
        <v>20.258924709999999</v>
      </c>
      <c r="S261" s="25">
        <v>0</v>
      </c>
      <c r="T261" s="25">
        <v>4.3208459999999997E-3</v>
      </c>
      <c r="U261" s="26">
        <v>3.1528743273000002</v>
      </c>
      <c r="V261" s="27">
        <v>1.5588087580000001</v>
      </c>
      <c r="W261" s="20">
        <v>24891900</v>
      </c>
      <c r="X261" s="22">
        <v>0.62623132699999995</v>
      </c>
      <c r="Y261" s="21">
        <v>24891900</v>
      </c>
      <c r="Z261" s="22">
        <v>0.62623132699999995</v>
      </c>
      <c r="AA261" s="19">
        <f t="shared" si="24"/>
        <v>260</v>
      </c>
      <c r="AB261" s="19">
        <f t="shared" si="21"/>
        <v>234</v>
      </c>
      <c r="AC261" s="19">
        <f t="shared" si="22"/>
        <v>318</v>
      </c>
      <c r="AD261" s="19">
        <f t="shared" si="23"/>
        <v>52</v>
      </c>
    </row>
    <row r="262" spans="1:30" hidden="1" x14ac:dyDescent="0.3">
      <c r="A262" s="4">
        <v>1458</v>
      </c>
      <c r="B262" s="7" t="s">
        <v>27</v>
      </c>
      <c r="C262" s="1" t="s">
        <v>32</v>
      </c>
      <c r="D262" s="1" t="s">
        <v>136</v>
      </c>
      <c r="E262" s="1" t="s">
        <v>535</v>
      </c>
      <c r="F262" s="7"/>
      <c r="G262" s="7" t="s">
        <v>584</v>
      </c>
      <c r="H262" s="29">
        <v>0.104350147</v>
      </c>
      <c r="I262" s="29">
        <v>3.6067999999999999E-6</v>
      </c>
      <c r="J262" s="29">
        <f t="shared" si="20"/>
        <v>0.1043537538</v>
      </c>
      <c r="K262" s="30">
        <v>0.79116823400000003</v>
      </c>
      <c r="L262" s="30">
        <v>0.85493196999999999</v>
      </c>
      <c r="M262" s="23">
        <v>3.9115746E-2</v>
      </c>
      <c r="N262" s="23">
        <v>4.0379725999999998E-2</v>
      </c>
      <c r="O262" s="23">
        <v>0.21696268499999999</v>
      </c>
      <c r="P262" s="24">
        <v>0.24695110100000001</v>
      </c>
      <c r="Q262" s="24">
        <v>0.48544282799999999</v>
      </c>
      <c r="R262" s="25">
        <v>0.26088051299999998</v>
      </c>
      <c r="S262" s="25">
        <v>3.5220821999999999E-2</v>
      </c>
      <c r="T262" s="25">
        <v>1.9458487999999999E-2</v>
      </c>
      <c r="U262" s="26"/>
      <c r="V262" s="27">
        <v>0.31080927800000002</v>
      </c>
      <c r="W262" s="20">
        <v>11914400</v>
      </c>
      <c r="X262" s="22">
        <v>0.26086859499999998</v>
      </c>
      <c r="Y262" s="21">
        <v>11914400</v>
      </c>
      <c r="Z262" s="22">
        <v>0.26086859499999998</v>
      </c>
      <c r="AA262" s="19">
        <f t="shared" si="24"/>
        <v>261</v>
      </c>
      <c r="AB262" s="19">
        <f t="shared" si="21"/>
        <v>356</v>
      </c>
      <c r="AC262" s="19">
        <f t="shared" si="22"/>
        <v>366</v>
      </c>
      <c r="AD262" s="19">
        <f t="shared" si="23"/>
        <v>71</v>
      </c>
    </row>
    <row r="263" spans="1:30" hidden="1" x14ac:dyDescent="0.3">
      <c r="A263" s="4">
        <v>1371</v>
      </c>
      <c r="B263" s="7" t="s">
        <v>28</v>
      </c>
      <c r="C263" s="1" t="s">
        <v>36</v>
      </c>
      <c r="D263" s="1" t="s">
        <v>93</v>
      </c>
      <c r="E263" s="1" t="s">
        <v>296</v>
      </c>
      <c r="F263" s="7"/>
      <c r="G263" s="7" t="s">
        <v>584</v>
      </c>
      <c r="H263" s="29">
        <v>0.104208367</v>
      </c>
      <c r="I263" s="29">
        <v>0</v>
      </c>
      <c r="J263" s="29">
        <f t="shared" si="20"/>
        <v>0.104208367</v>
      </c>
      <c r="K263" s="30">
        <v>6.9835811400000001</v>
      </c>
      <c r="L263" s="30">
        <v>20.660626990000001</v>
      </c>
      <c r="M263" s="23">
        <v>0</v>
      </c>
      <c r="N263" s="23">
        <v>0</v>
      </c>
      <c r="O263" s="23">
        <v>0.216667898</v>
      </c>
      <c r="P263" s="24">
        <v>0.24661556900000001</v>
      </c>
      <c r="Q263" s="24">
        <v>8.0997108860000004</v>
      </c>
      <c r="R263" s="25">
        <v>0</v>
      </c>
      <c r="S263" s="25">
        <v>0</v>
      </c>
      <c r="T263" s="25">
        <v>0</v>
      </c>
      <c r="U263" s="26"/>
      <c r="V263" s="27">
        <v>4.5756579979999996</v>
      </c>
      <c r="W263" s="20">
        <v>500588</v>
      </c>
      <c r="X263" s="22">
        <v>91.405666890000006</v>
      </c>
      <c r="Y263" s="21">
        <v>500588</v>
      </c>
      <c r="Z263" s="22">
        <v>91.405666890000006</v>
      </c>
      <c r="AA263" s="19">
        <f t="shared" si="24"/>
        <v>262</v>
      </c>
      <c r="AB263" s="19">
        <f t="shared" si="21"/>
        <v>117</v>
      </c>
      <c r="AC263" s="19">
        <f t="shared" si="22"/>
        <v>7</v>
      </c>
      <c r="AD263" s="19">
        <f t="shared" si="23"/>
        <v>1</v>
      </c>
    </row>
    <row r="264" spans="1:30" ht="28.8" hidden="1" x14ac:dyDescent="0.3">
      <c r="A264" s="4">
        <v>1060</v>
      </c>
      <c r="B264" s="7" t="s">
        <v>28</v>
      </c>
      <c r="C264" s="1" t="s">
        <v>32</v>
      </c>
      <c r="D264" s="1" t="s">
        <v>124</v>
      </c>
      <c r="E264" s="1" t="s">
        <v>388</v>
      </c>
      <c r="F264" s="7"/>
      <c r="G264" s="7" t="s">
        <v>584</v>
      </c>
      <c r="H264" s="29">
        <v>5.0793409999999997E-2</v>
      </c>
      <c r="I264" s="29">
        <v>5.3024830000000002E-2</v>
      </c>
      <c r="J264" s="29">
        <f t="shared" si="20"/>
        <v>0.10381824000000001</v>
      </c>
      <c r="K264" s="30">
        <v>0.97374551799999998</v>
      </c>
      <c r="L264" s="30">
        <v>10.72488308</v>
      </c>
      <c r="M264" s="23">
        <v>0.24193158400000001</v>
      </c>
      <c r="N264" s="23">
        <v>0.23896354</v>
      </c>
      <c r="O264" s="23">
        <v>5.2804308000000001E-2</v>
      </c>
      <c r="P264" s="24">
        <v>6.0102878999999998E-2</v>
      </c>
      <c r="Q264" s="24">
        <v>3.313023399</v>
      </c>
      <c r="R264" s="25">
        <v>1.9007008999999998E-2</v>
      </c>
      <c r="S264" s="25">
        <v>0</v>
      </c>
      <c r="T264" s="25">
        <v>7.3460300000000001E-4</v>
      </c>
      <c r="U264" s="26"/>
      <c r="V264" s="27">
        <v>1.9632112880000001</v>
      </c>
      <c r="W264" s="20">
        <v>5747510</v>
      </c>
      <c r="X264" s="22">
        <v>3.4157596730000002</v>
      </c>
      <c r="Y264" s="21">
        <v>5747510</v>
      </c>
      <c r="Z264" s="22">
        <v>3.4157596730000002</v>
      </c>
      <c r="AA264" s="19">
        <f t="shared" si="24"/>
        <v>263</v>
      </c>
      <c r="AB264" s="19">
        <f t="shared" si="21"/>
        <v>209</v>
      </c>
      <c r="AC264" s="19">
        <f t="shared" si="22"/>
        <v>165</v>
      </c>
      <c r="AD264" s="19">
        <f t="shared" si="23"/>
        <v>34</v>
      </c>
    </row>
    <row r="265" spans="1:30" ht="28.8" hidden="1" x14ac:dyDescent="0.3">
      <c r="A265" s="4">
        <v>1339</v>
      </c>
      <c r="B265" s="7" t="s">
        <v>28</v>
      </c>
      <c r="C265" s="1" t="s">
        <v>33</v>
      </c>
      <c r="D265" s="1" t="s">
        <v>55</v>
      </c>
      <c r="E265" s="1" t="s">
        <v>256</v>
      </c>
      <c r="F265" s="7"/>
      <c r="G265" s="7" t="s">
        <v>584</v>
      </c>
      <c r="H265" s="29">
        <v>0</v>
      </c>
      <c r="I265" s="29">
        <v>0.10224021799999999</v>
      </c>
      <c r="J265" s="29">
        <f t="shared" si="20"/>
        <v>0.10224021799999999</v>
      </c>
      <c r="K265" s="30">
        <v>4.8687275919999999</v>
      </c>
      <c r="L265" s="30">
        <v>37.173726870000003</v>
      </c>
      <c r="M265" s="23">
        <v>0</v>
      </c>
      <c r="N265" s="23">
        <v>0</v>
      </c>
      <c r="O265" s="23">
        <v>0</v>
      </c>
      <c r="P265" s="24">
        <v>0</v>
      </c>
      <c r="Q265" s="24">
        <v>13.76528311</v>
      </c>
      <c r="R265" s="25">
        <v>5.4745450330000001</v>
      </c>
      <c r="S265" s="25">
        <v>0</v>
      </c>
      <c r="T265" s="25">
        <v>0</v>
      </c>
      <c r="U265" s="26"/>
      <c r="V265" s="27">
        <v>8.1493987929999996</v>
      </c>
      <c r="W265" s="20">
        <v>3940160</v>
      </c>
      <c r="X265" s="22">
        <v>20.682913370000001</v>
      </c>
      <c r="Y265" s="21">
        <v>3940160</v>
      </c>
      <c r="Z265" s="22">
        <v>20.682913370000001</v>
      </c>
      <c r="AA265" s="19">
        <f t="shared" si="24"/>
        <v>264</v>
      </c>
      <c r="AB265" s="19">
        <f t="shared" si="21"/>
        <v>77</v>
      </c>
      <c r="AC265" s="19">
        <f t="shared" si="22"/>
        <v>47</v>
      </c>
      <c r="AD265" s="19">
        <f t="shared" si="23"/>
        <v>8</v>
      </c>
    </row>
    <row r="266" spans="1:30" hidden="1" x14ac:dyDescent="0.3">
      <c r="A266" s="4">
        <v>1479</v>
      </c>
      <c r="B266" s="7" t="s">
        <v>27</v>
      </c>
      <c r="C266" s="1" t="s">
        <v>32</v>
      </c>
      <c r="D266" s="1" t="s">
        <v>136</v>
      </c>
      <c r="E266" s="1" t="s">
        <v>418</v>
      </c>
      <c r="F266" s="7"/>
      <c r="G266" s="7" t="s">
        <v>584</v>
      </c>
      <c r="H266" s="29">
        <v>0.101089205</v>
      </c>
      <c r="I266" s="29">
        <v>9.3977399999999999E-5</v>
      </c>
      <c r="J266" s="29">
        <f t="shared" si="20"/>
        <v>0.1011831824</v>
      </c>
      <c r="K266" s="30">
        <v>6.32934587</v>
      </c>
      <c r="L266" s="30">
        <v>3.2727500709999999</v>
      </c>
      <c r="M266" s="23">
        <v>0.101815551</v>
      </c>
      <c r="N266" s="23">
        <v>0.104027352</v>
      </c>
      <c r="O266" s="23">
        <v>0.35030433500000002</v>
      </c>
      <c r="P266" s="24">
        <v>0.29904234800000001</v>
      </c>
      <c r="Q266" s="24">
        <v>2.4389890159999998</v>
      </c>
      <c r="R266" s="25">
        <v>0.59629831600000005</v>
      </c>
      <c r="S266" s="25">
        <v>0.138540628</v>
      </c>
      <c r="T266" s="25">
        <v>7.4818533000000007E-2</v>
      </c>
      <c r="U266" s="26"/>
      <c r="V266" s="27">
        <v>1.4828539220000001</v>
      </c>
      <c r="W266" s="20">
        <v>11930100</v>
      </c>
      <c r="X266" s="22">
        <v>1.2429517960000001</v>
      </c>
      <c r="Y266" s="21">
        <v>11930100</v>
      </c>
      <c r="Z266" s="22">
        <v>1.2429517960000001</v>
      </c>
      <c r="AA266" s="19">
        <f t="shared" si="24"/>
        <v>265</v>
      </c>
      <c r="AB266" s="19">
        <f t="shared" si="21"/>
        <v>239</v>
      </c>
      <c r="AC266" s="19">
        <f t="shared" si="22"/>
        <v>267</v>
      </c>
      <c r="AD266" s="19">
        <f t="shared" si="23"/>
        <v>61</v>
      </c>
    </row>
    <row r="267" spans="1:30" ht="28.8" hidden="1" x14ac:dyDescent="0.3">
      <c r="A267" s="4">
        <v>1151</v>
      </c>
      <c r="B267" s="7" t="s">
        <v>28</v>
      </c>
      <c r="C267" s="1" t="s">
        <v>37</v>
      </c>
      <c r="D267" s="1" t="s">
        <v>168</v>
      </c>
      <c r="E267" s="1" t="s">
        <v>532</v>
      </c>
      <c r="F267" s="7"/>
      <c r="G267" s="7" t="s">
        <v>584</v>
      </c>
      <c r="H267" s="29">
        <v>8.8540033000000004E-2</v>
      </c>
      <c r="I267" s="29">
        <v>1.1455271E-2</v>
      </c>
      <c r="J267" s="29">
        <f t="shared" si="20"/>
        <v>9.9995304000000007E-2</v>
      </c>
      <c r="K267" s="30">
        <v>0.98896029200000002</v>
      </c>
      <c r="L267" s="30">
        <v>0.84366097600000001</v>
      </c>
      <c r="M267" s="23">
        <v>2.0315053E-2</v>
      </c>
      <c r="N267" s="23">
        <v>2.1627318999999999E-2</v>
      </c>
      <c r="O267" s="23">
        <v>9.2045310000000005E-2</v>
      </c>
      <c r="P267" s="24">
        <v>0.104767743</v>
      </c>
      <c r="Q267" s="24">
        <v>0.55743715299999996</v>
      </c>
      <c r="R267" s="25">
        <v>0</v>
      </c>
      <c r="S267" s="25">
        <v>0.147372534</v>
      </c>
      <c r="T267" s="25">
        <v>2.2696951E-2</v>
      </c>
      <c r="U267" s="26"/>
      <c r="V267" s="27">
        <v>0.33014659800000001</v>
      </c>
      <c r="W267" s="20">
        <v>11006000</v>
      </c>
      <c r="X267" s="22">
        <v>0.299969651</v>
      </c>
      <c r="Y267" s="21">
        <v>11006000</v>
      </c>
      <c r="Z267" s="22">
        <v>0.299969651</v>
      </c>
      <c r="AA267" s="19">
        <f t="shared" si="24"/>
        <v>266</v>
      </c>
      <c r="AB267" s="19">
        <f t="shared" si="21"/>
        <v>353</v>
      </c>
      <c r="AC267" s="19">
        <f t="shared" si="22"/>
        <v>358</v>
      </c>
      <c r="AD267" s="19">
        <f t="shared" si="23"/>
        <v>27</v>
      </c>
    </row>
    <row r="268" spans="1:30" ht="28.8" hidden="1" x14ac:dyDescent="0.3">
      <c r="A268" s="4">
        <v>1077</v>
      </c>
      <c r="B268" s="7" t="s">
        <v>26</v>
      </c>
      <c r="C268" s="1" t="s">
        <v>32</v>
      </c>
      <c r="D268" s="1" t="s">
        <v>60</v>
      </c>
      <c r="E268" s="1" t="s">
        <v>387</v>
      </c>
      <c r="F268" s="7"/>
      <c r="G268" s="7" t="s">
        <v>584</v>
      </c>
      <c r="H268" s="29">
        <v>9.5006831999999999E-2</v>
      </c>
      <c r="I268" s="29">
        <v>3.3407440000000001E-3</v>
      </c>
      <c r="J268" s="29">
        <f t="shared" si="20"/>
        <v>9.8347576000000006E-2</v>
      </c>
      <c r="K268" s="30">
        <v>1.2628262189999999</v>
      </c>
      <c r="L268" s="30">
        <v>1.211599251</v>
      </c>
      <c r="M268" s="23">
        <v>0</v>
      </c>
      <c r="N268" s="23">
        <v>0</v>
      </c>
      <c r="O268" s="23">
        <v>0.19753625599999999</v>
      </c>
      <c r="P268" s="24">
        <v>0.22483956599999999</v>
      </c>
      <c r="Q268" s="24">
        <v>3.1266297189999999</v>
      </c>
      <c r="R268" s="25">
        <v>4.1818844559999997</v>
      </c>
      <c r="S268" s="25">
        <v>0</v>
      </c>
      <c r="T268" s="25">
        <v>2.2279463999999999E-2</v>
      </c>
      <c r="U268" s="26">
        <v>10.405417474</v>
      </c>
      <c r="V268" s="27">
        <v>1.9755279530000001</v>
      </c>
      <c r="W268" s="20">
        <v>6500000</v>
      </c>
      <c r="X268" s="22">
        <v>3.0392737740000002</v>
      </c>
      <c r="Y268" s="21">
        <v>6500000</v>
      </c>
      <c r="Z268" s="22">
        <v>3.0392737740000002</v>
      </c>
      <c r="AA268" s="19">
        <f t="shared" si="24"/>
        <v>267</v>
      </c>
      <c r="AB268" s="19">
        <f t="shared" si="21"/>
        <v>208</v>
      </c>
      <c r="AC268" s="19">
        <f t="shared" si="22"/>
        <v>178</v>
      </c>
      <c r="AD268" s="19">
        <f t="shared" si="23"/>
        <v>40</v>
      </c>
    </row>
    <row r="269" spans="1:30" ht="28.8" hidden="1" x14ac:dyDescent="0.3">
      <c r="A269" s="4">
        <v>1091</v>
      </c>
      <c r="B269" s="7" t="s">
        <v>26</v>
      </c>
      <c r="C269" s="1" t="s">
        <v>32</v>
      </c>
      <c r="D269" s="1" t="s">
        <v>60</v>
      </c>
      <c r="E269" s="1" t="s">
        <v>454</v>
      </c>
      <c r="F269" s="7" t="s">
        <v>584</v>
      </c>
      <c r="G269" s="7" t="s">
        <v>584</v>
      </c>
      <c r="H269" s="29">
        <v>9.6191465000000004E-2</v>
      </c>
      <c r="I269" s="29">
        <v>0</v>
      </c>
      <c r="J269" s="29">
        <f t="shared" si="20"/>
        <v>9.6191465000000004E-2</v>
      </c>
      <c r="K269" s="30">
        <v>0.91288642399999997</v>
      </c>
      <c r="L269" s="30">
        <v>1.2658308089999999</v>
      </c>
      <c r="M269" s="23">
        <v>7.9780110000000001E-2</v>
      </c>
      <c r="N269" s="23">
        <v>7.9597068000000007E-2</v>
      </c>
      <c r="O269" s="23">
        <v>9.9999660000000004E-2</v>
      </c>
      <c r="P269" s="24">
        <v>0.113821536</v>
      </c>
      <c r="Q269" s="24">
        <v>1.664917502</v>
      </c>
      <c r="R269" s="25">
        <v>1.0158048289999999</v>
      </c>
      <c r="S269" s="25">
        <v>0</v>
      </c>
      <c r="T269" s="25">
        <v>3.8404463E-2</v>
      </c>
      <c r="U269" s="26">
        <v>5.3071634443000004</v>
      </c>
      <c r="V269" s="27">
        <v>0.98911899000000003</v>
      </c>
      <c r="W269" s="20">
        <v>967200</v>
      </c>
      <c r="X269" s="22">
        <v>10.226623139999999</v>
      </c>
      <c r="Y269" s="21">
        <v>340200</v>
      </c>
      <c r="Z269" s="22">
        <v>29.07463229</v>
      </c>
      <c r="AA269" s="19">
        <f t="shared" si="24"/>
        <v>268</v>
      </c>
      <c r="AB269" s="19">
        <f t="shared" si="21"/>
        <v>275</v>
      </c>
      <c r="AC269" s="19">
        <f t="shared" si="22"/>
        <v>36</v>
      </c>
      <c r="AD269" s="19">
        <f t="shared" si="23"/>
        <v>5</v>
      </c>
    </row>
    <row r="270" spans="1:30" ht="28.8" hidden="1" x14ac:dyDescent="0.3">
      <c r="A270" s="4">
        <v>1492</v>
      </c>
      <c r="B270" s="7" t="s">
        <v>28</v>
      </c>
      <c r="C270" s="1" t="s">
        <v>36</v>
      </c>
      <c r="D270" s="1" t="s">
        <v>161</v>
      </c>
      <c r="E270" s="1" t="s">
        <v>501</v>
      </c>
      <c r="F270" s="7"/>
      <c r="G270" s="7"/>
      <c r="H270" s="29">
        <v>7.7628927E-2</v>
      </c>
      <c r="I270" s="29">
        <v>1.283664E-2</v>
      </c>
      <c r="J270" s="29">
        <f t="shared" si="20"/>
        <v>9.0465566999999997E-2</v>
      </c>
      <c r="K270" s="30">
        <v>1.034604613</v>
      </c>
      <c r="L270" s="30">
        <v>2.053739658</v>
      </c>
      <c r="M270" s="23">
        <v>0</v>
      </c>
      <c r="N270" s="23">
        <v>0</v>
      </c>
      <c r="O270" s="23">
        <v>8.0702235999999997E-2</v>
      </c>
      <c r="P270" s="24">
        <v>9.1856836999999997E-2</v>
      </c>
      <c r="Q270" s="24">
        <v>0.80908499599999995</v>
      </c>
      <c r="R270" s="25">
        <v>0</v>
      </c>
      <c r="S270" s="25">
        <v>0</v>
      </c>
      <c r="T270" s="25">
        <v>7.7214060000000001E-3</v>
      </c>
      <c r="U270" s="26"/>
      <c r="V270" s="27">
        <v>0.51578357600000002</v>
      </c>
      <c r="W270" s="20">
        <v>7956050</v>
      </c>
      <c r="X270" s="22">
        <v>0.64829101899999997</v>
      </c>
      <c r="Y270" s="21">
        <v>7956050</v>
      </c>
      <c r="Z270" s="22">
        <v>0.64829101899999997</v>
      </c>
      <c r="AA270" s="19">
        <f t="shared" si="24"/>
        <v>269</v>
      </c>
      <c r="AB270" s="19">
        <f t="shared" si="21"/>
        <v>322</v>
      </c>
      <c r="AC270" s="19">
        <f t="shared" si="22"/>
        <v>316</v>
      </c>
      <c r="AD270" s="19">
        <f t="shared" si="23"/>
        <v>22</v>
      </c>
    </row>
    <row r="271" spans="1:30" hidden="1" x14ac:dyDescent="0.3">
      <c r="A271" s="4">
        <v>1258</v>
      </c>
      <c r="B271" s="7" t="s">
        <v>28</v>
      </c>
      <c r="C271" s="1" t="s">
        <v>32</v>
      </c>
      <c r="D271" s="1" t="s">
        <v>160</v>
      </c>
      <c r="E271" s="1" t="s">
        <v>500</v>
      </c>
      <c r="F271" s="7"/>
      <c r="G271" s="7" t="s">
        <v>584</v>
      </c>
      <c r="H271" s="29">
        <v>8.1653431999999998E-2</v>
      </c>
      <c r="I271" s="29">
        <v>0</v>
      </c>
      <c r="J271" s="29">
        <f t="shared" si="20"/>
        <v>8.1653431999999998E-2</v>
      </c>
      <c r="K271" s="30">
        <v>1.217181898</v>
      </c>
      <c r="L271" s="30">
        <v>1.1884597809999999</v>
      </c>
      <c r="M271" s="23">
        <v>6.0261699999999995E-4</v>
      </c>
      <c r="N271" s="23">
        <v>5.6259799999999998E-4</v>
      </c>
      <c r="O271" s="23">
        <v>0.28295356900000002</v>
      </c>
      <c r="P271" s="24">
        <v>0.14492843799999999</v>
      </c>
      <c r="Q271" s="24">
        <v>0.89702463700000001</v>
      </c>
      <c r="R271" s="25">
        <v>0.33645067699999998</v>
      </c>
      <c r="S271" s="25">
        <v>0.48450262100000002</v>
      </c>
      <c r="T271" s="25">
        <v>2.1942156000000001E-2</v>
      </c>
      <c r="U271" s="26"/>
      <c r="V271" s="27">
        <v>0.53169207399999996</v>
      </c>
      <c r="W271" s="20">
        <v>3437224</v>
      </c>
      <c r="X271" s="22">
        <v>1.5468647790000001</v>
      </c>
      <c r="Y271" s="21">
        <v>3427278</v>
      </c>
      <c r="Z271" s="22">
        <v>1.5513537980000001</v>
      </c>
      <c r="AA271" s="19">
        <f t="shared" si="24"/>
        <v>270</v>
      </c>
      <c r="AB271" s="19">
        <f t="shared" si="21"/>
        <v>321</v>
      </c>
      <c r="AC271" s="19">
        <f t="shared" si="22"/>
        <v>252</v>
      </c>
      <c r="AD271" s="19">
        <f t="shared" si="23"/>
        <v>59</v>
      </c>
    </row>
    <row r="272" spans="1:30" ht="28.8" x14ac:dyDescent="0.3">
      <c r="A272" s="31">
        <v>1056</v>
      </c>
      <c r="B272" s="32" t="s">
        <v>28</v>
      </c>
      <c r="C272" s="33" t="s">
        <v>31</v>
      </c>
      <c r="D272" s="33" t="s">
        <v>163</v>
      </c>
      <c r="E272" s="33" t="s">
        <v>509</v>
      </c>
      <c r="F272" s="32" t="s">
        <v>584</v>
      </c>
      <c r="G272" s="32" t="s">
        <v>584</v>
      </c>
      <c r="H272" s="29">
        <v>0</v>
      </c>
      <c r="I272" s="29">
        <v>8.1086397000000004E-2</v>
      </c>
      <c r="J272" s="29">
        <f t="shared" si="20"/>
        <v>8.1086397000000004E-2</v>
      </c>
      <c r="K272" s="30">
        <v>1.095463708</v>
      </c>
      <c r="L272" s="30">
        <v>0.75711827200000004</v>
      </c>
      <c r="M272" s="23">
        <v>1.9756679999999999E-3</v>
      </c>
      <c r="N272" s="23">
        <v>1.938681E-3</v>
      </c>
      <c r="O272" s="23">
        <v>0</v>
      </c>
      <c r="P272" s="24">
        <v>0</v>
      </c>
      <c r="Q272" s="24">
        <v>0.80031493200000003</v>
      </c>
      <c r="R272" s="25">
        <v>0.48804177599999998</v>
      </c>
      <c r="S272" s="25">
        <v>0.70608521000000002</v>
      </c>
      <c r="T272" s="25">
        <v>2.1996115E-2</v>
      </c>
      <c r="U272" s="26"/>
      <c r="V272" s="34">
        <v>0.47564780000000001</v>
      </c>
      <c r="W272" s="35">
        <v>15000000</v>
      </c>
      <c r="X272" s="36">
        <v>0.31709853300000002</v>
      </c>
      <c r="Y272" s="35">
        <v>15000000</v>
      </c>
      <c r="Z272" s="36">
        <v>0.31709853300000002</v>
      </c>
      <c r="AA272" s="37">
        <f t="shared" si="24"/>
        <v>271</v>
      </c>
      <c r="AB272" s="37">
        <f t="shared" si="21"/>
        <v>330</v>
      </c>
      <c r="AC272" s="37">
        <f t="shared" si="22"/>
        <v>357</v>
      </c>
      <c r="AD272" s="37">
        <f t="shared" si="23"/>
        <v>23</v>
      </c>
    </row>
    <row r="273" spans="1:30" ht="28.8" hidden="1" x14ac:dyDescent="0.3">
      <c r="A273" s="4">
        <v>1684</v>
      </c>
      <c r="B273" s="7" t="s">
        <v>27</v>
      </c>
      <c r="C273" s="1" t="s">
        <v>33</v>
      </c>
      <c r="D273" s="1" t="s">
        <v>159</v>
      </c>
      <c r="E273" s="1" t="s">
        <v>540</v>
      </c>
      <c r="F273" s="7" t="s">
        <v>584</v>
      </c>
      <c r="G273" s="7" t="s">
        <v>584</v>
      </c>
      <c r="H273" s="29">
        <v>6.6276135E-2</v>
      </c>
      <c r="I273" s="29">
        <v>1.3139151E-2</v>
      </c>
      <c r="J273" s="29">
        <f t="shared" si="20"/>
        <v>7.9415286000000002E-2</v>
      </c>
      <c r="K273" s="30">
        <v>0.38036934300000003</v>
      </c>
      <c r="L273" s="30">
        <v>1.42657093</v>
      </c>
      <c r="M273" s="23">
        <v>3.7188707000000001E-2</v>
      </c>
      <c r="N273" s="23">
        <v>4.0029584999999999E-2</v>
      </c>
      <c r="O273" s="23">
        <v>6.8899990999999994E-2</v>
      </c>
      <c r="P273" s="24">
        <v>7.8423294000000004E-2</v>
      </c>
      <c r="Q273" s="24">
        <v>0.45172526299999999</v>
      </c>
      <c r="R273" s="25">
        <v>0</v>
      </c>
      <c r="S273" s="25">
        <v>0.19193416199999999</v>
      </c>
      <c r="T273" s="25">
        <v>8.2291359999999997E-3</v>
      </c>
      <c r="U273" s="26"/>
      <c r="V273" s="27">
        <v>0.27936405800000003</v>
      </c>
      <c r="W273" s="20">
        <v>2089780</v>
      </c>
      <c r="X273" s="22">
        <v>1.3368108519999999</v>
      </c>
      <c r="Y273" s="21">
        <v>2089780</v>
      </c>
      <c r="Z273" s="22">
        <v>1.3368108519999999</v>
      </c>
      <c r="AA273" s="19">
        <f t="shared" si="24"/>
        <v>272</v>
      </c>
      <c r="AB273" s="19">
        <f t="shared" si="21"/>
        <v>361</v>
      </c>
      <c r="AC273" s="19">
        <f t="shared" si="22"/>
        <v>263</v>
      </c>
      <c r="AD273" s="19">
        <f t="shared" si="23"/>
        <v>36</v>
      </c>
    </row>
    <row r="274" spans="1:30" ht="28.8" hidden="1" x14ac:dyDescent="0.3">
      <c r="A274" s="4">
        <v>1097</v>
      </c>
      <c r="B274" s="7" t="s">
        <v>26</v>
      </c>
      <c r="C274" s="1" t="s">
        <v>32</v>
      </c>
      <c r="D274" s="1" t="s">
        <v>60</v>
      </c>
      <c r="E274" s="1" t="s">
        <v>480</v>
      </c>
      <c r="F274" s="7"/>
      <c r="G274" s="7" t="s">
        <v>584</v>
      </c>
      <c r="H274" s="29">
        <v>7.9087293000000003E-2</v>
      </c>
      <c r="I274" s="29">
        <v>0</v>
      </c>
      <c r="J274" s="29">
        <f t="shared" si="20"/>
        <v>7.9087293000000003E-2</v>
      </c>
      <c r="K274" s="30">
        <v>0.79116823400000003</v>
      </c>
      <c r="L274" s="30">
        <v>1.2846674010000001</v>
      </c>
      <c r="M274" s="23">
        <v>3.5354349E-2</v>
      </c>
      <c r="N274" s="23">
        <v>3.4870829999999998E-2</v>
      </c>
      <c r="O274" s="23">
        <v>8.2218338000000002E-2</v>
      </c>
      <c r="P274" s="24">
        <v>9.3582494000000002E-2</v>
      </c>
      <c r="Q274" s="24">
        <v>1.1909129620000001</v>
      </c>
      <c r="R274" s="25">
        <v>0</v>
      </c>
      <c r="S274" s="25">
        <v>0</v>
      </c>
      <c r="T274" s="25">
        <v>0</v>
      </c>
      <c r="U274" s="26">
        <v>4.4358577927000002</v>
      </c>
      <c r="V274" s="27">
        <v>0.73248327300000005</v>
      </c>
      <c r="W274" s="20">
        <v>3149998</v>
      </c>
      <c r="X274" s="22">
        <v>2.3253452010000002</v>
      </c>
      <c r="Y274" s="21">
        <v>2124350</v>
      </c>
      <c r="Z274" s="22">
        <v>3.4480348030000001</v>
      </c>
      <c r="AA274" s="19">
        <f t="shared" si="24"/>
        <v>273</v>
      </c>
      <c r="AB274" s="19">
        <f t="shared" si="21"/>
        <v>301</v>
      </c>
      <c r="AC274" s="19">
        <f t="shared" si="22"/>
        <v>164</v>
      </c>
      <c r="AD274" s="19">
        <f t="shared" si="23"/>
        <v>33</v>
      </c>
    </row>
    <row r="275" spans="1:30" ht="28.8" hidden="1" x14ac:dyDescent="0.3">
      <c r="A275" s="4">
        <v>1342</v>
      </c>
      <c r="B275" s="7" t="s">
        <v>26</v>
      </c>
      <c r="C275" s="1" t="s">
        <v>33</v>
      </c>
      <c r="D275" s="1" t="s">
        <v>105</v>
      </c>
      <c r="E275" s="1" t="s">
        <v>404</v>
      </c>
      <c r="F275" s="7" t="s">
        <v>584</v>
      </c>
      <c r="G275" s="7" t="s">
        <v>584</v>
      </c>
      <c r="H275" s="29">
        <v>7.6636925999999994E-2</v>
      </c>
      <c r="I275" s="29">
        <v>0</v>
      </c>
      <c r="J275" s="29">
        <f t="shared" si="20"/>
        <v>7.6636925999999994E-2</v>
      </c>
      <c r="K275" s="30">
        <v>0.45644321199999999</v>
      </c>
      <c r="L275" s="30">
        <v>0.67559281199999999</v>
      </c>
      <c r="M275" s="23">
        <v>1.2313217E-2</v>
      </c>
      <c r="N275" s="23">
        <v>1.2829887999999999E-2</v>
      </c>
      <c r="O275" s="23">
        <v>0.26556987399999998</v>
      </c>
      <c r="P275" s="24">
        <v>0.22670755300000001</v>
      </c>
      <c r="Q275" s="24">
        <v>2.9961770099999998</v>
      </c>
      <c r="R275" s="25">
        <v>4.3466793050000003</v>
      </c>
      <c r="S275" s="25">
        <v>0.58223793099999999</v>
      </c>
      <c r="T275" s="25">
        <v>6.5794160000000003E-3</v>
      </c>
      <c r="U275" s="26">
        <v>9.4037484401999993</v>
      </c>
      <c r="V275" s="27">
        <v>1.7813916249999999</v>
      </c>
      <c r="W275" s="20">
        <v>11509800</v>
      </c>
      <c r="X275" s="22">
        <v>1.547717271</v>
      </c>
      <c r="Y275" s="21">
        <v>11509800</v>
      </c>
      <c r="Z275" s="22">
        <v>1.547717271</v>
      </c>
      <c r="AA275" s="19">
        <f t="shared" si="24"/>
        <v>274</v>
      </c>
      <c r="AB275" s="19">
        <f t="shared" si="21"/>
        <v>225</v>
      </c>
      <c r="AC275" s="19">
        <f t="shared" si="22"/>
        <v>253</v>
      </c>
      <c r="AD275" s="19">
        <f t="shared" si="23"/>
        <v>34</v>
      </c>
    </row>
    <row r="276" spans="1:30" ht="28.8" hidden="1" x14ac:dyDescent="0.3">
      <c r="A276" s="4">
        <v>1740</v>
      </c>
      <c r="B276" s="7" t="s">
        <v>27</v>
      </c>
      <c r="C276" s="1" t="s">
        <v>32</v>
      </c>
      <c r="D276" s="1" t="s">
        <v>80</v>
      </c>
      <c r="E276" s="1" t="s">
        <v>446</v>
      </c>
      <c r="F276" s="7" t="s">
        <v>584</v>
      </c>
      <c r="G276" s="7" t="s">
        <v>584</v>
      </c>
      <c r="H276" s="29">
        <v>0</v>
      </c>
      <c r="I276" s="29">
        <v>7.4737533999999994E-2</v>
      </c>
      <c r="J276" s="29">
        <f t="shared" si="20"/>
        <v>7.4737533999999994E-2</v>
      </c>
      <c r="K276" s="30">
        <v>0.24343638000000001</v>
      </c>
      <c r="L276" s="30">
        <v>0.21371779499999999</v>
      </c>
      <c r="M276" s="23">
        <v>0</v>
      </c>
      <c r="N276" s="23">
        <v>0</v>
      </c>
      <c r="O276" s="23">
        <v>0</v>
      </c>
      <c r="P276" s="24">
        <v>0</v>
      </c>
      <c r="Q276" s="24">
        <v>1.459235458</v>
      </c>
      <c r="R276" s="25">
        <v>6.2114407900000002</v>
      </c>
      <c r="S276" s="25">
        <v>0.297682379</v>
      </c>
      <c r="T276" s="25">
        <v>7.5600559999999999E-3</v>
      </c>
      <c r="U276" s="26"/>
      <c r="V276" s="27">
        <v>1.0826895999999999</v>
      </c>
      <c r="W276" s="20">
        <v>10492110</v>
      </c>
      <c r="X276" s="22">
        <v>1.0319083579999999</v>
      </c>
      <c r="Y276" s="21">
        <v>10292110</v>
      </c>
      <c r="Z276" s="22">
        <v>1.0519607740000001</v>
      </c>
      <c r="AA276" s="19">
        <f t="shared" si="24"/>
        <v>275</v>
      </c>
      <c r="AB276" s="19">
        <f t="shared" si="21"/>
        <v>266</v>
      </c>
      <c r="AC276" s="19">
        <f t="shared" si="22"/>
        <v>276</v>
      </c>
      <c r="AD276" s="19">
        <f t="shared" si="23"/>
        <v>63</v>
      </c>
    </row>
    <row r="277" spans="1:30" ht="28.8" hidden="1" x14ac:dyDescent="0.3">
      <c r="A277" s="4">
        <v>1472</v>
      </c>
      <c r="B277" s="7" t="s">
        <v>27</v>
      </c>
      <c r="C277" s="1" t="s">
        <v>32</v>
      </c>
      <c r="D277" s="1" t="s">
        <v>79</v>
      </c>
      <c r="E277" s="1" t="s">
        <v>445</v>
      </c>
      <c r="F277" s="7" t="s">
        <v>584</v>
      </c>
      <c r="G277" s="7"/>
      <c r="H277" s="29">
        <v>0</v>
      </c>
      <c r="I277" s="29">
        <v>7.4737533999999994E-2</v>
      </c>
      <c r="J277" s="29">
        <f t="shared" si="20"/>
        <v>7.4737533999999994E-2</v>
      </c>
      <c r="K277" s="30">
        <v>0.24343638000000001</v>
      </c>
      <c r="L277" s="30">
        <v>0.21371779499999999</v>
      </c>
      <c r="M277" s="23">
        <v>0</v>
      </c>
      <c r="N277" s="23">
        <v>0</v>
      </c>
      <c r="O277" s="23">
        <v>0</v>
      </c>
      <c r="P277" s="24">
        <v>0</v>
      </c>
      <c r="Q277" s="24">
        <v>1.459235458</v>
      </c>
      <c r="R277" s="25">
        <v>6.2114407900000002</v>
      </c>
      <c r="S277" s="25">
        <v>0.297682379</v>
      </c>
      <c r="T277" s="25">
        <v>7.5600559999999999E-3</v>
      </c>
      <c r="U277" s="26"/>
      <c r="V277" s="27">
        <v>1.0826895999999999</v>
      </c>
      <c r="W277" s="20">
        <v>10492100</v>
      </c>
      <c r="X277" s="22">
        <v>1.031909341</v>
      </c>
      <c r="Y277" s="21">
        <v>10492100</v>
      </c>
      <c r="Z277" s="22">
        <v>1.031909341</v>
      </c>
      <c r="AA277" s="19">
        <f t="shared" si="24"/>
        <v>275</v>
      </c>
      <c r="AB277" s="19">
        <f t="shared" si="21"/>
        <v>266</v>
      </c>
      <c r="AC277" s="19">
        <f t="shared" si="22"/>
        <v>278</v>
      </c>
      <c r="AD277" s="19">
        <f t="shared" si="23"/>
        <v>64</v>
      </c>
    </row>
    <row r="278" spans="1:30" hidden="1" x14ac:dyDescent="0.3">
      <c r="A278" s="4">
        <v>1041</v>
      </c>
      <c r="B278" s="7" t="s">
        <v>25</v>
      </c>
      <c r="C278" s="1" t="s">
        <v>30</v>
      </c>
      <c r="D278" s="1" t="s">
        <v>83</v>
      </c>
      <c r="E278" s="1" t="s">
        <v>568</v>
      </c>
      <c r="F278" s="7" t="s">
        <v>584</v>
      </c>
      <c r="G278" s="7" t="s">
        <v>584</v>
      </c>
      <c r="H278" s="29">
        <v>7.3076519000000006E-2</v>
      </c>
      <c r="I278" s="29">
        <v>5.0220999999999999E-5</v>
      </c>
      <c r="J278" s="29">
        <f t="shared" si="20"/>
        <v>7.312674000000001E-2</v>
      </c>
      <c r="K278" s="30">
        <v>0</v>
      </c>
      <c r="L278" s="30">
        <v>0</v>
      </c>
      <c r="M278" s="23">
        <v>0.35010895399999997</v>
      </c>
      <c r="N278" s="23">
        <v>0.361088874</v>
      </c>
      <c r="O278" s="23">
        <v>7.5969599999999998E-2</v>
      </c>
      <c r="P278" s="24">
        <v>8.6470060000000001E-2</v>
      </c>
      <c r="Q278" s="24">
        <v>0.108055042</v>
      </c>
      <c r="R278" s="25">
        <v>0</v>
      </c>
      <c r="S278" s="25">
        <v>0</v>
      </c>
      <c r="T278" s="25">
        <v>0</v>
      </c>
      <c r="U278" s="26">
        <v>0</v>
      </c>
      <c r="V278" s="27">
        <v>7.0801331999999995E-2</v>
      </c>
      <c r="W278" s="20">
        <v>9400000</v>
      </c>
      <c r="X278" s="22">
        <v>7.5320566000000005E-2</v>
      </c>
      <c r="Y278" s="21">
        <v>8400000</v>
      </c>
      <c r="Z278" s="22">
        <v>8.4287299999999996E-2</v>
      </c>
      <c r="AA278" s="19">
        <f t="shared" si="24"/>
        <v>277</v>
      </c>
      <c r="AB278" s="19">
        <f t="shared" si="21"/>
        <v>389</v>
      </c>
      <c r="AC278" s="19">
        <f t="shared" si="22"/>
        <v>390</v>
      </c>
      <c r="AD278" s="19">
        <f t="shared" si="23"/>
        <v>50</v>
      </c>
    </row>
    <row r="279" spans="1:30" ht="28.8" hidden="1" x14ac:dyDescent="0.3">
      <c r="A279" s="4">
        <v>1092</v>
      </c>
      <c r="B279" s="7" t="s">
        <v>27</v>
      </c>
      <c r="C279" s="1" t="s">
        <v>32</v>
      </c>
      <c r="D279" s="1" t="s">
        <v>60</v>
      </c>
      <c r="E279" s="1" t="s">
        <v>362</v>
      </c>
      <c r="F279" s="7" t="s">
        <v>584</v>
      </c>
      <c r="G279" s="7" t="s">
        <v>584</v>
      </c>
      <c r="H279" s="29">
        <v>6.6573481000000004E-2</v>
      </c>
      <c r="I279" s="29">
        <v>0</v>
      </c>
      <c r="J279" s="29">
        <f t="shared" si="20"/>
        <v>6.6573481000000004E-2</v>
      </c>
      <c r="K279" s="30">
        <v>3.0429547000000001E-2</v>
      </c>
      <c r="L279" s="30">
        <v>5.7432878E-2</v>
      </c>
      <c r="M279" s="23">
        <v>2.2228751000000001E-2</v>
      </c>
      <c r="N279" s="23">
        <v>2.2420163999999999E-2</v>
      </c>
      <c r="O279" s="23">
        <v>6.9209108000000005E-2</v>
      </c>
      <c r="P279" s="24">
        <v>7.8775136999999995E-2</v>
      </c>
      <c r="Q279" s="24">
        <v>4.0992500679999999</v>
      </c>
      <c r="R279" s="25">
        <v>14.82581294</v>
      </c>
      <c r="S279" s="25">
        <v>0</v>
      </c>
      <c r="T279" s="25">
        <v>0</v>
      </c>
      <c r="U279" s="26"/>
      <c r="V279" s="27">
        <v>2.4566647920000002</v>
      </c>
      <c r="W279" s="20">
        <v>890000</v>
      </c>
      <c r="X279" s="22">
        <v>27.602975189999999</v>
      </c>
      <c r="Y279" s="21">
        <v>268500</v>
      </c>
      <c r="Z279" s="22">
        <v>91.495895430000004</v>
      </c>
      <c r="AA279" s="19">
        <f t="shared" si="24"/>
        <v>278</v>
      </c>
      <c r="AB279" s="19">
        <f t="shared" si="21"/>
        <v>183</v>
      </c>
      <c r="AC279" s="19">
        <f t="shared" si="22"/>
        <v>6</v>
      </c>
      <c r="AD279" s="19">
        <f t="shared" si="23"/>
        <v>1</v>
      </c>
    </row>
    <row r="280" spans="1:30" hidden="1" x14ac:dyDescent="0.3">
      <c r="A280" s="4">
        <v>1095</v>
      </c>
      <c r="B280" s="7" t="s">
        <v>27</v>
      </c>
      <c r="C280" s="1" t="s">
        <v>32</v>
      </c>
      <c r="D280" s="1" t="s">
        <v>60</v>
      </c>
      <c r="E280" s="1" t="s">
        <v>340</v>
      </c>
      <c r="F280" s="7" t="s">
        <v>584</v>
      </c>
      <c r="G280" s="7" t="s">
        <v>584</v>
      </c>
      <c r="H280" s="29">
        <v>5.7086577999999999E-2</v>
      </c>
      <c r="I280" s="29">
        <v>7.0132240000000002E-3</v>
      </c>
      <c r="J280" s="29">
        <f t="shared" si="20"/>
        <v>6.4099801999999997E-2</v>
      </c>
      <c r="K280" s="30">
        <v>4.7470094019999998</v>
      </c>
      <c r="L280" s="30">
        <v>2.979724708</v>
      </c>
      <c r="M280" s="23">
        <v>6.1138913000000003E-2</v>
      </c>
      <c r="N280" s="23">
        <v>6.1231914999999998E-2</v>
      </c>
      <c r="O280" s="23">
        <v>5.9346621000000002E-2</v>
      </c>
      <c r="P280" s="24">
        <v>0.83278301099999996</v>
      </c>
      <c r="Q280" s="24">
        <v>4.3833284949999998</v>
      </c>
      <c r="R280" s="25">
        <v>10.569385990000001</v>
      </c>
      <c r="S280" s="25">
        <v>1.3431603599999999</v>
      </c>
      <c r="T280" s="25">
        <v>0</v>
      </c>
      <c r="U280" s="26"/>
      <c r="V280" s="27">
        <v>2.8992205050000002</v>
      </c>
      <c r="W280" s="20">
        <v>15000000</v>
      </c>
      <c r="X280" s="22">
        <v>1.93281367</v>
      </c>
      <c r="Y280" s="21">
        <v>15000000</v>
      </c>
      <c r="Z280" s="22">
        <v>1.93281367</v>
      </c>
      <c r="AA280" s="19">
        <f t="shared" si="24"/>
        <v>279</v>
      </c>
      <c r="AB280" s="19">
        <f t="shared" si="21"/>
        <v>161</v>
      </c>
      <c r="AC280" s="19">
        <f t="shared" si="22"/>
        <v>230</v>
      </c>
      <c r="AD280" s="19">
        <f t="shared" si="23"/>
        <v>54</v>
      </c>
    </row>
    <row r="281" spans="1:30" ht="28.8" hidden="1" x14ac:dyDescent="0.3">
      <c r="A281" s="4">
        <v>1503</v>
      </c>
      <c r="B281" s="7" t="s">
        <v>27</v>
      </c>
      <c r="C281" s="1" t="s">
        <v>34</v>
      </c>
      <c r="D281" s="1" t="s">
        <v>65</v>
      </c>
      <c r="E281" s="1" t="s">
        <v>358</v>
      </c>
      <c r="F281" s="7"/>
      <c r="G281" s="7" t="s">
        <v>584</v>
      </c>
      <c r="H281" s="29">
        <v>0</v>
      </c>
      <c r="I281" s="29">
        <v>6.3413320999999995E-2</v>
      </c>
      <c r="J281" s="29">
        <f t="shared" si="20"/>
        <v>6.3413320999999995E-2</v>
      </c>
      <c r="K281" s="30">
        <v>5.3403855780000002</v>
      </c>
      <c r="L281" s="30">
        <v>12.2576748</v>
      </c>
      <c r="M281" s="23">
        <v>1.2281179E-2</v>
      </c>
      <c r="N281" s="23">
        <v>1.1046680999999999E-2</v>
      </c>
      <c r="O281" s="23">
        <v>0</v>
      </c>
      <c r="P281" s="24">
        <v>0</v>
      </c>
      <c r="Q281" s="24">
        <v>4.1563547329999997</v>
      </c>
      <c r="R281" s="25">
        <v>0</v>
      </c>
      <c r="S281" s="25">
        <v>0.91299126600000002</v>
      </c>
      <c r="T281" s="25">
        <v>2.4749528999999999E-2</v>
      </c>
      <c r="U281" s="26"/>
      <c r="V281" s="27">
        <v>2.4616128329999998</v>
      </c>
      <c r="W281" s="20">
        <v>3443255</v>
      </c>
      <c r="X281" s="22">
        <v>7.1490866449999997</v>
      </c>
      <c r="Y281" s="21">
        <v>2812610</v>
      </c>
      <c r="Z281" s="22">
        <v>8.7520588830000001</v>
      </c>
      <c r="AA281" s="19">
        <f t="shared" si="24"/>
        <v>280</v>
      </c>
      <c r="AB281" s="19">
        <f t="shared" si="21"/>
        <v>179</v>
      </c>
      <c r="AC281" s="19">
        <f t="shared" si="22"/>
        <v>87</v>
      </c>
      <c r="AD281" s="19">
        <f t="shared" si="23"/>
        <v>11</v>
      </c>
    </row>
    <row r="282" spans="1:30" hidden="1" x14ac:dyDescent="0.3">
      <c r="A282" s="4">
        <v>1611</v>
      </c>
      <c r="B282" s="7" t="s">
        <v>28</v>
      </c>
      <c r="C282" s="1" t="s">
        <v>36</v>
      </c>
      <c r="D282" s="1" t="s">
        <v>153</v>
      </c>
      <c r="E282" s="1" t="s">
        <v>476</v>
      </c>
      <c r="F282" s="7"/>
      <c r="G282" s="7" t="s">
        <v>584</v>
      </c>
      <c r="H282" s="29">
        <v>6.3140386000000007E-2</v>
      </c>
      <c r="I282" s="29">
        <v>8.1339299999999996E-5</v>
      </c>
      <c r="J282" s="29">
        <f t="shared" si="20"/>
        <v>6.3221725300000003E-2</v>
      </c>
      <c r="K282" s="30">
        <v>3.2863911250000002</v>
      </c>
      <c r="L282" s="30">
        <v>1.4038023989999999</v>
      </c>
      <c r="M282" s="23">
        <v>0</v>
      </c>
      <c r="N282" s="23">
        <v>0</v>
      </c>
      <c r="O282" s="23">
        <v>6.5640096999999994E-2</v>
      </c>
      <c r="P282" s="24">
        <v>7.4712820999999999E-2</v>
      </c>
      <c r="Q282" s="24">
        <v>1.300720109</v>
      </c>
      <c r="R282" s="25">
        <v>0</v>
      </c>
      <c r="S282" s="25">
        <v>0</v>
      </c>
      <c r="T282" s="25">
        <v>5.3290588999999999E-2</v>
      </c>
      <c r="U282" s="26"/>
      <c r="V282" s="27">
        <v>0.781161306</v>
      </c>
      <c r="W282" s="20">
        <v>26558000</v>
      </c>
      <c r="X282" s="22">
        <v>0.29413408600000002</v>
      </c>
      <c r="Y282" s="21">
        <v>26558000</v>
      </c>
      <c r="Z282" s="22">
        <v>0.29413408600000002</v>
      </c>
      <c r="AA282" s="19">
        <f t="shared" si="24"/>
        <v>281</v>
      </c>
      <c r="AB282" s="19">
        <f t="shared" si="21"/>
        <v>297</v>
      </c>
      <c r="AC282" s="19">
        <f t="shared" si="22"/>
        <v>361</v>
      </c>
      <c r="AD282" s="19">
        <f t="shared" si="23"/>
        <v>25</v>
      </c>
    </row>
    <row r="283" spans="1:30" hidden="1" x14ac:dyDescent="0.3">
      <c r="A283" s="4">
        <v>1455</v>
      </c>
      <c r="B283" s="7" t="s">
        <v>27</v>
      </c>
      <c r="C283" s="1" t="s">
        <v>34</v>
      </c>
      <c r="D283" s="1" t="s">
        <v>112</v>
      </c>
      <c r="E283" s="1" t="s">
        <v>521</v>
      </c>
      <c r="F283" s="7" t="s">
        <v>584</v>
      </c>
      <c r="G283" s="7" t="s">
        <v>584</v>
      </c>
      <c r="H283" s="29">
        <v>6.1985749E-2</v>
      </c>
      <c r="I283" s="29">
        <v>0</v>
      </c>
      <c r="J283" s="29">
        <f t="shared" si="20"/>
        <v>6.1985749E-2</v>
      </c>
      <c r="K283" s="30">
        <v>0.91288642399999997</v>
      </c>
      <c r="L283" s="30">
        <v>0.77548009299999998</v>
      </c>
      <c r="M283" s="23">
        <v>3.2287867999999997E-2</v>
      </c>
      <c r="N283" s="23">
        <v>3.3604072999999998E-2</v>
      </c>
      <c r="O283" s="23">
        <v>0.12887949700000001</v>
      </c>
      <c r="P283" s="24">
        <v>0.14669312300000001</v>
      </c>
      <c r="Q283" s="24">
        <v>0.56806441600000002</v>
      </c>
      <c r="R283" s="25">
        <v>1.032873868</v>
      </c>
      <c r="S283" s="25">
        <v>0</v>
      </c>
      <c r="T283" s="25">
        <v>3.4085944E-2</v>
      </c>
      <c r="U283" s="26"/>
      <c r="V283" s="27">
        <v>0.421035359</v>
      </c>
      <c r="W283" s="20">
        <v>3526670</v>
      </c>
      <c r="X283" s="22">
        <v>1.193860948</v>
      </c>
      <c r="Y283" s="21">
        <v>2026670</v>
      </c>
      <c r="Z283" s="22">
        <v>2.0774736819999999</v>
      </c>
      <c r="AA283" s="19">
        <f t="shared" si="24"/>
        <v>282</v>
      </c>
      <c r="AB283" s="19">
        <f t="shared" si="21"/>
        <v>342</v>
      </c>
      <c r="AC283" s="19">
        <f t="shared" si="22"/>
        <v>220</v>
      </c>
      <c r="AD283" s="19">
        <f t="shared" si="23"/>
        <v>28</v>
      </c>
    </row>
    <row r="284" spans="1:30" ht="28.8" hidden="1" x14ac:dyDescent="0.3">
      <c r="A284" s="4">
        <v>1086</v>
      </c>
      <c r="B284" s="7" t="s">
        <v>26</v>
      </c>
      <c r="C284" s="1" t="s">
        <v>32</v>
      </c>
      <c r="D284" s="1" t="s">
        <v>60</v>
      </c>
      <c r="E284" s="1" t="s">
        <v>402</v>
      </c>
      <c r="F284" s="7" t="s">
        <v>584</v>
      </c>
      <c r="G284" s="7" t="s">
        <v>584</v>
      </c>
      <c r="H284" s="29">
        <v>6.1872776999999997E-2</v>
      </c>
      <c r="I284" s="29">
        <v>0</v>
      </c>
      <c r="J284" s="29">
        <f t="shared" si="20"/>
        <v>6.1872776999999997E-2</v>
      </c>
      <c r="K284" s="30">
        <v>0.71509436500000001</v>
      </c>
      <c r="L284" s="30">
        <v>1.392196725</v>
      </c>
      <c r="M284" s="23">
        <v>9.1024952000000006E-2</v>
      </c>
      <c r="N284" s="23">
        <v>9.0686583000000001E-2</v>
      </c>
      <c r="O284" s="23">
        <v>0.12864460799999999</v>
      </c>
      <c r="P284" s="24">
        <v>0.14642576700000001</v>
      </c>
      <c r="Q284" s="24">
        <v>2.8728809819999999</v>
      </c>
      <c r="R284" s="25">
        <v>7.254065733</v>
      </c>
      <c r="S284" s="25">
        <v>0</v>
      </c>
      <c r="T284" s="25">
        <v>0</v>
      </c>
      <c r="U284" s="26">
        <v>5.2864804713</v>
      </c>
      <c r="V284" s="27">
        <v>1.7900911420000001</v>
      </c>
      <c r="W284" s="20">
        <v>1200000</v>
      </c>
      <c r="X284" s="22">
        <v>14.91742619</v>
      </c>
      <c r="Y284" s="21">
        <v>1200000</v>
      </c>
      <c r="Z284" s="22">
        <v>14.91742619</v>
      </c>
      <c r="AA284" s="19">
        <f t="shared" si="24"/>
        <v>283</v>
      </c>
      <c r="AB284" s="19">
        <f t="shared" si="21"/>
        <v>223</v>
      </c>
      <c r="AC284" s="19">
        <f t="shared" si="22"/>
        <v>59</v>
      </c>
      <c r="AD284" s="19">
        <f t="shared" si="23"/>
        <v>10</v>
      </c>
    </row>
    <row r="285" spans="1:30" ht="28.8" hidden="1" x14ac:dyDescent="0.3">
      <c r="A285" s="4">
        <v>1474</v>
      </c>
      <c r="B285" s="7" t="s">
        <v>27</v>
      </c>
      <c r="C285" s="1" t="s">
        <v>34</v>
      </c>
      <c r="D285" s="1" t="s">
        <v>65</v>
      </c>
      <c r="E285" s="1" t="s">
        <v>571</v>
      </c>
      <c r="F285" s="7"/>
      <c r="G285" s="7" t="s">
        <v>584</v>
      </c>
      <c r="H285" s="29">
        <v>0</v>
      </c>
      <c r="I285" s="29">
        <v>5.8532802000000002E-2</v>
      </c>
      <c r="J285" s="29">
        <f t="shared" si="20"/>
        <v>5.8532802000000002E-2</v>
      </c>
      <c r="K285" s="30">
        <v>9.1288642000000003E-2</v>
      </c>
      <c r="L285" s="30">
        <v>0.26992946299999998</v>
      </c>
      <c r="M285" s="23">
        <v>0</v>
      </c>
      <c r="N285" s="23">
        <v>0</v>
      </c>
      <c r="O285" s="23">
        <v>0</v>
      </c>
      <c r="P285" s="24">
        <v>0</v>
      </c>
      <c r="Q285" s="24">
        <v>7.3036793000000003E-2</v>
      </c>
      <c r="R285" s="25">
        <v>0</v>
      </c>
      <c r="S285" s="25">
        <v>0</v>
      </c>
      <c r="T285" s="25">
        <v>0</v>
      </c>
      <c r="U285" s="26"/>
      <c r="V285" s="27">
        <v>5.3194063E-2</v>
      </c>
      <c r="W285" s="20">
        <v>2548580</v>
      </c>
      <c r="X285" s="22">
        <v>0.208720397</v>
      </c>
      <c r="Y285" s="21">
        <v>2548580</v>
      </c>
      <c r="Z285" s="22">
        <v>0.208720397</v>
      </c>
      <c r="AA285" s="19">
        <f t="shared" si="24"/>
        <v>284</v>
      </c>
      <c r="AB285" s="19">
        <f t="shared" si="21"/>
        <v>392</v>
      </c>
      <c r="AC285" s="19">
        <f t="shared" si="22"/>
        <v>377</v>
      </c>
      <c r="AD285" s="19">
        <f t="shared" si="23"/>
        <v>40</v>
      </c>
    </row>
    <row r="286" spans="1:30" ht="28.8" hidden="1" x14ac:dyDescent="0.3">
      <c r="A286" s="4">
        <v>1153</v>
      </c>
      <c r="B286" s="7" t="s">
        <v>27</v>
      </c>
      <c r="C286" s="1" t="s">
        <v>32</v>
      </c>
      <c r="D286" s="1" t="s">
        <v>50</v>
      </c>
      <c r="E286" s="1" t="s">
        <v>202</v>
      </c>
      <c r="F286" s="7"/>
      <c r="G286" s="7" t="s">
        <v>584</v>
      </c>
      <c r="H286" s="29">
        <v>0</v>
      </c>
      <c r="I286" s="29">
        <v>5.8515468000000001E-2</v>
      </c>
      <c r="J286" s="29">
        <f t="shared" si="20"/>
        <v>5.8515468000000001E-2</v>
      </c>
      <c r="K286" s="30">
        <v>31.89016573</v>
      </c>
      <c r="L286" s="30">
        <v>100</v>
      </c>
      <c r="M286" s="23">
        <v>0</v>
      </c>
      <c r="N286" s="23">
        <v>0</v>
      </c>
      <c r="O286" s="23">
        <v>0</v>
      </c>
      <c r="P286" s="24">
        <v>0</v>
      </c>
      <c r="Q286" s="24">
        <v>28.397293950000002</v>
      </c>
      <c r="R286" s="25">
        <v>0</v>
      </c>
      <c r="S286" s="25">
        <v>0</v>
      </c>
      <c r="T286" s="25">
        <v>5.2717179999999999E-3</v>
      </c>
      <c r="U286" s="26"/>
      <c r="V286" s="27">
        <v>17.91078766</v>
      </c>
      <c r="W286" s="20">
        <v>5755850</v>
      </c>
      <c r="X286" s="22">
        <v>31.117537219999999</v>
      </c>
      <c r="Y286" s="21">
        <v>5755850</v>
      </c>
      <c r="Z286" s="22">
        <v>31.117537219999999</v>
      </c>
      <c r="AA286" s="19">
        <f t="shared" si="24"/>
        <v>285</v>
      </c>
      <c r="AB286" s="19">
        <f t="shared" si="21"/>
        <v>23</v>
      </c>
      <c r="AC286" s="19">
        <f t="shared" si="22"/>
        <v>33</v>
      </c>
      <c r="AD286" s="19">
        <f t="shared" si="23"/>
        <v>4</v>
      </c>
    </row>
    <row r="287" spans="1:30" ht="28.8" hidden="1" x14ac:dyDescent="0.3">
      <c r="A287" s="4">
        <v>1672</v>
      </c>
      <c r="B287" s="7" t="s">
        <v>25</v>
      </c>
      <c r="C287" s="1" t="s">
        <v>30</v>
      </c>
      <c r="D287" s="1" t="s">
        <v>174</v>
      </c>
      <c r="E287" s="1" t="s">
        <v>555</v>
      </c>
      <c r="F287" s="7" t="s">
        <v>584</v>
      </c>
      <c r="G287" s="7" t="s">
        <v>584</v>
      </c>
      <c r="H287" s="29">
        <v>0</v>
      </c>
      <c r="I287" s="29">
        <v>5.5290478999999997E-2</v>
      </c>
      <c r="J287" s="29">
        <f t="shared" si="20"/>
        <v>5.5290478999999997E-2</v>
      </c>
      <c r="K287" s="30">
        <v>1.3693296349999999</v>
      </c>
      <c r="L287" s="30">
        <v>3.8928926239999999</v>
      </c>
      <c r="M287" s="23">
        <v>0</v>
      </c>
      <c r="N287" s="23">
        <v>0</v>
      </c>
      <c r="O287" s="23">
        <v>0</v>
      </c>
      <c r="P287" s="24">
        <v>0</v>
      </c>
      <c r="Q287" s="24">
        <v>0.27126066900000001</v>
      </c>
      <c r="R287" s="25">
        <v>0.26620460499999998</v>
      </c>
      <c r="S287" s="25">
        <v>0</v>
      </c>
      <c r="T287" s="25">
        <v>0</v>
      </c>
      <c r="U287" s="26">
        <v>0</v>
      </c>
      <c r="V287" s="27">
        <v>0.16554508600000001</v>
      </c>
      <c r="W287" s="20">
        <v>3485320</v>
      </c>
      <c r="X287" s="22">
        <v>0.47497815399999999</v>
      </c>
      <c r="Y287" s="21">
        <v>3485320</v>
      </c>
      <c r="Z287" s="22">
        <v>0.47497815399999999</v>
      </c>
      <c r="AA287" s="19">
        <f t="shared" si="24"/>
        <v>286</v>
      </c>
      <c r="AB287" s="19">
        <f t="shared" si="21"/>
        <v>376</v>
      </c>
      <c r="AC287" s="19">
        <f t="shared" si="22"/>
        <v>336</v>
      </c>
      <c r="AD287" s="19">
        <f t="shared" si="23"/>
        <v>39</v>
      </c>
    </row>
    <row r="288" spans="1:30" ht="43.2" hidden="1" x14ac:dyDescent="0.3">
      <c r="A288" s="4">
        <v>1391</v>
      </c>
      <c r="B288" s="7" t="s">
        <v>27</v>
      </c>
      <c r="C288" s="1" t="s">
        <v>34</v>
      </c>
      <c r="D288" s="1" t="s">
        <v>132</v>
      </c>
      <c r="E288" s="1" t="s">
        <v>434</v>
      </c>
      <c r="F288" s="7" t="s">
        <v>584</v>
      </c>
      <c r="G288" s="7"/>
      <c r="H288" s="29">
        <v>0</v>
      </c>
      <c r="I288" s="29">
        <v>5.4846633999999998E-2</v>
      </c>
      <c r="J288" s="29">
        <f t="shared" si="20"/>
        <v>5.4846633999999998E-2</v>
      </c>
      <c r="K288" s="30">
        <v>3.8036934310000001</v>
      </c>
      <c r="L288" s="30">
        <v>4.909926155</v>
      </c>
      <c r="M288" s="23">
        <v>0</v>
      </c>
      <c r="N288" s="23">
        <v>0</v>
      </c>
      <c r="O288" s="23">
        <v>0</v>
      </c>
      <c r="P288" s="24">
        <v>0</v>
      </c>
      <c r="Q288" s="24">
        <v>1.9903195309999999</v>
      </c>
      <c r="R288" s="25">
        <v>0</v>
      </c>
      <c r="S288" s="25">
        <v>0</v>
      </c>
      <c r="T288" s="25">
        <v>2.0118005000000001E-2</v>
      </c>
      <c r="U288" s="26"/>
      <c r="V288" s="27">
        <v>1.193837823</v>
      </c>
      <c r="W288" s="20">
        <v>54445260</v>
      </c>
      <c r="X288" s="22">
        <v>0.21927305</v>
      </c>
      <c r="Y288" s="21">
        <v>50091633</v>
      </c>
      <c r="Z288" s="22">
        <v>0.23833078499999999</v>
      </c>
      <c r="AA288" s="19">
        <f t="shared" si="24"/>
        <v>287</v>
      </c>
      <c r="AB288" s="19">
        <f t="shared" si="21"/>
        <v>255</v>
      </c>
      <c r="AC288" s="19">
        <f t="shared" si="22"/>
        <v>370</v>
      </c>
      <c r="AD288" s="19">
        <f t="shared" si="23"/>
        <v>39</v>
      </c>
    </row>
    <row r="289" spans="1:30" x14ac:dyDescent="0.3">
      <c r="A289" s="4">
        <v>1009</v>
      </c>
      <c r="B289" s="7" t="s">
        <v>28</v>
      </c>
      <c r="C289" s="1" t="s">
        <v>31</v>
      </c>
      <c r="D289" s="1" t="s">
        <v>176</v>
      </c>
      <c r="E289" s="1" t="s">
        <v>564</v>
      </c>
      <c r="F289" s="7"/>
      <c r="G289" s="7" t="s">
        <v>584</v>
      </c>
      <c r="H289" s="29">
        <v>4.7355959000000003E-2</v>
      </c>
      <c r="I289" s="29">
        <v>4.1117189999999998E-3</v>
      </c>
      <c r="J289" s="29">
        <f t="shared" si="20"/>
        <v>5.1467678000000003E-2</v>
      </c>
      <c r="K289" s="30">
        <v>0.46772695199999997</v>
      </c>
      <c r="L289" s="30">
        <v>4.459345E-3</v>
      </c>
      <c r="M289" s="23">
        <v>0</v>
      </c>
      <c r="N289" s="23">
        <v>0</v>
      </c>
      <c r="O289" s="23">
        <v>0.13128205100000001</v>
      </c>
      <c r="P289" s="24">
        <v>5.6035408000000002E-2</v>
      </c>
      <c r="Q289" s="24">
        <v>0.14919694999999999</v>
      </c>
      <c r="R289" s="25">
        <v>0</v>
      </c>
      <c r="S289" s="25">
        <v>1.8539485000000001E-2</v>
      </c>
      <c r="T289" s="25">
        <v>0</v>
      </c>
      <c r="U289" s="26"/>
      <c r="V289" s="27">
        <v>8.8899171999999999E-2</v>
      </c>
      <c r="W289" s="20">
        <v>614000</v>
      </c>
      <c r="X289" s="22">
        <v>1.447869251</v>
      </c>
      <c r="Y289" s="21">
        <v>614000</v>
      </c>
      <c r="Z289" s="22">
        <v>1.447869251</v>
      </c>
      <c r="AA289" s="19">
        <f t="shared" si="24"/>
        <v>288</v>
      </c>
      <c r="AB289" s="19">
        <f t="shared" si="21"/>
        <v>385</v>
      </c>
      <c r="AC289" s="19">
        <f t="shared" si="22"/>
        <v>259</v>
      </c>
      <c r="AD289" s="19">
        <f t="shared" si="23"/>
        <v>15</v>
      </c>
    </row>
    <row r="290" spans="1:30" ht="28.8" hidden="1" x14ac:dyDescent="0.3">
      <c r="A290" s="4">
        <v>1309</v>
      </c>
      <c r="B290" s="7" t="s">
        <v>26</v>
      </c>
      <c r="C290" s="1" t="s">
        <v>33</v>
      </c>
      <c r="D290" s="1" t="s">
        <v>103</v>
      </c>
      <c r="E290" s="1" t="s">
        <v>558</v>
      </c>
      <c r="F290" s="7" t="s">
        <v>584</v>
      </c>
      <c r="G290" s="7" t="s">
        <v>584</v>
      </c>
      <c r="H290" s="29">
        <v>5.0315706000000002E-2</v>
      </c>
      <c r="I290" s="29">
        <v>0</v>
      </c>
      <c r="J290" s="29">
        <f t="shared" si="20"/>
        <v>5.0315706000000002E-2</v>
      </c>
      <c r="K290" s="30">
        <v>0</v>
      </c>
      <c r="L290" s="30">
        <v>0</v>
      </c>
      <c r="M290" s="23">
        <v>0</v>
      </c>
      <c r="N290" s="23">
        <v>0</v>
      </c>
      <c r="O290" s="23">
        <v>0.10461538500000001</v>
      </c>
      <c r="P290" s="24">
        <v>0.119075243</v>
      </c>
      <c r="Q290" s="24">
        <v>0.14935500900000001</v>
      </c>
      <c r="R290" s="25">
        <v>0.50662640699999995</v>
      </c>
      <c r="S290" s="25">
        <v>0</v>
      </c>
      <c r="T290" s="25">
        <v>0</v>
      </c>
      <c r="U290" s="26">
        <v>0.34538897882000003</v>
      </c>
      <c r="V290" s="27">
        <v>0.117760027</v>
      </c>
      <c r="W290" s="20">
        <v>3263160</v>
      </c>
      <c r="X290" s="22">
        <v>0.36087726799999997</v>
      </c>
      <c r="Y290" s="21">
        <v>3263160</v>
      </c>
      <c r="Z290" s="22">
        <v>0.36087726799999997</v>
      </c>
      <c r="AA290" s="19">
        <f t="shared" si="24"/>
        <v>289</v>
      </c>
      <c r="AB290" s="19">
        <f t="shared" si="21"/>
        <v>379</v>
      </c>
      <c r="AC290" s="19">
        <f t="shared" si="22"/>
        <v>350</v>
      </c>
      <c r="AD290" s="19">
        <f t="shared" si="23"/>
        <v>45</v>
      </c>
    </row>
    <row r="291" spans="1:30" ht="28.8" hidden="1" x14ac:dyDescent="0.3">
      <c r="A291" s="4">
        <v>1508</v>
      </c>
      <c r="B291" s="7" t="s">
        <v>28</v>
      </c>
      <c r="C291" s="1" t="s">
        <v>32</v>
      </c>
      <c r="D291" s="1" t="s">
        <v>124</v>
      </c>
      <c r="E291" s="1" t="s">
        <v>560</v>
      </c>
      <c r="F291" s="7"/>
      <c r="G291" s="7" t="s">
        <v>584</v>
      </c>
      <c r="H291" s="29">
        <v>5.0090994E-2</v>
      </c>
      <c r="I291" s="29">
        <v>0</v>
      </c>
      <c r="J291" s="29">
        <f t="shared" si="20"/>
        <v>5.0090994E-2</v>
      </c>
      <c r="K291" s="30">
        <v>0.12171819</v>
      </c>
      <c r="L291" s="30">
        <v>0.26919091099999998</v>
      </c>
      <c r="M291" s="23">
        <v>0.24193158400000001</v>
      </c>
      <c r="N291" s="23">
        <v>0.233796069</v>
      </c>
      <c r="O291" s="23">
        <v>5.2074084E-2</v>
      </c>
      <c r="P291" s="24">
        <v>5.9271723999999998E-2</v>
      </c>
      <c r="Q291" s="24">
        <v>0.17613633400000001</v>
      </c>
      <c r="R291" s="25">
        <v>5.3240919999999999E-3</v>
      </c>
      <c r="S291" s="25">
        <v>0</v>
      </c>
      <c r="T291" s="25">
        <v>0</v>
      </c>
      <c r="U291" s="26"/>
      <c r="V291" s="27">
        <v>0.104379324</v>
      </c>
      <c r="W291" s="20">
        <v>2435310</v>
      </c>
      <c r="X291" s="22">
        <v>0.42860795600000001</v>
      </c>
      <c r="Y291" s="21">
        <v>2435310</v>
      </c>
      <c r="Z291" s="22">
        <v>0.42860795600000001</v>
      </c>
      <c r="AA291" s="19">
        <f t="shared" si="24"/>
        <v>290</v>
      </c>
      <c r="AB291" s="19">
        <f t="shared" si="21"/>
        <v>381</v>
      </c>
      <c r="AC291" s="19">
        <f t="shared" si="22"/>
        <v>342</v>
      </c>
      <c r="AD291" s="19">
        <f t="shared" si="23"/>
        <v>68</v>
      </c>
    </row>
    <row r="292" spans="1:30" ht="28.8" hidden="1" x14ac:dyDescent="0.3">
      <c r="A292" s="4">
        <v>1093</v>
      </c>
      <c r="B292" s="7" t="s">
        <v>26</v>
      </c>
      <c r="C292" s="1" t="s">
        <v>32</v>
      </c>
      <c r="D292" s="1" t="s">
        <v>60</v>
      </c>
      <c r="E292" s="1" t="s">
        <v>429</v>
      </c>
      <c r="F292" s="7" t="s">
        <v>584</v>
      </c>
      <c r="G292" s="7" t="s">
        <v>584</v>
      </c>
      <c r="H292" s="29">
        <v>4.8686775000000002E-2</v>
      </c>
      <c r="I292" s="29">
        <v>0</v>
      </c>
      <c r="J292" s="29">
        <f t="shared" si="20"/>
        <v>4.8686775000000002E-2</v>
      </c>
      <c r="K292" s="30">
        <v>0.48687275899999999</v>
      </c>
      <c r="L292" s="30">
        <v>2.6205127519999998</v>
      </c>
      <c r="M292" s="23">
        <v>1.1983685000000001E-2</v>
      </c>
      <c r="N292" s="23">
        <v>1.238095E-2</v>
      </c>
      <c r="O292" s="23">
        <v>0.101228544</v>
      </c>
      <c r="P292" s="24">
        <v>0.115220276</v>
      </c>
      <c r="Q292" s="24">
        <v>2.2899862550000001</v>
      </c>
      <c r="R292" s="25">
        <v>2.6252006730000002</v>
      </c>
      <c r="S292" s="25">
        <v>0</v>
      </c>
      <c r="T292" s="25">
        <v>0</v>
      </c>
      <c r="U292" s="26">
        <v>6.0168393501999997</v>
      </c>
      <c r="V292" s="27">
        <v>1.3588364289999999</v>
      </c>
      <c r="W292" s="20">
        <v>4110000</v>
      </c>
      <c r="X292" s="22">
        <v>3.30617136</v>
      </c>
      <c r="Y292" s="21">
        <v>2948480</v>
      </c>
      <c r="Z292" s="22">
        <v>4.6085997839999999</v>
      </c>
      <c r="AA292" s="19">
        <f t="shared" si="24"/>
        <v>291</v>
      </c>
      <c r="AB292" s="19">
        <f t="shared" si="21"/>
        <v>250</v>
      </c>
      <c r="AC292" s="19">
        <f t="shared" si="22"/>
        <v>139</v>
      </c>
      <c r="AD292" s="19">
        <f t="shared" si="23"/>
        <v>27</v>
      </c>
    </row>
    <row r="293" spans="1:30" hidden="1" x14ac:dyDescent="0.3">
      <c r="A293" s="4">
        <v>1254</v>
      </c>
      <c r="B293" s="7" t="s">
        <v>26</v>
      </c>
      <c r="C293" s="1" t="s">
        <v>32</v>
      </c>
      <c r="D293" s="1" t="s">
        <v>60</v>
      </c>
      <c r="E293" s="1" t="s">
        <v>442</v>
      </c>
      <c r="F293" s="7"/>
      <c r="G293" s="7" t="s">
        <v>584</v>
      </c>
      <c r="H293" s="29">
        <v>4.5901892E-2</v>
      </c>
      <c r="I293" s="29">
        <v>0</v>
      </c>
      <c r="J293" s="29">
        <f t="shared" si="20"/>
        <v>4.5901892E-2</v>
      </c>
      <c r="K293" s="30">
        <v>1.521477373</v>
      </c>
      <c r="L293" s="30">
        <v>1.2762699159999999</v>
      </c>
      <c r="M293" s="23">
        <v>6.7932071999999996E-2</v>
      </c>
      <c r="N293" s="23">
        <v>6.8829553000000002E-2</v>
      </c>
      <c r="O293" s="23">
        <v>4.7719136000000002E-2</v>
      </c>
      <c r="P293" s="24">
        <v>5.4314837999999997E-2</v>
      </c>
      <c r="Q293" s="24">
        <v>1.8679784109999999</v>
      </c>
      <c r="R293" s="25">
        <v>1.8724051070000001</v>
      </c>
      <c r="S293" s="25">
        <v>0</v>
      </c>
      <c r="T293" s="25">
        <v>0</v>
      </c>
      <c r="U293" s="26">
        <v>4.8731078611000003</v>
      </c>
      <c r="V293" s="27">
        <v>1.1073486770000001</v>
      </c>
      <c r="W293" s="20">
        <v>2871250</v>
      </c>
      <c r="X293" s="22">
        <v>3.8566780230000002</v>
      </c>
      <c r="Y293" s="21">
        <v>2871250</v>
      </c>
      <c r="Z293" s="22">
        <v>3.8566780230000002</v>
      </c>
      <c r="AA293" s="19">
        <f t="shared" si="24"/>
        <v>292</v>
      </c>
      <c r="AB293" s="19">
        <f t="shared" si="21"/>
        <v>263</v>
      </c>
      <c r="AC293" s="19">
        <f t="shared" si="22"/>
        <v>149</v>
      </c>
      <c r="AD293" s="19">
        <f t="shared" si="23"/>
        <v>31</v>
      </c>
    </row>
    <row r="294" spans="1:30" ht="28.8" hidden="1" x14ac:dyDescent="0.3">
      <c r="A294" s="4">
        <v>1499</v>
      </c>
      <c r="B294" s="7" t="s">
        <v>28</v>
      </c>
      <c r="C294" s="1" t="s">
        <v>36</v>
      </c>
      <c r="D294" s="1" t="s">
        <v>71</v>
      </c>
      <c r="E294" s="1" t="s">
        <v>506</v>
      </c>
      <c r="F294" s="7" t="s">
        <v>584</v>
      </c>
      <c r="G294" s="7" t="s">
        <v>584</v>
      </c>
      <c r="H294" s="29">
        <v>3.9208422999999999E-2</v>
      </c>
      <c r="I294" s="29">
        <v>2.0611789999999998E-3</v>
      </c>
      <c r="J294" s="29">
        <f t="shared" si="20"/>
        <v>4.1269602000000002E-2</v>
      </c>
      <c r="K294" s="30">
        <v>9.1288642000000003E-2</v>
      </c>
      <c r="L294" s="30">
        <v>0.55133554500000004</v>
      </c>
      <c r="M294" s="23">
        <v>0</v>
      </c>
      <c r="N294" s="23">
        <v>0</v>
      </c>
      <c r="O294" s="23">
        <v>0</v>
      </c>
      <c r="P294" s="24">
        <v>0.39359037400000002</v>
      </c>
      <c r="Q294" s="24">
        <v>0.83158746500000003</v>
      </c>
      <c r="R294" s="25">
        <v>1.5972276320000001</v>
      </c>
      <c r="S294" s="25">
        <v>0</v>
      </c>
      <c r="T294" s="25">
        <v>0</v>
      </c>
      <c r="U294" s="26"/>
      <c r="V294" s="27">
        <v>0.49513380299999998</v>
      </c>
      <c r="W294" s="20">
        <v>7563440</v>
      </c>
      <c r="X294" s="22">
        <v>0.65464101399999997</v>
      </c>
      <c r="Y294" s="21">
        <v>7563440</v>
      </c>
      <c r="Z294" s="22">
        <v>0.65464101399999997</v>
      </c>
      <c r="AA294" s="19">
        <f t="shared" si="24"/>
        <v>293</v>
      </c>
      <c r="AB294" s="19">
        <f t="shared" si="21"/>
        <v>327</v>
      </c>
      <c r="AC294" s="19">
        <f t="shared" si="22"/>
        <v>314</v>
      </c>
      <c r="AD294" s="19">
        <f t="shared" si="23"/>
        <v>21</v>
      </c>
    </row>
    <row r="295" spans="1:30" hidden="1" x14ac:dyDescent="0.3">
      <c r="A295" s="4">
        <v>1395</v>
      </c>
      <c r="B295" s="7" t="s">
        <v>28</v>
      </c>
      <c r="C295" s="1" t="s">
        <v>30</v>
      </c>
      <c r="D295" s="1" t="s">
        <v>58</v>
      </c>
      <c r="E295" s="1" t="s">
        <v>457</v>
      </c>
      <c r="F295" s="7"/>
      <c r="G295" s="7" t="s">
        <v>584</v>
      </c>
      <c r="H295" s="29">
        <v>0</v>
      </c>
      <c r="I295" s="29">
        <v>4.0069356E-2</v>
      </c>
      <c r="J295" s="29">
        <f t="shared" si="20"/>
        <v>4.0069356E-2</v>
      </c>
      <c r="K295" s="30">
        <v>1.065034161</v>
      </c>
      <c r="L295" s="30">
        <v>0.669195757</v>
      </c>
      <c r="M295" s="23">
        <v>0</v>
      </c>
      <c r="N295" s="23">
        <v>0</v>
      </c>
      <c r="O295" s="23">
        <v>0</v>
      </c>
      <c r="P295" s="24">
        <v>0.73079511799999997</v>
      </c>
      <c r="Q295" s="24">
        <v>1.572146179</v>
      </c>
      <c r="R295" s="25">
        <v>2.690669776</v>
      </c>
      <c r="S295" s="25">
        <v>0</v>
      </c>
      <c r="T295" s="25">
        <v>1.7438074000000001E-2</v>
      </c>
      <c r="U295" s="26"/>
      <c r="V295" s="27">
        <v>0.94354633799999998</v>
      </c>
      <c r="W295" s="20">
        <v>846676</v>
      </c>
      <c r="X295" s="22">
        <v>11.144125239999999</v>
      </c>
      <c r="Y295" s="21">
        <v>846676</v>
      </c>
      <c r="Z295" s="22">
        <v>11.144125239999999</v>
      </c>
      <c r="AA295" s="19">
        <f t="shared" si="24"/>
        <v>294</v>
      </c>
      <c r="AB295" s="19">
        <f t="shared" si="21"/>
        <v>278</v>
      </c>
      <c r="AC295" s="19">
        <f t="shared" si="22"/>
        <v>69</v>
      </c>
      <c r="AD295" s="19">
        <f t="shared" si="23"/>
        <v>17</v>
      </c>
    </row>
    <row r="296" spans="1:30" ht="28.8" hidden="1" x14ac:dyDescent="0.3">
      <c r="A296" s="4">
        <v>1495</v>
      </c>
      <c r="B296" s="7" t="s">
        <v>28</v>
      </c>
      <c r="C296" s="1" t="s">
        <v>36</v>
      </c>
      <c r="D296" s="1" t="s">
        <v>77</v>
      </c>
      <c r="E296" s="1" t="s">
        <v>271</v>
      </c>
      <c r="F296" s="7" t="s">
        <v>584</v>
      </c>
      <c r="G296" s="7" t="s">
        <v>584</v>
      </c>
      <c r="H296" s="29">
        <v>3.9424437999999999E-2</v>
      </c>
      <c r="I296" s="29">
        <v>2.4286700000000001E-9</v>
      </c>
      <c r="J296" s="29">
        <f t="shared" si="20"/>
        <v>3.942444042867E-2</v>
      </c>
      <c r="K296" s="30">
        <v>15.09305554</v>
      </c>
      <c r="L296" s="30">
        <v>18.133860630000001</v>
      </c>
      <c r="M296" s="23">
        <v>2.485222E-3</v>
      </c>
      <c r="N296" s="23">
        <v>2.495957E-3</v>
      </c>
      <c r="O296" s="23">
        <v>8.1970482999999997E-2</v>
      </c>
      <c r="P296" s="24">
        <v>9.3300380000000002E-2</v>
      </c>
      <c r="Q296" s="24">
        <v>9.2227404699999997</v>
      </c>
      <c r="R296" s="25">
        <v>4.9159117109999997</v>
      </c>
      <c r="S296" s="25">
        <v>5.9836867000000002E-2</v>
      </c>
      <c r="T296" s="25">
        <v>0.124863133</v>
      </c>
      <c r="U296" s="26"/>
      <c r="V296" s="27">
        <v>6.4998388120000001</v>
      </c>
      <c r="W296" s="20">
        <v>11546300</v>
      </c>
      <c r="X296" s="22">
        <v>5.6293694189999997</v>
      </c>
      <c r="Y296" s="21">
        <v>11546300</v>
      </c>
      <c r="Z296" s="22">
        <v>5.6293694189999997</v>
      </c>
      <c r="AA296" s="19">
        <f t="shared" si="24"/>
        <v>295</v>
      </c>
      <c r="AB296" s="19">
        <f t="shared" si="21"/>
        <v>92</v>
      </c>
      <c r="AC296" s="19">
        <f t="shared" si="22"/>
        <v>130</v>
      </c>
      <c r="AD296" s="19">
        <f t="shared" si="23"/>
        <v>7</v>
      </c>
    </row>
    <row r="297" spans="1:30" x14ac:dyDescent="0.3">
      <c r="A297" s="4">
        <v>1111</v>
      </c>
      <c r="B297" s="7" t="s">
        <v>28</v>
      </c>
      <c r="C297" s="1" t="s">
        <v>31</v>
      </c>
      <c r="D297" s="1" t="s">
        <v>166</v>
      </c>
      <c r="E297" s="1" t="s">
        <v>524</v>
      </c>
      <c r="F297" s="7" t="s">
        <v>584</v>
      </c>
      <c r="G297" s="7" t="s">
        <v>584</v>
      </c>
      <c r="H297" s="29">
        <v>3.9224799999999997E-2</v>
      </c>
      <c r="I297" s="29">
        <v>0</v>
      </c>
      <c r="J297" s="29">
        <f t="shared" si="20"/>
        <v>3.9224799999999997E-2</v>
      </c>
      <c r="K297" s="30">
        <v>1.095463708</v>
      </c>
      <c r="L297" s="30">
        <v>1.2177638580000001</v>
      </c>
      <c r="M297" s="23">
        <v>7.7806062999999995E-2</v>
      </c>
      <c r="N297" s="23">
        <v>7.5189652999999995E-2</v>
      </c>
      <c r="O297" s="23">
        <v>8.1555399000000001E-2</v>
      </c>
      <c r="P297" s="24">
        <v>9.2827923000000007E-2</v>
      </c>
      <c r="Q297" s="24">
        <v>0.66025995500000001</v>
      </c>
      <c r="R297" s="25">
        <v>0</v>
      </c>
      <c r="S297" s="25">
        <v>0</v>
      </c>
      <c r="T297" s="25">
        <v>5.0342705000000001E-2</v>
      </c>
      <c r="U297" s="26"/>
      <c r="V297" s="27">
        <v>0.40182865499999998</v>
      </c>
      <c r="W297" s="20">
        <v>4678000</v>
      </c>
      <c r="X297" s="22">
        <v>0.85897532200000004</v>
      </c>
      <c r="Y297" s="21">
        <v>4678000</v>
      </c>
      <c r="Z297" s="22">
        <v>0.85897532200000004</v>
      </c>
      <c r="AA297" s="19">
        <f t="shared" si="24"/>
        <v>296</v>
      </c>
      <c r="AB297" s="19">
        <f t="shared" si="21"/>
        <v>345</v>
      </c>
      <c r="AC297" s="19">
        <f t="shared" si="22"/>
        <v>292</v>
      </c>
      <c r="AD297" s="19">
        <f t="shared" si="23"/>
        <v>18</v>
      </c>
    </row>
    <row r="298" spans="1:30" ht="28.8" x14ac:dyDescent="0.3">
      <c r="A298" s="4">
        <v>1154</v>
      </c>
      <c r="B298" s="7" t="s">
        <v>28</v>
      </c>
      <c r="C298" s="1" t="s">
        <v>31</v>
      </c>
      <c r="D298" s="1" t="s">
        <v>108</v>
      </c>
      <c r="E298" s="1" t="s">
        <v>565</v>
      </c>
      <c r="F298" s="7" t="s">
        <v>584</v>
      </c>
      <c r="G298" s="7" t="s">
        <v>584</v>
      </c>
      <c r="H298" s="29">
        <v>3.5956354000000003E-2</v>
      </c>
      <c r="I298" s="29">
        <v>0</v>
      </c>
      <c r="J298" s="29">
        <f t="shared" si="20"/>
        <v>3.5956354000000003E-2</v>
      </c>
      <c r="K298" s="30">
        <v>0.22822160599999999</v>
      </c>
      <c r="L298" s="30">
        <v>0.22136533799999999</v>
      </c>
      <c r="M298" s="23">
        <v>3.9680825000000003E-2</v>
      </c>
      <c r="N298" s="23">
        <v>8.7147979999999993E-3</v>
      </c>
      <c r="O298" s="23">
        <v>3.7379856000000003E-2</v>
      </c>
      <c r="P298" s="24">
        <v>4.2546471000000002E-2</v>
      </c>
      <c r="Q298" s="24">
        <v>7.8278410000000007E-2</v>
      </c>
      <c r="R298" s="25">
        <v>0</v>
      </c>
      <c r="S298" s="25">
        <v>0</v>
      </c>
      <c r="T298" s="25">
        <v>0</v>
      </c>
      <c r="U298" s="26"/>
      <c r="V298" s="27">
        <v>8.0231216999999994E-2</v>
      </c>
      <c r="W298" s="20">
        <v>2120000</v>
      </c>
      <c r="X298" s="22">
        <v>0.37844913800000002</v>
      </c>
      <c r="Y298" s="21">
        <v>2120000</v>
      </c>
      <c r="Z298" s="22">
        <v>0.37844913800000002</v>
      </c>
      <c r="AA298" s="19">
        <f t="shared" si="24"/>
        <v>297</v>
      </c>
      <c r="AB298" s="19">
        <f t="shared" si="21"/>
        <v>386</v>
      </c>
      <c r="AC298" s="19">
        <f t="shared" si="22"/>
        <v>347</v>
      </c>
      <c r="AD298" s="19">
        <f t="shared" si="23"/>
        <v>21</v>
      </c>
    </row>
    <row r="299" spans="1:30" hidden="1" x14ac:dyDescent="0.3">
      <c r="A299" s="4">
        <v>1433</v>
      </c>
      <c r="B299" s="7" t="s">
        <v>28</v>
      </c>
      <c r="C299" s="1" t="s">
        <v>34</v>
      </c>
      <c r="D299" s="1" t="s">
        <v>98</v>
      </c>
      <c r="E299" s="1" t="s">
        <v>473</v>
      </c>
      <c r="F299" s="7" t="s">
        <v>584</v>
      </c>
      <c r="G299" s="7" t="s">
        <v>584</v>
      </c>
      <c r="H299" s="29">
        <v>3.5598952000000003E-2</v>
      </c>
      <c r="I299" s="29">
        <v>0</v>
      </c>
      <c r="J299" s="29">
        <f t="shared" si="20"/>
        <v>3.5598952000000003E-2</v>
      </c>
      <c r="K299" s="30">
        <v>3.9254116209999999</v>
      </c>
      <c r="L299" s="30">
        <v>0.74330584899999996</v>
      </c>
      <c r="M299" s="23">
        <v>0.1342043</v>
      </c>
      <c r="N299" s="23">
        <v>0.133556127</v>
      </c>
      <c r="O299" s="23">
        <v>3.7008304999999998E-2</v>
      </c>
      <c r="P299" s="24">
        <v>4.2123565000000002E-2</v>
      </c>
      <c r="Q299" s="24">
        <v>1.105677271</v>
      </c>
      <c r="R299" s="25">
        <v>0</v>
      </c>
      <c r="S299" s="25">
        <v>0.30329141599999998</v>
      </c>
      <c r="T299" s="25">
        <v>8.6011909999999997E-2</v>
      </c>
      <c r="U299" s="26"/>
      <c r="V299" s="27">
        <v>0.80392416300000002</v>
      </c>
      <c r="W299" s="20">
        <v>31577900</v>
      </c>
      <c r="X299" s="22">
        <v>0.254584429</v>
      </c>
      <c r="Y299" s="21">
        <v>31577900</v>
      </c>
      <c r="Z299" s="22">
        <v>0.254584429</v>
      </c>
      <c r="AA299" s="19">
        <f t="shared" si="24"/>
        <v>298</v>
      </c>
      <c r="AB299" s="19">
        <f t="shared" si="21"/>
        <v>294</v>
      </c>
      <c r="AC299" s="19">
        <f t="shared" si="22"/>
        <v>367</v>
      </c>
      <c r="AD299" s="19">
        <f t="shared" si="23"/>
        <v>38</v>
      </c>
    </row>
    <row r="300" spans="1:30" hidden="1" x14ac:dyDescent="0.3">
      <c r="A300" s="4">
        <v>1054</v>
      </c>
      <c r="B300" s="7" t="s">
        <v>28</v>
      </c>
      <c r="C300" s="1" t="s">
        <v>36</v>
      </c>
      <c r="D300" s="1" t="s">
        <v>76</v>
      </c>
      <c r="E300" s="1" t="s">
        <v>270</v>
      </c>
      <c r="F300" s="7"/>
      <c r="G300" s="7" t="s">
        <v>584</v>
      </c>
      <c r="H300" s="29">
        <v>0</v>
      </c>
      <c r="I300" s="29">
        <v>3.4792359000000002E-2</v>
      </c>
      <c r="J300" s="29">
        <f t="shared" si="20"/>
        <v>3.4792359000000002E-2</v>
      </c>
      <c r="K300" s="30">
        <v>3.164672935</v>
      </c>
      <c r="L300" s="30">
        <v>19.04371746</v>
      </c>
      <c r="M300" s="23">
        <v>0</v>
      </c>
      <c r="N300" s="23">
        <v>0</v>
      </c>
      <c r="O300" s="23">
        <v>0</v>
      </c>
      <c r="P300" s="24">
        <v>0</v>
      </c>
      <c r="Q300" s="24">
        <v>10.44665668</v>
      </c>
      <c r="R300" s="25">
        <v>12.878446390000001</v>
      </c>
      <c r="S300" s="25">
        <v>0</v>
      </c>
      <c r="T300" s="25">
        <v>5.69781E-4</v>
      </c>
      <c r="U300" s="26"/>
      <c r="V300" s="27">
        <v>6.5598446389999996</v>
      </c>
      <c r="W300" s="20">
        <v>7514630</v>
      </c>
      <c r="X300" s="22">
        <v>8.7294313080000006</v>
      </c>
      <c r="Y300" s="21">
        <v>7514630</v>
      </c>
      <c r="Z300" s="22">
        <v>8.7294313080000006</v>
      </c>
      <c r="AA300" s="19">
        <f t="shared" si="24"/>
        <v>299</v>
      </c>
      <c r="AB300" s="19">
        <f t="shared" si="21"/>
        <v>91</v>
      </c>
      <c r="AC300" s="19">
        <f t="shared" si="22"/>
        <v>89</v>
      </c>
      <c r="AD300" s="19">
        <f t="shared" si="23"/>
        <v>5</v>
      </c>
    </row>
    <row r="301" spans="1:30" hidden="1" x14ac:dyDescent="0.3">
      <c r="A301" s="4">
        <v>1588</v>
      </c>
      <c r="B301" s="7" t="s">
        <v>28</v>
      </c>
      <c r="C301" s="1" t="s">
        <v>37</v>
      </c>
      <c r="D301" s="1" t="s">
        <v>131</v>
      </c>
      <c r="E301" s="1" t="s">
        <v>573</v>
      </c>
      <c r="F301" s="7"/>
      <c r="G301" s="7" t="s">
        <v>584</v>
      </c>
      <c r="H301" s="29">
        <v>3.3410220999999997E-2</v>
      </c>
      <c r="I301" s="29">
        <v>0</v>
      </c>
      <c r="J301" s="29">
        <f t="shared" si="20"/>
        <v>3.3410220999999997E-2</v>
      </c>
      <c r="K301" s="30">
        <v>0</v>
      </c>
      <c r="L301" s="30">
        <v>0</v>
      </c>
      <c r="M301" s="23">
        <v>0</v>
      </c>
      <c r="N301" s="23">
        <v>0</v>
      </c>
      <c r="O301" s="23">
        <v>0.11577641</v>
      </c>
      <c r="P301" s="24">
        <v>5.9300522000000001E-2</v>
      </c>
      <c r="Q301" s="24">
        <v>1.5747862000000001E-2</v>
      </c>
      <c r="R301" s="25">
        <v>0</v>
      </c>
      <c r="S301" s="25">
        <v>0</v>
      </c>
      <c r="T301" s="25">
        <v>0</v>
      </c>
      <c r="U301" s="26"/>
      <c r="V301" s="27">
        <v>8.896223E-3</v>
      </c>
      <c r="W301" s="20">
        <v>9264000</v>
      </c>
      <c r="X301" s="22">
        <v>9.6030040000000001E-3</v>
      </c>
      <c r="Y301" s="21">
        <v>9264000</v>
      </c>
      <c r="Z301" s="22">
        <v>9.6030040000000001E-3</v>
      </c>
      <c r="AA301" s="19">
        <f t="shared" si="24"/>
        <v>300</v>
      </c>
      <c r="AB301" s="19">
        <f t="shared" si="21"/>
        <v>394</v>
      </c>
      <c r="AC301" s="19">
        <f t="shared" si="22"/>
        <v>394</v>
      </c>
      <c r="AD301" s="19">
        <f t="shared" si="23"/>
        <v>38</v>
      </c>
    </row>
    <row r="302" spans="1:30" ht="28.8" hidden="1" x14ac:dyDescent="0.3">
      <c r="A302" s="4">
        <v>1451</v>
      </c>
      <c r="B302" s="7" t="s">
        <v>28</v>
      </c>
      <c r="C302" s="1" t="s">
        <v>32</v>
      </c>
      <c r="D302" s="1" t="s">
        <v>154</v>
      </c>
      <c r="E302" s="1" t="s">
        <v>486</v>
      </c>
      <c r="F302" s="7"/>
      <c r="G302" s="7" t="s">
        <v>584</v>
      </c>
      <c r="H302" s="29">
        <v>2.9262114999999998E-2</v>
      </c>
      <c r="I302" s="29">
        <v>3.8554459999999998E-3</v>
      </c>
      <c r="J302" s="29">
        <f t="shared" si="20"/>
        <v>3.3117560999999997E-2</v>
      </c>
      <c r="K302" s="30">
        <v>0.27386592700000001</v>
      </c>
      <c r="L302" s="30">
        <v>2.9617955679999999</v>
      </c>
      <c r="M302" s="23">
        <v>6.9796799999999998E-4</v>
      </c>
      <c r="N302" s="23">
        <v>7.1465099999999996E-4</v>
      </c>
      <c r="O302" s="23">
        <v>3.0420595000000002E-2</v>
      </c>
      <c r="P302" s="24">
        <v>3.4625306000000002E-2</v>
      </c>
      <c r="Q302" s="24">
        <v>0.94907071600000004</v>
      </c>
      <c r="R302" s="25">
        <v>0.73215849799999999</v>
      </c>
      <c r="S302" s="25">
        <v>0</v>
      </c>
      <c r="T302" s="25">
        <v>0</v>
      </c>
      <c r="U302" s="26"/>
      <c r="V302" s="27">
        <v>0.69094006299999999</v>
      </c>
      <c r="W302" s="20">
        <v>921876</v>
      </c>
      <c r="X302" s="22">
        <v>7.4949349209999996</v>
      </c>
      <c r="Y302" s="21">
        <v>921876</v>
      </c>
      <c r="Z302" s="22">
        <v>7.4949349209999996</v>
      </c>
      <c r="AA302" s="19">
        <f t="shared" si="24"/>
        <v>301</v>
      </c>
      <c r="AB302" s="19">
        <f t="shared" si="21"/>
        <v>307</v>
      </c>
      <c r="AC302" s="19">
        <f t="shared" si="22"/>
        <v>99</v>
      </c>
      <c r="AD302" s="19">
        <f t="shared" si="23"/>
        <v>19</v>
      </c>
    </row>
    <row r="303" spans="1:30" ht="28.8" hidden="1" x14ac:dyDescent="0.3">
      <c r="A303" s="4">
        <v>1337</v>
      </c>
      <c r="B303" s="7" t="s">
        <v>27</v>
      </c>
      <c r="C303" s="1" t="s">
        <v>35</v>
      </c>
      <c r="D303" s="1" t="s">
        <v>162</v>
      </c>
      <c r="E303" s="1" t="s">
        <v>505</v>
      </c>
      <c r="F303" s="7"/>
      <c r="G303" s="7" t="s">
        <v>584</v>
      </c>
      <c r="H303" s="29">
        <v>0</v>
      </c>
      <c r="I303" s="29">
        <v>3.0435318999999999E-2</v>
      </c>
      <c r="J303" s="29">
        <f t="shared" si="20"/>
        <v>3.0435318999999999E-2</v>
      </c>
      <c r="K303" s="30">
        <v>1.1715375770000001</v>
      </c>
      <c r="L303" s="30">
        <v>2.5032921159999999</v>
      </c>
      <c r="M303" s="23">
        <v>0</v>
      </c>
      <c r="N303" s="23">
        <v>0</v>
      </c>
      <c r="O303" s="23">
        <v>0</v>
      </c>
      <c r="P303" s="24">
        <v>0</v>
      </c>
      <c r="Q303" s="24">
        <v>0.79654738999999997</v>
      </c>
      <c r="R303" s="25">
        <v>0</v>
      </c>
      <c r="S303" s="25">
        <v>0</v>
      </c>
      <c r="T303" s="25">
        <v>0</v>
      </c>
      <c r="U303" s="26"/>
      <c r="V303" s="27">
        <v>0.50146373</v>
      </c>
      <c r="W303" s="20">
        <v>3150000</v>
      </c>
      <c r="X303" s="22">
        <v>1.59194835</v>
      </c>
      <c r="Y303" s="21">
        <v>3150000</v>
      </c>
      <c r="Z303" s="22">
        <v>1.59194835</v>
      </c>
      <c r="AA303" s="19">
        <f t="shared" si="24"/>
        <v>302</v>
      </c>
      <c r="AB303" s="19">
        <f t="shared" si="21"/>
        <v>326</v>
      </c>
      <c r="AC303" s="19">
        <f t="shared" si="22"/>
        <v>249</v>
      </c>
      <c r="AD303" s="19">
        <f t="shared" si="23"/>
        <v>22</v>
      </c>
    </row>
    <row r="304" spans="1:30" ht="28.8" x14ac:dyDescent="0.3">
      <c r="A304" s="38">
        <v>1138</v>
      </c>
      <c r="B304" s="39" t="s">
        <v>25</v>
      </c>
      <c r="C304" s="40" t="s">
        <v>31</v>
      </c>
      <c r="D304" s="40" t="s">
        <v>68</v>
      </c>
      <c r="E304" s="40" t="s">
        <v>355</v>
      </c>
      <c r="F304" s="39" t="s">
        <v>584</v>
      </c>
      <c r="G304" s="39" t="s">
        <v>584</v>
      </c>
      <c r="H304" s="29">
        <v>3.0376251999999999E-2</v>
      </c>
      <c r="I304" s="29">
        <v>0</v>
      </c>
      <c r="J304" s="29">
        <f t="shared" si="20"/>
        <v>3.0376251999999999E-2</v>
      </c>
      <c r="K304" s="30">
        <v>2.7843035920000001</v>
      </c>
      <c r="L304" s="30">
        <v>2.2940006400000001</v>
      </c>
      <c r="M304" s="23">
        <v>0</v>
      </c>
      <c r="N304" s="23">
        <v>0</v>
      </c>
      <c r="O304" s="23">
        <v>0.1052628</v>
      </c>
      <c r="P304" s="24">
        <v>3.5943642999999997E-2</v>
      </c>
      <c r="Q304" s="24">
        <v>3.488935831</v>
      </c>
      <c r="R304" s="25">
        <v>72.655666589999996</v>
      </c>
      <c r="S304" s="25">
        <v>0</v>
      </c>
      <c r="T304" s="25">
        <v>8.9258893000000006E-2</v>
      </c>
      <c r="U304" s="26">
        <v>0</v>
      </c>
      <c r="V304" s="41">
        <v>2.4937567070000002</v>
      </c>
      <c r="W304" s="42">
        <v>1767500</v>
      </c>
      <c r="X304" s="43">
        <v>14.10894884</v>
      </c>
      <c r="Y304" s="42">
        <v>1592500</v>
      </c>
      <c r="Z304" s="43">
        <v>15.659382770000001</v>
      </c>
      <c r="AA304" s="44">
        <f t="shared" si="24"/>
        <v>303</v>
      </c>
      <c r="AB304" s="44">
        <f t="shared" si="21"/>
        <v>176</v>
      </c>
      <c r="AC304" s="44">
        <f t="shared" si="22"/>
        <v>55</v>
      </c>
      <c r="AD304" s="44">
        <f t="shared" si="23"/>
        <v>5</v>
      </c>
    </row>
    <row r="305" spans="1:30" ht="28.8" hidden="1" x14ac:dyDescent="0.3">
      <c r="A305" s="4">
        <v>1065</v>
      </c>
      <c r="B305" s="7" t="s">
        <v>25</v>
      </c>
      <c r="C305" s="1" t="s">
        <v>30</v>
      </c>
      <c r="D305" s="1" t="s">
        <v>94</v>
      </c>
      <c r="E305" s="1" t="s">
        <v>491</v>
      </c>
      <c r="F305" s="7" t="s">
        <v>584</v>
      </c>
      <c r="G305" s="7" t="s">
        <v>584</v>
      </c>
      <c r="H305" s="29">
        <v>2.8483168E-2</v>
      </c>
      <c r="I305" s="29">
        <v>0</v>
      </c>
      <c r="J305" s="29">
        <f t="shared" si="20"/>
        <v>2.8483168E-2</v>
      </c>
      <c r="K305" s="30">
        <v>0.30429547499999998</v>
      </c>
      <c r="L305" s="30">
        <v>0.90423630399999999</v>
      </c>
      <c r="M305" s="23">
        <v>0</v>
      </c>
      <c r="N305" s="23">
        <v>0</v>
      </c>
      <c r="O305" s="23">
        <v>9.8702698000000005E-2</v>
      </c>
      <c r="P305" s="24">
        <v>5.0555388999999999E-2</v>
      </c>
      <c r="Q305" s="24">
        <v>1.0647431199999999</v>
      </c>
      <c r="R305" s="25">
        <v>0</v>
      </c>
      <c r="S305" s="25">
        <v>0</v>
      </c>
      <c r="T305" s="25">
        <v>0</v>
      </c>
      <c r="U305" s="26">
        <v>2.7252655491</v>
      </c>
      <c r="V305" s="27">
        <v>0.64040112299999996</v>
      </c>
      <c r="W305" s="20">
        <v>26260000</v>
      </c>
      <c r="X305" s="22">
        <v>0.24386943</v>
      </c>
      <c r="Y305" s="21">
        <v>26210000</v>
      </c>
      <c r="Z305" s="22">
        <v>0.24433465200000001</v>
      </c>
      <c r="AA305" s="19">
        <f t="shared" si="24"/>
        <v>304</v>
      </c>
      <c r="AB305" s="19">
        <f t="shared" si="21"/>
        <v>312</v>
      </c>
      <c r="AC305" s="19">
        <f t="shared" si="22"/>
        <v>369</v>
      </c>
      <c r="AD305" s="19">
        <f t="shared" si="23"/>
        <v>45</v>
      </c>
    </row>
    <row r="306" spans="1:30" ht="28.8" hidden="1" x14ac:dyDescent="0.3">
      <c r="A306" s="4">
        <v>1094</v>
      </c>
      <c r="B306" s="7" t="s">
        <v>26</v>
      </c>
      <c r="C306" s="1" t="s">
        <v>32</v>
      </c>
      <c r="D306" s="1" t="s">
        <v>60</v>
      </c>
      <c r="E306" s="1" t="s">
        <v>447</v>
      </c>
      <c r="F306" s="7" t="s">
        <v>584</v>
      </c>
      <c r="G306" s="7" t="s">
        <v>584</v>
      </c>
      <c r="H306" s="29">
        <v>2.6141399999999999E-2</v>
      </c>
      <c r="I306" s="29">
        <v>7.3723499999999999E-10</v>
      </c>
      <c r="J306" s="29">
        <f t="shared" si="20"/>
        <v>2.6141400737234997E-2</v>
      </c>
      <c r="K306" s="30">
        <v>0.18257728500000001</v>
      </c>
      <c r="L306" s="30">
        <v>0.52984982000000003</v>
      </c>
      <c r="M306" s="23">
        <v>3.6336271000000003E-2</v>
      </c>
      <c r="N306" s="23">
        <v>3.7557196000000001E-2</v>
      </c>
      <c r="O306" s="23">
        <v>2.7176331000000001E-2</v>
      </c>
      <c r="P306" s="24">
        <v>3.0932622999999999E-2</v>
      </c>
      <c r="Q306" s="24">
        <v>1.6650936039999999</v>
      </c>
      <c r="R306" s="25">
        <v>1.2170643839999999</v>
      </c>
      <c r="S306" s="25">
        <v>2.3747797000000001E-2</v>
      </c>
      <c r="T306" s="25">
        <v>0</v>
      </c>
      <c r="U306" s="26">
        <v>7.6517608823999996</v>
      </c>
      <c r="V306" s="27">
        <v>1.07886547</v>
      </c>
      <c r="W306" s="20">
        <v>3780000</v>
      </c>
      <c r="X306" s="22">
        <v>2.8541414559999998</v>
      </c>
      <c r="Y306" s="21">
        <v>2553620</v>
      </c>
      <c r="Z306" s="22">
        <v>4.2248473549999996</v>
      </c>
      <c r="AA306" s="19">
        <f t="shared" si="24"/>
        <v>305</v>
      </c>
      <c r="AB306" s="19">
        <f t="shared" si="21"/>
        <v>268</v>
      </c>
      <c r="AC306" s="19">
        <f t="shared" si="22"/>
        <v>145</v>
      </c>
      <c r="AD306" s="19">
        <f t="shared" si="23"/>
        <v>29</v>
      </c>
    </row>
    <row r="307" spans="1:30" ht="28.8" hidden="1" x14ac:dyDescent="0.3">
      <c r="A307" s="4">
        <v>1261</v>
      </c>
      <c r="B307" s="7" t="s">
        <v>28</v>
      </c>
      <c r="C307" s="1" t="s">
        <v>36</v>
      </c>
      <c r="D307" s="1" t="s">
        <v>148</v>
      </c>
      <c r="E307" s="1" t="s">
        <v>467</v>
      </c>
      <c r="F307" s="7" t="s">
        <v>584</v>
      </c>
      <c r="G307" s="7" t="s">
        <v>584</v>
      </c>
      <c r="H307" s="29">
        <v>0</v>
      </c>
      <c r="I307" s="29">
        <v>2.3148711999999998E-2</v>
      </c>
      <c r="J307" s="29">
        <f t="shared" si="20"/>
        <v>2.3148711999999998E-2</v>
      </c>
      <c r="K307" s="30">
        <v>0.48687275899999999</v>
      </c>
      <c r="L307" s="30">
        <v>4.6923869480000002</v>
      </c>
      <c r="M307" s="23">
        <v>4.1604210000000003E-2</v>
      </c>
      <c r="N307" s="23">
        <v>4.3767437999999999E-2</v>
      </c>
      <c r="O307" s="23">
        <v>0</v>
      </c>
      <c r="P307" s="24">
        <v>0</v>
      </c>
      <c r="Q307" s="24">
        <v>1.4654151419999999</v>
      </c>
      <c r="R307" s="25">
        <v>0</v>
      </c>
      <c r="S307" s="25">
        <v>0.19603746899999999</v>
      </c>
      <c r="T307" s="25">
        <v>0</v>
      </c>
      <c r="U307" s="26"/>
      <c r="V307" s="27">
        <v>0.87009717399999997</v>
      </c>
      <c r="W307" s="20">
        <v>5432190</v>
      </c>
      <c r="X307" s="22">
        <v>1.6017428950000001</v>
      </c>
      <c r="Y307" s="21">
        <v>5432190</v>
      </c>
      <c r="Z307" s="22">
        <v>1.6017428950000001</v>
      </c>
      <c r="AA307" s="19">
        <f t="shared" si="24"/>
        <v>306</v>
      </c>
      <c r="AB307" s="19">
        <f t="shared" si="21"/>
        <v>288</v>
      </c>
      <c r="AC307" s="19">
        <f t="shared" si="22"/>
        <v>248</v>
      </c>
      <c r="AD307" s="19">
        <f t="shared" si="23"/>
        <v>17</v>
      </c>
    </row>
    <row r="308" spans="1:30" ht="28.8" hidden="1" x14ac:dyDescent="0.3">
      <c r="A308" s="4">
        <v>1013</v>
      </c>
      <c r="B308" s="7" t="s">
        <v>26</v>
      </c>
      <c r="C308" s="1" t="s">
        <v>32</v>
      </c>
      <c r="D308" s="1" t="s">
        <v>61</v>
      </c>
      <c r="E308" s="1" t="s">
        <v>266</v>
      </c>
      <c r="F308" s="7" t="s">
        <v>584</v>
      </c>
      <c r="G308" s="7" t="s">
        <v>584</v>
      </c>
      <c r="H308" s="29">
        <v>2.1712499999999999E-2</v>
      </c>
      <c r="I308" s="29">
        <v>0</v>
      </c>
      <c r="J308" s="29">
        <f t="shared" si="20"/>
        <v>2.1712499999999999E-2</v>
      </c>
      <c r="K308" s="30">
        <v>16.203734019999999</v>
      </c>
      <c r="L308" s="30">
        <v>7.4805663569999998</v>
      </c>
      <c r="M308" s="23">
        <v>0.213528893</v>
      </c>
      <c r="N308" s="23">
        <v>0.21362571299999999</v>
      </c>
      <c r="O308" s="23">
        <v>2.2572091999999998E-2</v>
      </c>
      <c r="P308" s="24">
        <v>2.5691990000000001E-2</v>
      </c>
      <c r="Q308" s="24">
        <v>10.125559539999999</v>
      </c>
      <c r="R308" s="25">
        <v>7.0485176220000003</v>
      </c>
      <c r="S308" s="25">
        <v>0</v>
      </c>
      <c r="T308" s="25">
        <v>0.25664798900000002</v>
      </c>
      <c r="U308" s="26">
        <v>34.295747007999999</v>
      </c>
      <c r="V308" s="27">
        <v>7.2071230110000002</v>
      </c>
      <c r="W308" s="20">
        <v>4060830</v>
      </c>
      <c r="X308" s="22">
        <v>17.747906239999999</v>
      </c>
      <c r="Y308" s="21">
        <v>4060830</v>
      </c>
      <c r="Z308" s="22">
        <v>17.747906239999999</v>
      </c>
      <c r="AA308" s="19">
        <f t="shared" si="24"/>
        <v>307</v>
      </c>
      <c r="AB308" s="19">
        <f t="shared" si="21"/>
        <v>87</v>
      </c>
      <c r="AC308" s="19">
        <f t="shared" si="22"/>
        <v>52</v>
      </c>
      <c r="AD308" s="19">
        <f t="shared" si="23"/>
        <v>9</v>
      </c>
    </row>
    <row r="309" spans="1:30" ht="28.8" hidden="1" x14ac:dyDescent="0.3">
      <c r="A309" s="4">
        <v>1108</v>
      </c>
      <c r="B309" s="7" t="s">
        <v>26</v>
      </c>
      <c r="C309" s="1" t="s">
        <v>32</v>
      </c>
      <c r="D309" s="1" t="s">
        <v>109</v>
      </c>
      <c r="E309" s="1" t="s">
        <v>344</v>
      </c>
      <c r="F309" s="7"/>
      <c r="G309" s="7" t="s">
        <v>584</v>
      </c>
      <c r="H309" s="29">
        <v>0</v>
      </c>
      <c r="I309" s="29">
        <v>2.1202023E-2</v>
      </c>
      <c r="J309" s="29">
        <f t="shared" si="20"/>
        <v>2.1202023E-2</v>
      </c>
      <c r="K309" s="30">
        <v>5.3860298990000004</v>
      </c>
      <c r="L309" s="30">
        <v>17.837379599999998</v>
      </c>
      <c r="M309" s="23">
        <v>3.238112E-3</v>
      </c>
      <c r="N309" s="23">
        <v>3.2729500000000002E-3</v>
      </c>
      <c r="O309" s="23">
        <v>0</v>
      </c>
      <c r="P309" s="24">
        <v>0</v>
      </c>
      <c r="Q309" s="24">
        <v>3.8411118740000001</v>
      </c>
      <c r="R309" s="25">
        <v>2.3000078E-2</v>
      </c>
      <c r="S309" s="25">
        <v>0.106143026</v>
      </c>
      <c r="T309" s="25">
        <v>8.9244619999999993E-3</v>
      </c>
      <c r="U309" s="26">
        <v>2.8578370156999999</v>
      </c>
      <c r="V309" s="27">
        <v>2.80978247</v>
      </c>
      <c r="W309" s="20">
        <v>1357200</v>
      </c>
      <c r="X309" s="22">
        <v>20.702788609999999</v>
      </c>
      <c r="Y309" s="21">
        <v>1357200</v>
      </c>
      <c r="Z309" s="22">
        <v>20.702788609999999</v>
      </c>
      <c r="AA309" s="19">
        <f t="shared" si="24"/>
        <v>308</v>
      </c>
      <c r="AB309" s="19">
        <f t="shared" si="21"/>
        <v>165</v>
      </c>
      <c r="AC309" s="19">
        <f t="shared" si="22"/>
        <v>46</v>
      </c>
      <c r="AD309" s="19">
        <f t="shared" si="23"/>
        <v>8</v>
      </c>
    </row>
    <row r="310" spans="1:30" ht="28.8" hidden="1" x14ac:dyDescent="0.3">
      <c r="A310" s="4">
        <v>1354</v>
      </c>
      <c r="B310" s="7" t="s">
        <v>28</v>
      </c>
      <c r="C310" s="1" t="s">
        <v>36</v>
      </c>
      <c r="D310" s="1" t="s">
        <v>143</v>
      </c>
      <c r="E310" s="1" t="s">
        <v>530</v>
      </c>
      <c r="F310" s="7" t="s">
        <v>584</v>
      </c>
      <c r="G310" s="7"/>
      <c r="H310" s="29">
        <v>0</v>
      </c>
      <c r="I310" s="29">
        <v>2.1119696E-2</v>
      </c>
      <c r="J310" s="29">
        <f t="shared" si="20"/>
        <v>2.1119696E-2</v>
      </c>
      <c r="K310" s="30">
        <v>0.36515456899999998</v>
      </c>
      <c r="L310" s="30">
        <v>1.7190735960000001</v>
      </c>
      <c r="M310" s="23">
        <v>0</v>
      </c>
      <c r="N310" s="23">
        <v>0</v>
      </c>
      <c r="O310" s="23">
        <v>0</v>
      </c>
      <c r="P310" s="24">
        <v>0</v>
      </c>
      <c r="Q310" s="24">
        <v>0.60920631700000005</v>
      </c>
      <c r="R310" s="25">
        <v>0</v>
      </c>
      <c r="S310" s="25">
        <v>0</v>
      </c>
      <c r="T310" s="25">
        <v>0</v>
      </c>
      <c r="U310" s="26"/>
      <c r="V310" s="27">
        <v>0.34415052600000001</v>
      </c>
      <c r="W310" s="20">
        <v>982691</v>
      </c>
      <c r="X310" s="22">
        <v>3.5021235110000002</v>
      </c>
      <c r="Y310" s="21">
        <v>982691</v>
      </c>
      <c r="Z310" s="22">
        <v>3.5021235110000002</v>
      </c>
      <c r="AA310" s="19">
        <f t="shared" si="24"/>
        <v>309</v>
      </c>
      <c r="AB310" s="19">
        <f t="shared" si="21"/>
        <v>351</v>
      </c>
      <c r="AC310" s="19">
        <f t="shared" si="22"/>
        <v>161</v>
      </c>
      <c r="AD310" s="19">
        <f t="shared" si="23"/>
        <v>10</v>
      </c>
    </row>
    <row r="311" spans="1:30" ht="28.8" hidden="1" x14ac:dyDescent="0.3">
      <c r="A311" s="4">
        <v>1607</v>
      </c>
      <c r="B311" s="7" t="s">
        <v>28</v>
      </c>
      <c r="C311" s="1" t="s">
        <v>37</v>
      </c>
      <c r="D311" s="1" t="s">
        <v>171</v>
      </c>
      <c r="E311" s="1" t="s">
        <v>542</v>
      </c>
      <c r="F311" s="7" t="s">
        <v>584</v>
      </c>
      <c r="G311" s="7" t="s">
        <v>584</v>
      </c>
      <c r="H311" s="29">
        <v>1.8464522000000001E-2</v>
      </c>
      <c r="I311" s="29">
        <v>4.7970800000000002E-4</v>
      </c>
      <c r="J311" s="29">
        <f t="shared" si="20"/>
        <v>1.8944229999999999E-2</v>
      </c>
      <c r="K311" s="30">
        <v>0</v>
      </c>
      <c r="L311" s="30">
        <v>0</v>
      </c>
      <c r="M311" s="23">
        <v>2.9139200000000002E-4</v>
      </c>
      <c r="N311" s="23">
        <v>1.7258099999999999E-4</v>
      </c>
      <c r="O311" s="23">
        <v>1.9195528E-2</v>
      </c>
      <c r="P311" s="24">
        <v>2.1848718999999999E-2</v>
      </c>
      <c r="Q311" s="24">
        <v>0.35463621499999998</v>
      </c>
      <c r="R311" s="25">
        <v>1.060559147</v>
      </c>
      <c r="S311" s="25">
        <v>0</v>
      </c>
      <c r="T311" s="25">
        <v>1.664699E-3</v>
      </c>
      <c r="U311" s="26"/>
      <c r="V311" s="27">
        <v>0.24321267699999999</v>
      </c>
      <c r="W311" s="20">
        <v>3868000</v>
      </c>
      <c r="X311" s="22">
        <v>0.62878148099999998</v>
      </c>
      <c r="Y311" s="21">
        <v>3868000</v>
      </c>
      <c r="Z311" s="22">
        <v>0.62878148099999998</v>
      </c>
      <c r="AA311" s="19">
        <f t="shared" si="24"/>
        <v>310</v>
      </c>
      <c r="AB311" s="19">
        <f t="shared" si="21"/>
        <v>363</v>
      </c>
      <c r="AC311" s="19">
        <f t="shared" si="22"/>
        <v>317</v>
      </c>
      <c r="AD311" s="19">
        <f t="shared" si="23"/>
        <v>18</v>
      </c>
    </row>
    <row r="312" spans="1:30" hidden="1" x14ac:dyDescent="0.3">
      <c r="A312" s="4">
        <v>1262</v>
      </c>
      <c r="B312" s="7" t="s">
        <v>27</v>
      </c>
      <c r="C312" s="1" t="s">
        <v>32</v>
      </c>
      <c r="D312" s="1" t="s">
        <v>60</v>
      </c>
      <c r="E312" s="1" t="s">
        <v>514</v>
      </c>
      <c r="F312" s="7" t="s">
        <v>584</v>
      </c>
      <c r="G312" s="7" t="s">
        <v>584</v>
      </c>
      <c r="H312" s="29">
        <v>1.7682374000000001E-2</v>
      </c>
      <c r="I312" s="29">
        <v>0</v>
      </c>
      <c r="J312" s="29">
        <f t="shared" si="20"/>
        <v>1.7682374000000001E-2</v>
      </c>
      <c r="K312" s="30">
        <v>0.36515456899999998</v>
      </c>
      <c r="L312" s="30">
        <v>0.33849689700000002</v>
      </c>
      <c r="M312" s="23">
        <v>2.7992716000000001E-2</v>
      </c>
      <c r="N312" s="23">
        <v>2.8008405E-2</v>
      </c>
      <c r="O312" s="23">
        <v>3.6764829999999998E-2</v>
      </c>
      <c r="P312" s="24">
        <v>4.1846436000000001E-2</v>
      </c>
      <c r="Q312" s="24">
        <v>0.66163106900000002</v>
      </c>
      <c r="R312" s="25">
        <v>2.1120238580000001</v>
      </c>
      <c r="S312" s="25">
        <v>0</v>
      </c>
      <c r="T312" s="25">
        <v>0</v>
      </c>
      <c r="U312" s="26"/>
      <c r="V312" s="27">
        <v>0.44869763499999998</v>
      </c>
      <c r="W312" s="20">
        <v>15000000</v>
      </c>
      <c r="X312" s="22">
        <v>0.29913175600000003</v>
      </c>
      <c r="Y312" s="21">
        <v>15000000</v>
      </c>
      <c r="Z312" s="22">
        <v>0.29913175600000003</v>
      </c>
      <c r="AA312" s="19">
        <f t="shared" si="24"/>
        <v>311</v>
      </c>
      <c r="AB312" s="19">
        <f t="shared" si="21"/>
        <v>335</v>
      </c>
      <c r="AC312" s="19">
        <f t="shared" si="22"/>
        <v>359</v>
      </c>
      <c r="AD312" s="19">
        <f t="shared" si="23"/>
        <v>70</v>
      </c>
    </row>
    <row r="313" spans="1:30" hidden="1" x14ac:dyDescent="0.3">
      <c r="A313" s="4">
        <v>1334</v>
      </c>
      <c r="B313" s="7" t="s">
        <v>25</v>
      </c>
      <c r="C313" s="1" t="s">
        <v>29</v>
      </c>
      <c r="D313" s="1" t="s">
        <v>67</v>
      </c>
      <c r="E313" s="1" t="s">
        <v>239</v>
      </c>
      <c r="F313" s="7"/>
      <c r="G313" s="7" t="s">
        <v>584</v>
      </c>
      <c r="H313" s="29">
        <v>1.6060773E-2</v>
      </c>
      <c r="I313" s="29">
        <v>0</v>
      </c>
      <c r="J313" s="29">
        <f t="shared" si="20"/>
        <v>1.6060773E-2</v>
      </c>
      <c r="K313" s="30">
        <v>1.0498193870000001</v>
      </c>
      <c r="L313" s="30">
        <v>4.0187627209999999</v>
      </c>
      <c r="M313" s="23">
        <v>0</v>
      </c>
      <c r="N313" s="23">
        <v>0</v>
      </c>
      <c r="O313" s="23">
        <v>1.6696615000000001E-2</v>
      </c>
      <c r="P313" s="24">
        <v>1.9004409E-2</v>
      </c>
      <c r="Q313" s="24">
        <v>15.21036219</v>
      </c>
      <c r="R313" s="25">
        <v>4.0419096379999999</v>
      </c>
      <c r="S313" s="25">
        <v>0</v>
      </c>
      <c r="T313" s="25">
        <v>0</v>
      </c>
      <c r="U313" s="26">
        <v>41.513903796000001</v>
      </c>
      <c r="V313" s="27">
        <v>9.3163355029999995</v>
      </c>
      <c r="W313" s="20">
        <v>2000000</v>
      </c>
      <c r="X313" s="22">
        <v>46.58167752</v>
      </c>
      <c r="Y313" s="21">
        <v>2000000</v>
      </c>
      <c r="Z313" s="22">
        <v>46.58167752</v>
      </c>
      <c r="AA313" s="19">
        <f t="shared" si="24"/>
        <v>312</v>
      </c>
      <c r="AB313" s="19">
        <f t="shared" si="21"/>
        <v>60</v>
      </c>
      <c r="AC313" s="19">
        <f t="shared" si="22"/>
        <v>19</v>
      </c>
      <c r="AD313" s="19">
        <f t="shared" si="23"/>
        <v>3</v>
      </c>
    </row>
    <row r="314" spans="1:30" hidden="1" x14ac:dyDescent="0.3">
      <c r="A314" s="4">
        <v>1421</v>
      </c>
      <c r="B314" s="7" t="s">
        <v>28</v>
      </c>
      <c r="C314" s="1" t="s">
        <v>30</v>
      </c>
      <c r="D314" s="1" t="s">
        <v>72</v>
      </c>
      <c r="E314" s="1" t="s">
        <v>567</v>
      </c>
      <c r="F314" s="7" t="s">
        <v>584</v>
      </c>
      <c r="G314" s="7" t="s">
        <v>584</v>
      </c>
      <c r="H314" s="29">
        <v>0</v>
      </c>
      <c r="I314" s="29">
        <v>1.2452749000000001E-2</v>
      </c>
      <c r="J314" s="29">
        <f t="shared" si="20"/>
        <v>1.2452749000000001E-2</v>
      </c>
      <c r="K314" s="30">
        <v>0.21300683200000001</v>
      </c>
      <c r="L314" s="30">
        <v>0.251251687</v>
      </c>
      <c r="M314" s="23">
        <v>0</v>
      </c>
      <c r="N314" s="23">
        <v>0</v>
      </c>
      <c r="O314" s="23">
        <v>0</v>
      </c>
      <c r="P314" s="24">
        <v>0</v>
      </c>
      <c r="Q314" s="24">
        <v>0.100539296</v>
      </c>
      <c r="R314" s="25">
        <v>0</v>
      </c>
      <c r="S314" s="25">
        <v>0</v>
      </c>
      <c r="T314" s="25">
        <v>2.7520029999999998E-3</v>
      </c>
      <c r="U314" s="26"/>
      <c r="V314" s="27">
        <v>7.5481019999999996E-2</v>
      </c>
      <c r="W314" s="20">
        <v>1616600</v>
      </c>
      <c r="X314" s="22">
        <v>0.46691216299999999</v>
      </c>
      <c r="Y314" s="21">
        <v>1616600</v>
      </c>
      <c r="Z314" s="22">
        <v>0.46691216299999999</v>
      </c>
      <c r="AA314" s="19">
        <f t="shared" si="24"/>
        <v>313</v>
      </c>
      <c r="AB314" s="19">
        <f t="shared" si="21"/>
        <v>388</v>
      </c>
      <c r="AC314" s="19">
        <f t="shared" si="22"/>
        <v>337</v>
      </c>
      <c r="AD314" s="19">
        <f t="shared" si="23"/>
        <v>40</v>
      </c>
    </row>
    <row r="315" spans="1:30" ht="28.8" hidden="1" x14ac:dyDescent="0.3">
      <c r="A315" s="4">
        <v>1259</v>
      </c>
      <c r="B315" s="7" t="s">
        <v>28</v>
      </c>
      <c r="C315" s="1" t="s">
        <v>36</v>
      </c>
      <c r="D315" s="1" t="s">
        <v>148</v>
      </c>
      <c r="E315" s="1" t="s">
        <v>572</v>
      </c>
      <c r="F315" s="7"/>
      <c r="G315" s="7" t="s">
        <v>584</v>
      </c>
      <c r="H315" s="29">
        <v>0</v>
      </c>
      <c r="I315" s="29">
        <v>9.1188829999999995E-3</v>
      </c>
      <c r="J315" s="29">
        <f t="shared" si="20"/>
        <v>9.1188829999999995E-3</v>
      </c>
      <c r="K315" s="30">
        <v>0</v>
      </c>
      <c r="L315" s="30">
        <v>0</v>
      </c>
      <c r="M315" s="23">
        <v>2.264009E-3</v>
      </c>
      <c r="N315" s="23">
        <v>2.2184589999999999E-3</v>
      </c>
      <c r="O315" s="23">
        <v>0</v>
      </c>
      <c r="P315" s="24">
        <v>0</v>
      </c>
      <c r="Q315" s="24">
        <v>1.8924064000000001E-2</v>
      </c>
      <c r="R315" s="25">
        <v>0</v>
      </c>
      <c r="S315" s="25">
        <v>0.13618126999999999</v>
      </c>
      <c r="T315" s="25">
        <v>0</v>
      </c>
      <c r="U315" s="26"/>
      <c r="V315" s="27">
        <v>1.1205151E-2</v>
      </c>
      <c r="W315" s="20">
        <v>2257340</v>
      </c>
      <c r="X315" s="22">
        <v>4.9638738000000002E-2</v>
      </c>
      <c r="Y315" s="21">
        <v>2257340</v>
      </c>
      <c r="Z315" s="22">
        <v>4.9638738000000002E-2</v>
      </c>
      <c r="AA315" s="19">
        <f t="shared" si="24"/>
        <v>314</v>
      </c>
      <c r="AB315" s="19">
        <f t="shared" si="21"/>
        <v>393</v>
      </c>
      <c r="AC315" s="19">
        <f t="shared" si="22"/>
        <v>392</v>
      </c>
      <c r="AD315" s="19">
        <f t="shared" si="23"/>
        <v>27</v>
      </c>
    </row>
    <row r="316" spans="1:30" ht="28.8" hidden="1" x14ac:dyDescent="0.3">
      <c r="A316" s="4">
        <v>1446</v>
      </c>
      <c r="B316" s="7" t="s">
        <v>27</v>
      </c>
      <c r="C316" s="1" t="s">
        <v>32</v>
      </c>
      <c r="D316" s="1" t="s">
        <v>60</v>
      </c>
      <c r="E316" s="1" t="s">
        <v>543</v>
      </c>
      <c r="F316" s="7" t="s">
        <v>584</v>
      </c>
      <c r="G316" s="7" t="s">
        <v>584</v>
      </c>
      <c r="H316" s="29">
        <v>8.5503520000000006E-3</v>
      </c>
      <c r="I316" s="29">
        <v>1.7868600000000001E-17</v>
      </c>
      <c r="J316" s="29">
        <f t="shared" si="20"/>
        <v>8.550352000000018E-3</v>
      </c>
      <c r="K316" s="30">
        <v>6.0859095000000002E-2</v>
      </c>
      <c r="L316" s="30">
        <v>0.114450366</v>
      </c>
      <c r="M316" s="23">
        <v>0</v>
      </c>
      <c r="N316" s="23">
        <v>0</v>
      </c>
      <c r="O316" s="23">
        <v>8.8888590000000007E-3</v>
      </c>
      <c r="P316" s="24">
        <v>2.7823041999999999E-2</v>
      </c>
      <c r="Q316" s="24">
        <v>0.37091606399999999</v>
      </c>
      <c r="R316" s="25">
        <v>1.320508832</v>
      </c>
      <c r="S316" s="25">
        <v>3.7996480000000001E-3</v>
      </c>
      <c r="T316" s="25">
        <v>1.5591455000000001E-2</v>
      </c>
      <c r="U316" s="26"/>
      <c r="V316" s="27">
        <v>0.24198223699999999</v>
      </c>
      <c r="W316" s="20">
        <v>1100000</v>
      </c>
      <c r="X316" s="22">
        <v>2.1998385200000001</v>
      </c>
      <c r="Y316" s="21">
        <v>1100000</v>
      </c>
      <c r="Z316" s="22">
        <v>2.1998385200000001</v>
      </c>
      <c r="AA316" s="19">
        <f t="shared" si="24"/>
        <v>315</v>
      </c>
      <c r="AB316" s="19">
        <f t="shared" si="21"/>
        <v>364</v>
      </c>
      <c r="AC316" s="19">
        <f t="shared" si="22"/>
        <v>206</v>
      </c>
      <c r="AD316" s="19">
        <f t="shared" si="23"/>
        <v>48</v>
      </c>
    </row>
    <row r="317" spans="1:30" hidden="1" x14ac:dyDescent="0.3">
      <c r="A317" s="4">
        <v>1402</v>
      </c>
      <c r="B317" s="7" t="s">
        <v>28</v>
      </c>
      <c r="C317" s="1" t="s">
        <v>34</v>
      </c>
      <c r="D317" s="1" t="s">
        <v>172</v>
      </c>
      <c r="E317" s="1" t="s">
        <v>546</v>
      </c>
      <c r="F317" s="7"/>
      <c r="G317" s="7" t="s">
        <v>584</v>
      </c>
      <c r="H317" s="29">
        <v>8.1047510000000003E-3</v>
      </c>
      <c r="I317" s="29">
        <v>1.3565699999999999E-4</v>
      </c>
      <c r="J317" s="29">
        <f t="shared" si="20"/>
        <v>8.2404080000000011E-3</v>
      </c>
      <c r="K317" s="30">
        <v>0.18257728500000001</v>
      </c>
      <c r="L317" s="30">
        <v>1.2472413069999999</v>
      </c>
      <c r="M317" s="23">
        <v>0</v>
      </c>
      <c r="N317" s="23">
        <v>0</v>
      </c>
      <c r="O317" s="23">
        <v>8.4256160000000004E-3</v>
      </c>
      <c r="P317" s="24">
        <v>9.5901990000000006E-3</v>
      </c>
      <c r="Q317" s="24">
        <v>0.39801076699999999</v>
      </c>
      <c r="R317" s="25">
        <v>0</v>
      </c>
      <c r="S317" s="25">
        <v>0</v>
      </c>
      <c r="T317" s="25">
        <v>1.906671E-3</v>
      </c>
      <c r="U317" s="26"/>
      <c r="V317" s="27">
        <v>0.23565109300000001</v>
      </c>
      <c r="W317" s="20">
        <v>4394563</v>
      </c>
      <c r="X317" s="22">
        <v>0.53623327899999995</v>
      </c>
      <c r="Y317" s="21">
        <v>3139023</v>
      </c>
      <c r="Z317" s="22">
        <v>0.75071476999999998</v>
      </c>
      <c r="AA317" s="19">
        <f t="shared" si="24"/>
        <v>316</v>
      </c>
      <c r="AB317" s="19">
        <f t="shared" si="21"/>
        <v>367</v>
      </c>
      <c r="AC317" s="19">
        <f t="shared" si="22"/>
        <v>301</v>
      </c>
      <c r="AD317" s="19">
        <f t="shared" si="23"/>
        <v>35</v>
      </c>
    </row>
    <row r="318" spans="1:30" ht="28.8" x14ac:dyDescent="0.3">
      <c r="A318" s="31">
        <v>1192</v>
      </c>
      <c r="B318" s="32" t="s">
        <v>25</v>
      </c>
      <c r="C318" s="33" t="s">
        <v>31</v>
      </c>
      <c r="D318" s="33" t="s">
        <v>110</v>
      </c>
      <c r="E318" s="33" t="s">
        <v>544</v>
      </c>
      <c r="F318" s="32" t="s">
        <v>584</v>
      </c>
      <c r="G318" s="32" t="s">
        <v>584</v>
      </c>
      <c r="H318" s="29">
        <v>0</v>
      </c>
      <c r="I318" s="29">
        <v>7.0380260000000002E-3</v>
      </c>
      <c r="J318" s="29">
        <f t="shared" si="20"/>
        <v>7.0380260000000002E-3</v>
      </c>
      <c r="K318" s="30">
        <v>0.22822160599999999</v>
      </c>
      <c r="L318" s="30">
        <v>0.44233401500000002</v>
      </c>
      <c r="M318" s="23">
        <v>4.7904230000000003E-3</v>
      </c>
      <c r="N318" s="23">
        <v>4.8581070000000004E-3</v>
      </c>
      <c r="O318" s="23">
        <v>0</v>
      </c>
      <c r="P318" s="24">
        <v>0</v>
      </c>
      <c r="Q318" s="24">
        <v>0.40262464599999997</v>
      </c>
      <c r="R318" s="25">
        <v>0</v>
      </c>
      <c r="S318" s="25">
        <v>0.24637590500000001</v>
      </c>
      <c r="T318" s="25">
        <v>5.7321059999999998E-3</v>
      </c>
      <c r="U318" s="26">
        <v>0.98393715982999996</v>
      </c>
      <c r="V318" s="34">
        <v>0.23836407200000001</v>
      </c>
      <c r="W318" s="35">
        <v>3670000</v>
      </c>
      <c r="X318" s="36">
        <v>0.64949338400000001</v>
      </c>
      <c r="Y318" s="35">
        <v>3250000</v>
      </c>
      <c r="Z318" s="36">
        <v>0.73342791399999996</v>
      </c>
      <c r="AA318" s="37">
        <f t="shared" si="24"/>
        <v>317</v>
      </c>
      <c r="AB318" s="37">
        <f t="shared" si="21"/>
        <v>365</v>
      </c>
      <c r="AC318" s="37">
        <f t="shared" si="22"/>
        <v>305</v>
      </c>
      <c r="AD318" s="37">
        <f t="shared" si="23"/>
        <v>19</v>
      </c>
    </row>
    <row r="319" spans="1:30" ht="28.8" hidden="1" x14ac:dyDescent="0.3">
      <c r="A319" s="4">
        <v>1676</v>
      </c>
      <c r="B319" s="7" t="s">
        <v>28</v>
      </c>
      <c r="C319" s="1" t="s">
        <v>36</v>
      </c>
      <c r="D319" s="1" t="s">
        <v>113</v>
      </c>
      <c r="E319" s="1" t="s">
        <v>363</v>
      </c>
      <c r="F319" s="7"/>
      <c r="G319" s="7" t="s">
        <v>584</v>
      </c>
      <c r="H319" s="29">
        <v>0</v>
      </c>
      <c r="I319" s="29">
        <v>6.7211019999999996E-3</v>
      </c>
      <c r="J319" s="29">
        <f t="shared" si="20"/>
        <v>6.7211019999999996E-3</v>
      </c>
      <c r="K319" s="30">
        <v>0.48687275899999999</v>
      </c>
      <c r="L319" s="30">
        <v>14.33843199</v>
      </c>
      <c r="M319" s="23">
        <v>1.37305E-4</v>
      </c>
      <c r="N319" s="23">
        <v>1.25444E-4</v>
      </c>
      <c r="O319" s="23">
        <v>0</v>
      </c>
      <c r="P319" s="24">
        <v>0</v>
      </c>
      <c r="Q319" s="24">
        <v>4.0802865400000004</v>
      </c>
      <c r="R319" s="25">
        <v>0</v>
      </c>
      <c r="S319" s="25">
        <v>0</v>
      </c>
      <c r="T319" s="25">
        <v>4.6680099999999998E-4</v>
      </c>
      <c r="U319" s="26"/>
      <c r="V319" s="27">
        <v>2.428194892</v>
      </c>
      <c r="W319" s="20">
        <v>3526390</v>
      </c>
      <c r="X319" s="22">
        <v>6.8857809029999997</v>
      </c>
      <c r="Y319" s="21">
        <v>3526390</v>
      </c>
      <c r="Z319" s="22">
        <v>6.8857809029999997</v>
      </c>
      <c r="AA319" s="19">
        <f t="shared" si="24"/>
        <v>318</v>
      </c>
      <c r="AB319" s="19">
        <f t="shared" si="21"/>
        <v>184</v>
      </c>
      <c r="AC319" s="19">
        <f t="shared" si="22"/>
        <v>111</v>
      </c>
      <c r="AD319" s="19">
        <f t="shared" si="23"/>
        <v>6</v>
      </c>
    </row>
    <row r="320" spans="1:30" hidden="1" x14ac:dyDescent="0.3">
      <c r="A320" s="4">
        <v>1477</v>
      </c>
      <c r="B320" s="7" t="s">
        <v>27</v>
      </c>
      <c r="C320" s="1" t="s">
        <v>35</v>
      </c>
      <c r="D320" s="1" t="s">
        <v>88</v>
      </c>
      <c r="E320" s="1" t="s">
        <v>515</v>
      </c>
      <c r="F320" s="7"/>
      <c r="G320" s="7" t="s">
        <v>584</v>
      </c>
      <c r="H320" s="29">
        <v>0</v>
      </c>
      <c r="I320" s="29">
        <v>6.4056139999999996E-3</v>
      </c>
      <c r="J320" s="29">
        <f t="shared" si="20"/>
        <v>6.4056139999999996E-3</v>
      </c>
      <c r="K320" s="30">
        <v>0.91288642399999997</v>
      </c>
      <c r="L320" s="30">
        <v>0.79362560900000001</v>
      </c>
      <c r="M320" s="23">
        <v>1.3806790000000001E-3</v>
      </c>
      <c r="N320" s="23">
        <v>1.360878E-3</v>
      </c>
      <c r="O320" s="23">
        <v>0</v>
      </c>
      <c r="P320" s="24">
        <v>0</v>
      </c>
      <c r="Q320" s="24">
        <v>0.75416493100000004</v>
      </c>
      <c r="R320" s="25">
        <v>1.2067942110000001</v>
      </c>
      <c r="S320" s="25">
        <v>0.280216892</v>
      </c>
      <c r="T320" s="25">
        <v>8.0279359999999994E-3</v>
      </c>
      <c r="U320" s="26"/>
      <c r="V320" s="27">
        <v>0.44720918999999998</v>
      </c>
      <c r="W320" s="20">
        <v>6200000</v>
      </c>
      <c r="X320" s="22">
        <v>0.72130514599999995</v>
      </c>
      <c r="Y320" s="21">
        <v>6200000</v>
      </c>
      <c r="Z320" s="22">
        <v>0.72130514599999995</v>
      </c>
      <c r="AA320" s="19">
        <f t="shared" si="24"/>
        <v>319</v>
      </c>
      <c r="AB320" s="19">
        <f t="shared" si="21"/>
        <v>336</v>
      </c>
      <c r="AC320" s="19">
        <f t="shared" si="22"/>
        <v>307</v>
      </c>
      <c r="AD320" s="19">
        <f t="shared" si="23"/>
        <v>30</v>
      </c>
    </row>
    <row r="321" spans="1:30" ht="28.8" hidden="1" x14ac:dyDescent="0.3">
      <c r="A321" s="4">
        <v>1688</v>
      </c>
      <c r="B321" s="7" t="s">
        <v>27</v>
      </c>
      <c r="C321" s="1" t="s">
        <v>33</v>
      </c>
      <c r="D321" s="1" t="s">
        <v>159</v>
      </c>
      <c r="E321" s="1" t="s">
        <v>541</v>
      </c>
      <c r="F321" s="7" t="s">
        <v>584</v>
      </c>
      <c r="G321" s="7" t="s">
        <v>584</v>
      </c>
      <c r="H321" s="29">
        <v>0</v>
      </c>
      <c r="I321" s="29">
        <v>6.2356620000000003E-3</v>
      </c>
      <c r="J321" s="29">
        <f t="shared" si="20"/>
        <v>6.2356620000000003E-3</v>
      </c>
      <c r="K321" s="30">
        <v>0.42297071000000003</v>
      </c>
      <c r="L321" s="30">
        <v>1.465993922</v>
      </c>
      <c r="M321" s="23">
        <v>5.771773E-3</v>
      </c>
      <c r="N321" s="23">
        <v>5.8084410000000001E-3</v>
      </c>
      <c r="O321" s="23">
        <v>0</v>
      </c>
      <c r="P321" s="24">
        <v>0</v>
      </c>
      <c r="Q321" s="24">
        <v>0.36064353100000002</v>
      </c>
      <c r="R321" s="25">
        <v>0</v>
      </c>
      <c r="S321" s="25">
        <v>0</v>
      </c>
      <c r="T321" s="25">
        <v>3.5992569999999998E-3</v>
      </c>
      <c r="U321" s="26"/>
      <c r="V321" s="27">
        <v>0.25595658100000002</v>
      </c>
      <c r="W321" s="20">
        <v>2940530</v>
      </c>
      <c r="X321" s="22">
        <v>0.87044369899999996</v>
      </c>
      <c r="Y321" s="21">
        <v>2940530</v>
      </c>
      <c r="Z321" s="22">
        <v>0.87044369899999996</v>
      </c>
      <c r="AA321" s="19">
        <f t="shared" si="24"/>
        <v>320</v>
      </c>
      <c r="AB321" s="19">
        <f t="shared" si="21"/>
        <v>362</v>
      </c>
      <c r="AC321" s="19">
        <f t="shared" si="22"/>
        <v>291</v>
      </c>
      <c r="AD321" s="19">
        <f t="shared" si="23"/>
        <v>38</v>
      </c>
    </row>
    <row r="322" spans="1:30" x14ac:dyDescent="0.3">
      <c r="A322" s="4">
        <v>1110</v>
      </c>
      <c r="B322" s="7" t="s">
        <v>28</v>
      </c>
      <c r="C322" s="1" t="s">
        <v>31</v>
      </c>
      <c r="D322" s="1" t="s">
        <v>166</v>
      </c>
      <c r="E322" s="1" t="s">
        <v>545</v>
      </c>
      <c r="F322" s="7"/>
      <c r="G322" s="7" t="s">
        <v>584</v>
      </c>
      <c r="H322" s="29">
        <v>4.7355959999999999E-3</v>
      </c>
      <c r="I322" s="29">
        <v>7.2589900000000001E-4</v>
      </c>
      <c r="J322" s="29">
        <f t="shared" ref="J322:J385" si="25">H322+I322</f>
        <v>5.4614950000000002E-3</v>
      </c>
      <c r="K322" s="30">
        <v>5.2572310999999997E-2</v>
      </c>
      <c r="L322" s="30">
        <v>2.2505999999999999E-4</v>
      </c>
      <c r="M322" s="23">
        <v>0</v>
      </c>
      <c r="N322" s="23">
        <v>0</v>
      </c>
      <c r="O322" s="23">
        <v>1.3128205E-2</v>
      </c>
      <c r="P322" s="24">
        <v>4.2407772189999999</v>
      </c>
      <c r="Q322" s="24">
        <v>0.32621551399999998</v>
      </c>
      <c r="R322" s="25">
        <v>0</v>
      </c>
      <c r="S322" s="25">
        <v>2.086461E-3</v>
      </c>
      <c r="T322" s="25">
        <v>0</v>
      </c>
      <c r="U322" s="26"/>
      <c r="V322" s="27">
        <v>0.23708221500000001</v>
      </c>
      <c r="W322" s="20">
        <v>915000</v>
      </c>
      <c r="X322" s="22">
        <v>2.5910624630000001</v>
      </c>
      <c r="Y322" s="21">
        <v>915000</v>
      </c>
      <c r="Z322" s="22">
        <v>2.5910624630000001</v>
      </c>
      <c r="AA322" s="19">
        <f t="shared" si="24"/>
        <v>321</v>
      </c>
      <c r="AB322" s="19">
        <f t="shared" ref="AB322:AB385" si="26">_xlfn.RANK.EQ(V322,$V$2:$V$405,0)</f>
        <v>366</v>
      </c>
      <c r="AC322" s="19">
        <f t="shared" ref="AC322:AC385" si="27">_xlfn.RANK.EQ(Z322,$Z$2:$Z$405,0)</f>
        <v>194</v>
      </c>
      <c r="AD322" s="19">
        <f t="shared" ref="AD322:AD385" si="28">($Z$2:$Z$405=Z322) + SUMPRODUCT(($C$2:$C$405=C322)*($Z$2:$Z$405&gt;Z322))</f>
        <v>9</v>
      </c>
    </row>
    <row r="323" spans="1:30" ht="28.8" hidden="1" x14ac:dyDescent="0.3">
      <c r="A323" s="4">
        <v>1347</v>
      </c>
      <c r="B323" s="7" t="s">
        <v>28</v>
      </c>
      <c r="C323" s="1" t="s">
        <v>36</v>
      </c>
      <c r="D323" s="1" t="s">
        <v>143</v>
      </c>
      <c r="E323" s="1" t="s">
        <v>456</v>
      </c>
      <c r="F323" s="7" t="s">
        <v>584</v>
      </c>
      <c r="G323" s="7"/>
      <c r="H323" s="29">
        <v>0</v>
      </c>
      <c r="I323" s="29">
        <v>5.0577160000000003E-3</v>
      </c>
      <c r="J323" s="29">
        <f t="shared" si="25"/>
        <v>5.0577160000000003E-3</v>
      </c>
      <c r="K323" s="30">
        <v>0.410798891</v>
      </c>
      <c r="L323" s="30">
        <v>5.3519001749999999</v>
      </c>
      <c r="M323" s="23">
        <v>0</v>
      </c>
      <c r="N323" s="23">
        <v>0</v>
      </c>
      <c r="O323" s="23">
        <v>0</v>
      </c>
      <c r="P323" s="24">
        <v>0</v>
      </c>
      <c r="Q323" s="24">
        <v>1.6792202780000001</v>
      </c>
      <c r="R323" s="25">
        <v>0</v>
      </c>
      <c r="S323" s="25">
        <v>0</v>
      </c>
      <c r="T323" s="25">
        <v>0</v>
      </c>
      <c r="U323" s="26"/>
      <c r="V323" s="27">
        <v>0.94861875900000003</v>
      </c>
      <c r="W323" s="20">
        <v>1083900</v>
      </c>
      <c r="X323" s="22">
        <v>8.7519029380000006</v>
      </c>
      <c r="Y323" s="21">
        <v>1083900</v>
      </c>
      <c r="Z323" s="22">
        <v>8.7519029380000006</v>
      </c>
      <c r="AA323" s="19">
        <f t="shared" ref="AA323:AA386" si="29">_xlfn.RANK.EQ(J323,$J$2:$J$405,0)</f>
        <v>322</v>
      </c>
      <c r="AB323" s="19">
        <f t="shared" si="26"/>
        <v>277</v>
      </c>
      <c r="AC323" s="19">
        <f t="shared" si="27"/>
        <v>88</v>
      </c>
      <c r="AD323" s="19">
        <f t="shared" si="28"/>
        <v>4</v>
      </c>
    </row>
    <row r="324" spans="1:30" hidden="1" x14ac:dyDescent="0.3">
      <c r="A324" s="4">
        <v>1551</v>
      </c>
      <c r="B324" s="7" t="s">
        <v>27</v>
      </c>
      <c r="C324" s="1" t="s">
        <v>35</v>
      </c>
      <c r="D324" s="1" t="s">
        <v>133</v>
      </c>
      <c r="E324" s="1" t="s">
        <v>493</v>
      </c>
      <c r="F324" s="7"/>
      <c r="G324" s="7" t="s">
        <v>584</v>
      </c>
      <c r="H324" s="29">
        <v>0</v>
      </c>
      <c r="I324" s="29">
        <v>4.4199419999999996E-3</v>
      </c>
      <c r="J324" s="29">
        <f t="shared" si="25"/>
        <v>4.4199419999999996E-3</v>
      </c>
      <c r="K324" s="30">
        <v>2.5560819860000001</v>
      </c>
      <c r="L324" s="30">
        <v>1.0302684689999999</v>
      </c>
      <c r="M324" s="23">
        <v>0.16197044399999999</v>
      </c>
      <c r="N324" s="23">
        <v>0.16208895300000001</v>
      </c>
      <c r="O324" s="23">
        <v>0</v>
      </c>
      <c r="P324" s="24">
        <v>0</v>
      </c>
      <c r="Q324" s="24">
        <v>0.92644574000000002</v>
      </c>
      <c r="R324" s="25">
        <v>0.60173332700000004</v>
      </c>
      <c r="S324" s="25">
        <v>0</v>
      </c>
      <c r="T324" s="25">
        <v>0.33603544600000002</v>
      </c>
      <c r="U324" s="26"/>
      <c r="V324" s="27">
        <v>0.63440937500000005</v>
      </c>
      <c r="W324" s="20">
        <v>18140010</v>
      </c>
      <c r="X324" s="22">
        <v>0.34972934100000003</v>
      </c>
      <c r="Y324" s="21">
        <v>13663540</v>
      </c>
      <c r="Z324" s="22">
        <v>0.464308206</v>
      </c>
      <c r="AA324" s="19">
        <f t="shared" si="29"/>
        <v>323</v>
      </c>
      <c r="AB324" s="19">
        <f t="shared" si="26"/>
        <v>314</v>
      </c>
      <c r="AC324" s="19">
        <f t="shared" si="27"/>
        <v>338</v>
      </c>
      <c r="AD324" s="19">
        <f t="shared" si="28"/>
        <v>32</v>
      </c>
    </row>
    <row r="325" spans="1:30" ht="28.8" hidden="1" x14ac:dyDescent="0.3">
      <c r="A325" s="4">
        <v>1237</v>
      </c>
      <c r="B325" s="7" t="s">
        <v>27</v>
      </c>
      <c r="C325" s="1" t="s">
        <v>35</v>
      </c>
      <c r="D325" s="1" t="s">
        <v>114</v>
      </c>
      <c r="E325" s="1" t="s">
        <v>498</v>
      </c>
      <c r="F325" s="7"/>
      <c r="G325" s="7" t="s">
        <v>584</v>
      </c>
      <c r="H325" s="29">
        <v>0</v>
      </c>
      <c r="I325" s="29">
        <v>4.0537999999999998E-3</v>
      </c>
      <c r="J325" s="29">
        <f t="shared" si="25"/>
        <v>4.0537999999999998E-3</v>
      </c>
      <c r="K325" s="30">
        <v>0.45644321199999999</v>
      </c>
      <c r="L325" s="30">
        <v>3.876280677</v>
      </c>
      <c r="M325" s="23">
        <v>4.6149800000000002E-4</v>
      </c>
      <c r="N325" s="23">
        <v>4.2955100000000002E-4</v>
      </c>
      <c r="O325" s="23">
        <v>0</v>
      </c>
      <c r="P325" s="24">
        <v>0</v>
      </c>
      <c r="Q325" s="24">
        <v>0.99691628799999998</v>
      </c>
      <c r="R325" s="25">
        <v>0</v>
      </c>
      <c r="S325" s="25">
        <v>0</v>
      </c>
      <c r="T325" s="25">
        <v>4.0087400000000001E-4</v>
      </c>
      <c r="U325" s="26"/>
      <c r="V325" s="27">
        <v>0.59185108099999995</v>
      </c>
      <c r="W325" s="20">
        <v>4550000</v>
      </c>
      <c r="X325" s="22">
        <v>1.3007716069999999</v>
      </c>
      <c r="Y325" s="21">
        <v>4550000</v>
      </c>
      <c r="Z325" s="22">
        <v>1.3007716069999999</v>
      </c>
      <c r="AA325" s="19">
        <f t="shared" si="29"/>
        <v>324</v>
      </c>
      <c r="AB325" s="19">
        <f t="shared" si="26"/>
        <v>319</v>
      </c>
      <c r="AC325" s="19">
        <f t="shared" si="27"/>
        <v>264</v>
      </c>
      <c r="AD325" s="19">
        <f t="shared" si="28"/>
        <v>23</v>
      </c>
    </row>
    <row r="326" spans="1:30" hidden="1" x14ac:dyDescent="0.3">
      <c r="A326" s="4">
        <v>1358</v>
      </c>
      <c r="B326" s="7" t="s">
        <v>27</v>
      </c>
      <c r="C326" s="1" t="s">
        <v>36</v>
      </c>
      <c r="D326" s="1" t="s">
        <v>155</v>
      </c>
      <c r="E326" s="1" t="s">
        <v>492</v>
      </c>
      <c r="F326" s="7"/>
      <c r="G326" s="7" t="s">
        <v>584</v>
      </c>
      <c r="H326" s="29">
        <v>0</v>
      </c>
      <c r="I326" s="29">
        <v>3.6552490000000002E-3</v>
      </c>
      <c r="J326" s="29">
        <f t="shared" si="25"/>
        <v>3.6552490000000002E-3</v>
      </c>
      <c r="K326" s="30">
        <v>1.0041750659999999</v>
      </c>
      <c r="L326" s="30">
        <v>3.7083429030000001</v>
      </c>
      <c r="M326" s="23">
        <v>0</v>
      </c>
      <c r="N326" s="23">
        <v>0</v>
      </c>
      <c r="O326" s="23">
        <v>0</v>
      </c>
      <c r="P326" s="24">
        <v>0</v>
      </c>
      <c r="Q326" s="24">
        <v>0.93131502700000002</v>
      </c>
      <c r="R326" s="25">
        <v>0</v>
      </c>
      <c r="S326" s="25">
        <v>0</v>
      </c>
      <c r="T326" s="25">
        <v>2.2568589999999999E-3</v>
      </c>
      <c r="U326" s="26"/>
      <c r="V326" s="27">
        <v>0.63601748400000002</v>
      </c>
      <c r="W326" s="20">
        <v>5114560</v>
      </c>
      <c r="X326" s="22">
        <v>1.243542913</v>
      </c>
      <c r="Y326" s="21">
        <v>5114560</v>
      </c>
      <c r="Z326" s="22">
        <v>1.243542913</v>
      </c>
      <c r="AA326" s="19">
        <f t="shared" si="29"/>
        <v>325</v>
      </c>
      <c r="AB326" s="19">
        <f t="shared" si="26"/>
        <v>313</v>
      </c>
      <c r="AC326" s="19">
        <f t="shared" si="27"/>
        <v>266</v>
      </c>
      <c r="AD326" s="19">
        <f t="shared" si="28"/>
        <v>20</v>
      </c>
    </row>
    <row r="327" spans="1:30" ht="28.8" hidden="1" x14ac:dyDescent="0.3">
      <c r="A327" s="4">
        <v>1028</v>
      </c>
      <c r="B327" s="7" t="s">
        <v>27</v>
      </c>
      <c r="C327" s="1" t="s">
        <v>35</v>
      </c>
      <c r="D327" s="1" t="s">
        <v>133</v>
      </c>
      <c r="E327" s="1" t="s">
        <v>410</v>
      </c>
      <c r="F327" s="7" t="s">
        <v>584</v>
      </c>
      <c r="G327" s="7" t="s">
        <v>584</v>
      </c>
      <c r="H327" s="29">
        <v>0</v>
      </c>
      <c r="I327" s="29">
        <v>2.8156269999999998E-3</v>
      </c>
      <c r="J327" s="29">
        <f t="shared" si="25"/>
        <v>2.8156269999999998E-3</v>
      </c>
      <c r="K327" s="30">
        <v>1.2780409930000001</v>
      </c>
      <c r="L327" s="30">
        <v>9.1324677449999996</v>
      </c>
      <c r="M327" s="23">
        <v>0</v>
      </c>
      <c r="N327" s="23">
        <v>0</v>
      </c>
      <c r="O327" s="23">
        <v>0</v>
      </c>
      <c r="P327" s="24">
        <v>0</v>
      </c>
      <c r="Q327" s="24">
        <v>2.5767896600000002</v>
      </c>
      <c r="R327" s="25">
        <v>1.0401501280000001</v>
      </c>
      <c r="S327" s="25">
        <v>0</v>
      </c>
      <c r="T327" s="25">
        <v>0</v>
      </c>
      <c r="U327" s="26"/>
      <c r="V327" s="27">
        <v>1.5863867659999999</v>
      </c>
      <c r="W327" s="20">
        <v>5150000</v>
      </c>
      <c r="X327" s="22">
        <v>3.0803626529999999</v>
      </c>
      <c r="Y327" s="21">
        <v>5150000</v>
      </c>
      <c r="Z327" s="22">
        <v>3.0803626529999999</v>
      </c>
      <c r="AA327" s="19">
        <f t="shared" si="29"/>
        <v>326</v>
      </c>
      <c r="AB327" s="19">
        <f t="shared" si="26"/>
        <v>231</v>
      </c>
      <c r="AC327" s="19">
        <f t="shared" si="27"/>
        <v>176</v>
      </c>
      <c r="AD327" s="19">
        <f t="shared" si="28"/>
        <v>16</v>
      </c>
    </row>
    <row r="328" spans="1:30" ht="28.8" hidden="1" x14ac:dyDescent="0.3">
      <c r="A328" s="4">
        <v>1489</v>
      </c>
      <c r="B328" s="7" t="s">
        <v>28</v>
      </c>
      <c r="C328" s="1" t="s">
        <v>30</v>
      </c>
      <c r="D328" s="1" t="s">
        <v>145</v>
      </c>
      <c r="E328" s="1" t="s">
        <v>464</v>
      </c>
      <c r="F328" s="7"/>
      <c r="G328" s="7" t="s">
        <v>584</v>
      </c>
      <c r="H328" s="29">
        <v>0</v>
      </c>
      <c r="I328" s="29">
        <v>2.594126E-3</v>
      </c>
      <c r="J328" s="29">
        <f t="shared" si="25"/>
        <v>2.594126E-3</v>
      </c>
      <c r="K328" s="30">
        <v>1.4606182780000001</v>
      </c>
      <c r="L328" s="30">
        <v>3.9958080759999999</v>
      </c>
      <c r="M328" s="23">
        <v>0</v>
      </c>
      <c r="N328" s="23">
        <v>0</v>
      </c>
      <c r="O328" s="23">
        <v>0</v>
      </c>
      <c r="P328" s="24">
        <v>0</v>
      </c>
      <c r="Q328" s="24">
        <v>1.4309896280000001</v>
      </c>
      <c r="R328" s="25">
        <v>0</v>
      </c>
      <c r="S328" s="25">
        <v>0</v>
      </c>
      <c r="T328" s="25">
        <v>0</v>
      </c>
      <c r="U328" s="26"/>
      <c r="V328" s="27">
        <v>0.89014314100000003</v>
      </c>
      <c r="W328" s="20">
        <v>6017450</v>
      </c>
      <c r="X328" s="22">
        <v>1.4792696919999999</v>
      </c>
      <c r="Y328" s="21">
        <v>6017450</v>
      </c>
      <c r="Z328" s="22">
        <v>1.4792696919999999</v>
      </c>
      <c r="AA328" s="19">
        <f t="shared" si="29"/>
        <v>327</v>
      </c>
      <c r="AB328" s="19">
        <f t="shared" si="26"/>
        <v>285</v>
      </c>
      <c r="AC328" s="19">
        <f t="shared" si="27"/>
        <v>255</v>
      </c>
      <c r="AD328" s="19">
        <f t="shared" si="28"/>
        <v>28</v>
      </c>
    </row>
    <row r="329" spans="1:30" hidden="1" x14ac:dyDescent="0.3">
      <c r="A329" s="4">
        <v>1574</v>
      </c>
      <c r="B329" s="7" t="s">
        <v>28</v>
      </c>
      <c r="C329" s="1" t="s">
        <v>37</v>
      </c>
      <c r="D329" s="1" t="s">
        <v>165</v>
      </c>
      <c r="E329" s="1" t="s">
        <v>520</v>
      </c>
      <c r="F329" s="7" t="s">
        <v>584</v>
      </c>
      <c r="G329" s="7" t="s">
        <v>584</v>
      </c>
      <c r="H329" s="29">
        <v>0</v>
      </c>
      <c r="I329" s="29">
        <v>2.1307729999999999E-3</v>
      </c>
      <c r="J329" s="29">
        <f t="shared" si="25"/>
        <v>2.1307729999999999E-3</v>
      </c>
      <c r="K329" s="30">
        <v>0.42601366400000001</v>
      </c>
      <c r="L329" s="30">
        <v>2.0816268469999999</v>
      </c>
      <c r="M329" s="23">
        <v>0</v>
      </c>
      <c r="N329" s="23">
        <v>0</v>
      </c>
      <c r="O329" s="23">
        <v>0</v>
      </c>
      <c r="P329" s="24">
        <v>2.6266597999999999E-2</v>
      </c>
      <c r="Q329" s="24">
        <v>0.71457714699999997</v>
      </c>
      <c r="R329" s="25">
        <v>0</v>
      </c>
      <c r="S329" s="25">
        <v>0.13263723599999999</v>
      </c>
      <c r="T329" s="25">
        <v>6.7383169999999997E-3</v>
      </c>
      <c r="U329" s="26"/>
      <c r="V329" s="27">
        <v>0.42305109099999999</v>
      </c>
      <c r="W329" s="20">
        <v>10028000</v>
      </c>
      <c r="X329" s="22">
        <v>0.42186985599999999</v>
      </c>
      <c r="Y329" s="21">
        <v>10028000</v>
      </c>
      <c r="Z329" s="22">
        <v>0.42186985599999999</v>
      </c>
      <c r="AA329" s="19">
        <f t="shared" si="29"/>
        <v>328</v>
      </c>
      <c r="AB329" s="19">
        <f t="shared" si="26"/>
        <v>341</v>
      </c>
      <c r="AC329" s="19">
        <f t="shared" si="27"/>
        <v>343</v>
      </c>
      <c r="AD329" s="19">
        <f t="shared" si="28"/>
        <v>22</v>
      </c>
    </row>
    <row r="330" spans="1:30" ht="28.8" hidden="1" x14ac:dyDescent="0.3">
      <c r="A330" s="4">
        <v>1638</v>
      </c>
      <c r="B330" s="7" t="s">
        <v>28</v>
      </c>
      <c r="C330" s="1" t="s">
        <v>37</v>
      </c>
      <c r="D330" s="1" t="s">
        <v>170</v>
      </c>
      <c r="E330" s="1" t="s">
        <v>536</v>
      </c>
      <c r="F330" s="7"/>
      <c r="G330" s="7" t="s">
        <v>584</v>
      </c>
      <c r="H330" s="29">
        <v>0</v>
      </c>
      <c r="I330" s="29">
        <v>1.120474E-3</v>
      </c>
      <c r="J330" s="29">
        <f t="shared" si="25"/>
        <v>1.120474E-3</v>
      </c>
      <c r="K330" s="30">
        <v>0.319510248</v>
      </c>
      <c r="L330" s="30">
        <v>1.5856087489999999</v>
      </c>
      <c r="M330" s="23">
        <v>3.3563499999999998E-5</v>
      </c>
      <c r="N330" s="23">
        <v>3.5352399999999997E-5</v>
      </c>
      <c r="O330" s="23">
        <v>0</v>
      </c>
      <c r="P330" s="24">
        <v>0</v>
      </c>
      <c r="Q330" s="24">
        <v>0.42305337900000001</v>
      </c>
      <c r="R330" s="25">
        <v>0</v>
      </c>
      <c r="S330" s="25">
        <v>0</v>
      </c>
      <c r="T330" s="25">
        <v>6.8544560000000001E-3</v>
      </c>
      <c r="U330" s="26"/>
      <c r="V330" s="27">
        <v>0.30746043499999998</v>
      </c>
      <c r="W330" s="20">
        <v>4113000</v>
      </c>
      <c r="X330" s="22">
        <v>0.74753327400000003</v>
      </c>
      <c r="Y330" s="21">
        <v>4113000</v>
      </c>
      <c r="Z330" s="22">
        <v>0.74753327400000003</v>
      </c>
      <c r="AA330" s="19">
        <f t="shared" si="29"/>
        <v>329</v>
      </c>
      <c r="AB330" s="19">
        <f t="shared" si="26"/>
        <v>357</v>
      </c>
      <c r="AC330" s="19">
        <f t="shared" si="27"/>
        <v>303</v>
      </c>
      <c r="AD330" s="19">
        <f t="shared" si="28"/>
        <v>15</v>
      </c>
    </row>
    <row r="331" spans="1:30" ht="28.8" hidden="1" x14ac:dyDescent="0.3">
      <c r="A331" s="4">
        <v>1681</v>
      </c>
      <c r="B331" s="7" t="s">
        <v>28</v>
      </c>
      <c r="C331" s="1" t="s">
        <v>36</v>
      </c>
      <c r="D331" s="1" t="s">
        <v>113</v>
      </c>
      <c r="E331" s="1" t="s">
        <v>550</v>
      </c>
      <c r="F331" s="7"/>
      <c r="G331" s="7" t="s">
        <v>584</v>
      </c>
      <c r="H331" s="29">
        <v>0</v>
      </c>
      <c r="I331" s="29">
        <v>9.1447499999999999E-4</v>
      </c>
      <c r="J331" s="29">
        <f t="shared" si="25"/>
        <v>9.1447499999999999E-4</v>
      </c>
      <c r="K331" s="30">
        <v>0.18257728500000001</v>
      </c>
      <c r="L331" s="30">
        <v>1.0335276529999999</v>
      </c>
      <c r="M331" s="23">
        <v>1.9070199999999999E-5</v>
      </c>
      <c r="N331" s="23">
        <v>1.9006699999999999E-5</v>
      </c>
      <c r="O331" s="23">
        <v>0</v>
      </c>
      <c r="P331" s="24">
        <v>0</v>
      </c>
      <c r="Q331" s="24">
        <v>0.31596764700000002</v>
      </c>
      <c r="R331" s="25">
        <v>0</v>
      </c>
      <c r="S331" s="25">
        <v>0</v>
      </c>
      <c r="T331" s="25">
        <v>2.485868E-3</v>
      </c>
      <c r="U331" s="26"/>
      <c r="V331" s="27">
        <v>0.19843614400000001</v>
      </c>
      <c r="W331" s="20">
        <v>4999690</v>
      </c>
      <c r="X331" s="22">
        <v>0.396896896</v>
      </c>
      <c r="Y331" s="21">
        <v>4999690</v>
      </c>
      <c r="Z331" s="22">
        <v>0.396896896</v>
      </c>
      <c r="AA331" s="19">
        <f t="shared" si="29"/>
        <v>330</v>
      </c>
      <c r="AB331" s="19">
        <f t="shared" si="26"/>
        <v>371</v>
      </c>
      <c r="AC331" s="19">
        <f t="shared" si="27"/>
        <v>345</v>
      </c>
      <c r="AD331" s="19">
        <f t="shared" si="28"/>
        <v>24</v>
      </c>
    </row>
    <row r="332" spans="1:30" ht="28.8" hidden="1" x14ac:dyDescent="0.3">
      <c r="A332" s="4">
        <v>1645</v>
      </c>
      <c r="B332" s="7" t="s">
        <v>28</v>
      </c>
      <c r="C332" s="1" t="s">
        <v>37</v>
      </c>
      <c r="D332" s="1" t="s">
        <v>140</v>
      </c>
      <c r="E332" s="1" t="s">
        <v>435</v>
      </c>
      <c r="F332" s="7" t="s">
        <v>584</v>
      </c>
      <c r="G332" s="7" t="s">
        <v>584</v>
      </c>
      <c r="H332" s="29">
        <v>0</v>
      </c>
      <c r="I332" s="29">
        <v>8.65021E-4</v>
      </c>
      <c r="J332" s="29">
        <f t="shared" si="25"/>
        <v>8.65021E-4</v>
      </c>
      <c r="K332" s="30">
        <v>0.82159778100000003</v>
      </c>
      <c r="L332" s="30">
        <v>6.4311974090000001</v>
      </c>
      <c r="M332" s="23">
        <v>1.9947399999999999E-4</v>
      </c>
      <c r="N332" s="23">
        <v>1.3570800000000001E-4</v>
      </c>
      <c r="O332" s="23">
        <v>0</v>
      </c>
      <c r="P332" s="24">
        <v>0</v>
      </c>
      <c r="Q332" s="24">
        <v>1.9948175800000001</v>
      </c>
      <c r="R332" s="25">
        <v>0</v>
      </c>
      <c r="S332" s="25">
        <v>0</v>
      </c>
      <c r="T332" s="25">
        <v>1.0999860000000001E-3</v>
      </c>
      <c r="U332" s="26"/>
      <c r="V332" s="27">
        <v>1.1878024309999999</v>
      </c>
      <c r="W332" s="20">
        <v>2783000</v>
      </c>
      <c r="X332" s="22">
        <v>4.2680647909999996</v>
      </c>
      <c r="Y332" s="21">
        <v>2783000</v>
      </c>
      <c r="Z332" s="22">
        <v>4.2680647909999996</v>
      </c>
      <c r="AA332" s="19">
        <f t="shared" si="29"/>
        <v>331</v>
      </c>
      <c r="AB332" s="19">
        <f t="shared" si="26"/>
        <v>256</v>
      </c>
      <c r="AC332" s="19">
        <f t="shared" si="27"/>
        <v>144</v>
      </c>
      <c r="AD332" s="19">
        <f t="shared" si="28"/>
        <v>3</v>
      </c>
    </row>
    <row r="333" spans="1:30" hidden="1" x14ac:dyDescent="0.3">
      <c r="A333" s="4">
        <v>1378</v>
      </c>
      <c r="B333" s="7" t="s">
        <v>27</v>
      </c>
      <c r="C333" s="1" t="s">
        <v>35</v>
      </c>
      <c r="D333" s="1" t="s">
        <v>88</v>
      </c>
      <c r="E333" s="1" t="s">
        <v>290</v>
      </c>
      <c r="F333" s="7"/>
      <c r="G333" s="7" t="s">
        <v>584</v>
      </c>
      <c r="H333" s="29">
        <v>0</v>
      </c>
      <c r="I333" s="29">
        <v>8.0995399999999999E-4</v>
      </c>
      <c r="J333" s="29">
        <f t="shared" si="25"/>
        <v>8.0995399999999999E-4</v>
      </c>
      <c r="K333" s="30">
        <v>3.834122979</v>
      </c>
      <c r="L333" s="30">
        <v>1.108447285</v>
      </c>
      <c r="M333" s="23">
        <v>0.37937019700000002</v>
      </c>
      <c r="N333" s="23">
        <v>0.38675169100000001</v>
      </c>
      <c r="O333" s="23">
        <v>0</v>
      </c>
      <c r="P333" s="24">
        <v>0</v>
      </c>
      <c r="Q333" s="24">
        <v>8.2864545580000009</v>
      </c>
      <c r="R333" s="25">
        <v>25.775408800000001</v>
      </c>
      <c r="S333" s="25">
        <v>0.28341811099999997</v>
      </c>
      <c r="T333" s="25">
        <v>7.3413273000000001E-2</v>
      </c>
      <c r="U333" s="26"/>
      <c r="V333" s="27">
        <v>4.9926007600000002</v>
      </c>
      <c r="W333" s="20">
        <v>15200000</v>
      </c>
      <c r="X333" s="22">
        <v>3.2846057630000001</v>
      </c>
      <c r="Y333" s="21">
        <v>14100000</v>
      </c>
      <c r="Z333" s="22">
        <v>3.5408516030000001</v>
      </c>
      <c r="AA333" s="19">
        <f t="shared" si="29"/>
        <v>332</v>
      </c>
      <c r="AB333" s="19">
        <f t="shared" si="26"/>
        <v>111</v>
      </c>
      <c r="AC333" s="19">
        <f t="shared" si="27"/>
        <v>157</v>
      </c>
      <c r="AD333" s="19">
        <f t="shared" si="28"/>
        <v>14</v>
      </c>
    </row>
    <row r="334" spans="1:30" hidden="1" x14ac:dyDescent="0.3">
      <c r="A334" s="4">
        <v>1352</v>
      </c>
      <c r="B334" s="7" t="s">
        <v>28</v>
      </c>
      <c r="C334" s="1" t="s">
        <v>34</v>
      </c>
      <c r="D334" s="1" t="s">
        <v>172</v>
      </c>
      <c r="E334" s="1" t="s">
        <v>553</v>
      </c>
      <c r="F334" s="7" t="s">
        <v>584</v>
      </c>
      <c r="G334" s="7" t="s">
        <v>584</v>
      </c>
      <c r="H334" s="29">
        <v>0</v>
      </c>
      <c r="I334" s="29">
        <v>7.6350400000000003E-4</v>
      </c>
      <c r="J334" s="29">
        <f t="shared" si="25"/>
        <v>7.6350400000000003E-4</v>
      </c>
      <c r="K334" s="30">
        <v>0.13693296399999999</v>
      </c>
      <c r="L334" s="30">
        <v>0.99061542700000005</v>
      </c>
      <c r="M334" s="23">
        <v>0</v>
      </c>
      <c r="N334" s="23">
        <v>0</v>
      </c>
      <c r="O334" s="23">
        <v>0</v>
      </c>
      <c r="P334" s="24">
        <v>0</v>
      </c>
      <c r="Q334" s="24">
        <v>0.25340775100000001</v>
      </c>
      <c r="R334" s="25">
        <v>0</v>
      </c>
      <c r="S334" s="25">
        <v>0</v>
      </c>
      <c r="T334" s="25">
        <v>1.895807E-3</v>
      </c>
      <c r="U334" s="26"/>
      <c r="V334" s="27">
        <v>0.181973528</v>
      </c>
      <c r="W334" s="20">
        <v>2631000</v>
      </c>
      <c r="X334" s="22">
        <v>0.69165156900000002</v>
      </c>
      <c r="Y334" s="21">
        <v>2631000</v>
      </c>
      <c r="Z334" s="22">
        <v>0.69165156900000002</v>
      </c>
      <c r="AA334" s="19">
        <f t="shared" si="29"/>
        <v>333</v>
      </c>
      <c r="AB334" s="19">
        <f t="shared" si="26"/>
        <v>374</v>
      </c>
      <c r="AC334" s="19">
        <f t="shared" si="27"/>
        <v>312</v>
      </c>
      <c r="AD334" s="19">
        <f t="shared" si="28"/>
        <v>36</v>
      </c>
    </row>
    <row r="335" spans="1:30" hidden="1" x14ac:dyDescent="0.3">
      <c r="A335" s="4">
        <v>1594</v>
      </c>
      <c r="B335" s="7" t="s">
        <v>28</v>
      </c>
      <c r="C335" s="1" t="s">
        <v>37</v>
      </c>
      <c r="D335" s="1" t="s">
        <v>164</v>
      </c>
      <c r="E335" s="1" t="s">
        <v>554</v>
      </c>
      <c r="F335" s="7"/>
      <c r="G335" s="7" t="s">
        <v>584</v>
      </c>
      <c r="H335" s="29">
        <v>0</v>
      </c>
      <c r="I335" s="29">
        <v>7.5421099999999997E-4</v>
      </c>
      <c r="J335" s="29">
        <f t="shared" si="25"/>
        <v>7.5421099999999997E-4</v>
      </c>
      <c r="K335" s="30">
        <v>0.22822160599999999</v>
      </c>
      <c r="L335" s="30">
        <v>0.85787481600000004</v>
      </c>
      <c r="M335" s="23">
        <v>0</v>
      </c>
      <c r="N335" s="23">
        <v>0</v>
      </c>
      <c r="O335" s="23">
        <v>0</v>
      </c>
      <c r="P335" s="24">
        <v>0</v>
      </c>
      <c r="Q335" s="24">
        <v>0.30031356399999998</v>
      </c>
      <c r="R335" s="25">
        <v>0</v>
      </c>
      <c r="S335" s="25">
        <v>0</v>
      </c>
      <c r="T335" s="25">
        <v>3.2124779999999999E-3</v>
      </c>
      <c r="U335" s="26"/>
      <c r="V335" s="27">
        <v>0.178192725</v>
      </c>
      <c r="W335" s="20">
        <v>5142000</v>
      </c>
      <c r="X335" s="22">
        <v>0.346543612</v>
      </c>
      <c r="Y335" s="21">
        <v>5142000</v>
      </c>
      <c r="Z335" s="22">
        <v>0.346543612</v>
      </c>
      <c r="AA335" s="19">
        <f t="shared" si="29"/>
        <v>334</v>
      </c>
      <c r="AB335" s="19">
        <f t="shared" si="26"/>
        <v>375</v>
      </c>
      <c r="AC335" s="19">
        <f t="shared" si="27"/>
        <v>352</v>
      </c>
      <c r="AD335" s="19">
        <f t="shared" si="28"/>
        <v>24</v>
      </c>
    </row>
    <row r="336" spans="1:30" ht="28.8" hidden="1" x14ac:dyDescent="0.3">
      <c r="A336" s="4">
        <v>1377</v>
      </c>
      <c r="B336" s="7" t="s">
        <v>27</v>
      </c>
      <c r="C336" s="1" t="s">
        <v>35</v>
      </c>
      <c r="D336" s="1" t="s">
        <v>88</v>
      </c>
      <c r="E336" s="1" t="s">
        <v>547</v>
      </c>
      <c r="F336" s="7"/>
      <c r="G336" s="7" t="s">
        <v>584</v>
      </c>
      <c r="H336" s="29">
        <v>0</v>
      </c>
      <c r="I336" s="29">
        <v>7.5291400000000004E-4</v>
      </c>
      <c r="J336" s="29">
        <f t="shared" si="25"/>
        <v>7.5291400000000004E-4</v>
      </c>
      <c r="K336" s="30">
        <v>0.852027329</v>
      </c>
      <c r="L336" s="30">
        <v>0.50196898499999998</v>
      </c>
      <c r="M336" s="23">
        <v>7.4926634000000006E-2</v>
      </c>
      <c r="N336" s="23">
        <v>7.3411394000000005E-2</v>
      </c>
      <c r="O336" s="23">
        <v>0</v>
      </c>
      <c r="P336" s="24">
        <v>0</v>
      </c>
      <c r="Q336" s="24">
        <v>0.376240303</v>
      </c>
      <c r="R336" s="25">
        <v>0.15439867099999999</v>
      </c>
      <c r="S336" s="25">
        <v>0</v>
      </c>
      <c r="T336" s="25">
        <v>1.7573018999999999E-2</v>
      </c>
      <c r="U336" s="26"/>
      <c r="V336" s="27">
        <v>0.227066039</v>
      </c>
      <c r="W336" s="20">
        <v>9000000</v>
      </c>
      <c r="X336" s="22">
        <v>0.25229559899999998</v>
      </c>
      <c r="Y336" s="21">
        <v>7900000</v>
      </c>
      <c r="Z336" s="22">
        <v>0.28742536600000002</v>
      </c>
      <c r="AA336" s="19">
        <f t="shared" si="29"/>
        <v>335</v>
      </c>
      <c r="AB336" s="19">
        <f t="shared" si="26"/>
        <v>368</v>
      </c>
      <c r="AC336" s="19">
        <f t="shared" si="27"/>
        <v>362</v>
      </c>
      <c r="AD336" s="19">
        <f t="shared" si="28"/>
        <v>35</v>
      </c>
    </row>
    <row r="337" spans="1:30" ht="28.8" hidden="1" x14ac:dyDescent="0.3">
      <c r="A337" s="4">
        <v>1460</v>
      </c>
      <c r="B337" s="7" t="s">
        <v>28</v>
      </c>
      <c r="C337" s="1" t="s">
        <v>36</v>
      </c>
      <c r="D337" s="1" t="s">
        <v>175</v>
      </c>
      <c r="E337" s="1" t="s">
        <v>561</v>
      </c>
      <c r="F337" s="7"/>
      <c r="G337" s="7" t="s">
        <v>584</v>
      </c>
      <c r="H337" s="29">
        <v>0</v>
      </c>
      <c r="I337" s="29">
        <v>3.1006099999999998E-4</v>
      </c>
      <c r="J337" s="29">
        <f t="shared" si="25"/>
        <v>3.1006099999999998E-4</v>
      </c>
      <c r="K337" s="30">
        <v>9.1288642000000003E-2</v>
      </c>
      <c r="L337" s="30">
        <v>0.43371521800000001</v>
      </c>
      <c r="M337" s="23">
        <v>0</v>
      </c>
      <c r="N337" s="23">
        <v>0</v>
      </c>
      <c r="O337" s="23">
        <v>0</v>
      </c>
      <c r="P337" s="24">
        <v>0.25682895500000003</v>
      </c>
      <c r="Q337" s="24">
        <v>0.16878379700000001</v>
      </c>
      <c r="R337" s="25">
        <v>0</v>
      </c>
      <c r="S337" s="25">
        <v>0</v>
      </c>
      <c r="T337" s="25">
        <v>1.072695E-3</v>
      </c>
      <c r="U337" s="26"/>
      <c r="V337" s="27">
        <v>0.10012180800000001</v>
      </c>
      <c r="W337" s="20">
        <v>1884410</v>
      </c>
      <c r="X337" s="22">
        <v>0.53131647800000004</v>
      </c>
      <c r="Y337" s="21">
        <v>1884410</v>
      </c>
      <c r="Z337" s="22">
        <v>0.53131647800000004</v>
      </c>
      <c r="AA337" s="19">
        <f t="shared" si="29"/>
        <v>336</v>
      </c>
      <c r="AB337" s="19">
        <f t="shared" si="26"/>
        <v>382</v>
      </c>
      <c r="AC337" s="19">
        <f t="shared" si="27"/>
        <v>329</v>
      </c>
      <c r="AD337" s="19">
        <f t="shared" si="28"/>
        <v>23</v>
      </c>
    </row>
    <row r="338" spans="1:30" hidden="1" x14ac:dyDescent="0.3">
      <c r="A338" s="4">
        <v>1136</v>
      </c>
      <c r="B338" s="7" t="s">
        <v>28</v>
      </c>
      <c r="C338" s="1" t="s">
        <v>36</v>
      </c>
      <c r="D338" s="1" t="s">
        <v>134</v>
      </c>
      <c r="E338" s="1" t="s">
        <v>416</v>
      </c>
      <c r="F338" s="7"/>
      <c r="G338" s="7" t="s">
        <v>584</v>
      </c>
      <c r="H338" s="29">
        <v>0</v>
      </c>
      <c r="I338" s="29">
        <v>1.6744000000000001E-4</v>
      </c>
      <c r="J338" s="29">
        <f t="shared" si="25"/>
        <v>1.6744000000000001E-4</v>
      </c>
      <c r="K338" s="30">
        <v>0.63902049599999999</v>
      </c>
      <c r="L338" s="30">
        <v>8.4099230420000008</v>
      </c>
      <c r="M338" s="23">
        <v>1.4106193E-2</v>
      </c>
      <c r="N338" s="23">
        <v>1.4452298000000001E-2</v>
      </c>
      <c r="O338" s="23">
        <v>0</v>
      </c>
      <c r="P338" s="24">
        <v>0.220639421</v>
      </c>
      <c r="Q338" s="24">
        <v>2.5563033979999998</v>
      </c>
      <c r="R338" s="25">
        <v>0</v>
      </c>
      <c r="S338" s="25">
        <v>0.270325869</v>
      </c>
      <c r="T338" s="25">
        <v>4.0081200000000001E-4</v>
      </c>
      <c r="U338" s="26"/>
      <c r="V338" s="27">
        <v>1.516851038</v>
      </c>
      <c r="W338" s="20">
        <v>4192840</v>
      </c>
      <c r="X338" s="22">
        <v>3.617717436</v>
      </c>
      <c r="Y338" s="21">
        <v>4192840</v>
      </c>
      <c r="Z338" s="22">
        <v>3.617717436</v>
      </c>
      <c r="AA338" s="19">
        <f t="shared" si="29"/>
        <v>337</v>
      </c>
      <c r="AB338" s="19">
        <f t="shared" si="26"/>
        <v>237</v>
      </c>
      <c r="AC338" s="19">
        <f t="shared" si="27"/>
        <v>156</v>
      </c>
      <c r="AD338" s="19">
        <f t="shared" si="28"/>
        <v>9</v>
      </c>
    </row>
    <row r="339" spans="1:30" ht="28.8" hidden="1" x14ac:dyDescent="0.3">
      <c r="A339" s="4">
        <v>1686</v>
      </c>
      <c r="B339" s="7" t="s">
        <v>28</v>
      </c>
      <c r="C339" s="1" t="s">
        <v>37</v>
      </c>
      <c r="D339" s="1" t="s">
        <v>121</v>
      </c>
      <c r="E339" s="1" t="s">
        <v>385</v>
      </c>
      <c r="F339" s="7" t="s">
        <v>584</v>
      </c>
      <c r="G339" s="7" t="s">
        <v>584</v>
      </c>
      <c r="H339" s="29">
        <v>0</v>
      </c>
      <c r="I339" s="29">
        <v>9.5110499999999997E-5</v>
      </c>
      <c r="J339" s="29">
        <f t="shared" si="25"/>
        <v>9.5110499999999997E-5</v>
      </c>
      <c r="K339" s="30">
        <v>6.6184265709999996</v>
      </c>
      <c r="L339" s="30">
        <v>2.442155187</v>
      </c>
      <c r="M339" s="23">
        <v>0</v>
      </c>
      <c r="N339" s="23">
        <v>0</v>
      </c>
      <c r="O339" s="23">
        <v>0</v>
      </c>
      <c r="P339" s="24">
        <v>0</v>
      </c>
      <c r="Q339" s="24">
        <v>3.432281659</v>
      </c>
      <c r="R339" s="25">
        <v>2.3244950640000002</v>
      </c>
      <c r="S339" s="25">
        <v>0.11581855100000001</v>
      </c>
      <c r="T339" s="25">
        <v>9.9958509000000001E-2</v>
      </c>
      <c r="U339" s="26"/>
      <c r="V339" s="27">
        <v>2.0339544599999999</v>
      </c>
      <c r="W339" s="20">
        <v>28754000</v>
      </c>
      <c r="X339" s="22">
        <v>0.70736400499999996</v>
      </c>
      <c r="Y339" s="21">
        <v>28754000</v>
      </c>
      <c r="Z339" s="22">
        <v>0.70736400499999996</v>
      </c>
      <c r="AA339" s="19">
        <f t="shared" si="29"/>
        <v>338</v>
      </c>
      <c r="AB339" s="19">
        <f t="shared" si="26"/>
        <v>206</v>
      </c>
      <c r="AC339" s="19">
        <f t="shared" si="27"/>
        <v>309</v>
      </c>
      <c r="AD339" s="19">
        <f t="shared" si="28"/>
        <v>16</v>
      </c>
    </row>
    <row r="340" spans="1:30" hidden="1" x14ac:dyDescent="0.3">
      <c r="A340" s="4">
        <v>1030</v>
      </c>
      <c r="B340" s="7" t="s">
        <v>27</v>
      </c>
      <c r="C340" s="1" t="s">
        <v>35</v>
      </c>
      <c r="D340" s="1" t="s">
        <v>133</v>
      </c>
      <c r="E340" s="1" t="s">
        <v>513</v>
      </c>
      <c r="F340" s="7"/>
      <c r="G340" s="7" t="s">
        <v>584</v>
      </c>
      <c r="H340" s="29">
        <v>0</v>
      </c>
      <c r="I340" s="29">
        <v>6.3072300000000003E-5</v>
      </c>
      <c r="J340" s="29">
        <f t="shared" si="25"/>
        <v>6.3072300000000003E-5</v>
      </c>
      <c r="K340" s="30">
        <v>1.7040546569999999</v>
      </c>
      <c r="L340" s="30">
        <v>1.055258757</v>
      </c>
      <c r="M340" s="23">
        <v>7.6513270999999994E-2</v>
      </c>
      <c r="N340" s="23">
        <v>7.6102740000000002E-2</v>
      </c>
      <c r="O340" s="23">
        <v>0</v>
      </c>
      <c r="P340" s="24">
        <v>0</v>
      </c>
      <c r="Q340" s="24">
        <v>0.66341464900000002</v>
      </c>
      <c r="R340" s="25">
        <v>0.401155551</v>
      </c>
      <c r="S340" s="25">
        <v>0</v>
      </c>
      <c r="T340" s="25">
        <v>0</v>
      </c>
      <c r="U340" s="26"/>
      <c r="V340" s="27">
        <v>0.45354509999999998</v>
      </c>
      <c r="W340" s="20">
        <v>12500000</v>
      </c>
      <c r="X340" s="22">
        <v>0.36283608000000001</v>
      </c>
      <c r="Y340" s="21">
        <v>12500000</v>
      </c>
      <c r="Z340" s="22">
        <v>0.36283608000000001</v>
      </c>
      <c r="AA340" s="19">
        <f t="shared" si="29"/>
        <v>339</v>
      </c>
      <c r="AB340" s="19">
        <f t="shared" si="26"/>
        <v>334</v>
      </c>
      <c r="AC340" s="19">
        <f t="shared" si="27"/>
        <v>348</v>
      </c>
      <c r="AD340" s="19">
        <f t="shared" si="28"/>
        <v>34</v>
      </c>
    </row>
    <row r="341" spans="1:30" ht="28.8" hidden="1" x14ac:dyDescent="0.3">
      <c r="A341" s="4">
        <v>1285</v>
      </c>
      <c r="B341" s="7" t="s">
        <v>26</v>
      </c>
      <c r="C341" s="1" t="s">
        <v>32</v>
      </c>
      <c r="D341" s="1" t="s">
        <v>60</v>
      </c>
      <c r="E341" s="1" t="s">
        <v>441</v>
      </c>
      <c r="F341" s="7"/>
      <c r="G341" s="7" t="s">
        <v>584</v>
      </c>
      <c r="H341" s="29">
        <v>0</v>
      </c>
      <c r="I341" s="29">
        <v>2.2471199999999999E-5</v>
      </c>
      <c r="J341" s="29">
        <f t="shared" si="25"/>
        <v>2.2471199999999999E-5</v>
      </c>
      <c r="K341" s="30">
        <v>1.065034161</v>
      </c>
      <c r="L341" s="30">
        <v>1.6169749149999999</v>
      </c>
      <c r="M341" s="23">
        <v>8.3637880999999997E-2</v>
      </c>
      <c r="N341" s="23">
        <v>8.6282716999999995E-2</v>
      </c>
      <c r="O341" s="23">
        <v>0</v>
      </c>
      <c r="P341" s="24">
        <v>0</v>
      </c>
      <c r="Q341" s="24">
        <v>1.9314641420000001</v>
      </c>
      <c r="R341" s="25">
        <v>2.048350562</v>
      </c>
      <c r="S341" s="25">
        <v>0</v>
      </c>
      <c r="T341" s="25">
        <v>3.33541E-3</v>
      </c>
      <c r="U341" s="26">
        <v>5.1630269965000002</v>
      </c>
      <c r="V341" s="27">
        <v>1.1438738020000001</v>
      </c>
      <c r="W341" s="20">
        <v>3151770</v>
      </c>
      <c r="X341" s="22">
        <v>3.6293060769999999</v>
      </c>
      <c r="Y341" s="21">
        <v>1144990</v>
      </c>
      <c r="Z341" s="22">
        <v>9.9902514559999993</v>
      </c>
      <c r="AA341" s="19">
        <f t="shared" si="29"/>
        <v>340</v>
      </c>
      <c r="AB341" s="19">
        <f t="shared" si="26"/>
        <v>262</v>
      </c>
      <c r="AC341" s="19">
        <f t="shared" si="27"/>
        <v>78</v>
      </c>
      <c r="AD341" s="19">
        <f t="shared" si="28"/>
        <v>16</v>
      </c>
    </row>
    <row r="342" spans="1:30" hidden="1" x14ac:dyDescent="0.3">
      <c r="A342" s="4">
        <v>1142</v>
      </c>
      <c r="B342" s="7" t="s">
        <v>28</v>
      </c>
      <c r="C342" s="1" t="s">
        <v>36</v>
      </c>
      <c r="D342" s="1" t="s">
        <v>134</v>
      </c>
      <c r="E342" s="1" t="s">
        <v>453</v>
      </c>
      <c r="F342" s="7"/>
      <c r="G342" s="7" t="s">
        <v>584</v>
      </c>
      <c r="H342" s="29">
        <v>0</v>
      </c>
      <c r="I342" s="29">
        <v>1.8225099999999999E-5</v>
      </c>
      <c r="J342" s="29">
        <f t="shared" si="25"/>
        <v>1.8225099999999999E-5</v>
      </c>
      <c r="K342" s="30">
        <v>0.91288642399999997</v>
      </c>
      <c r="L342" s="30">
        <v>4.9498107689999999</v>
      </c>
      <c r="M342" s="23">
        <v>0</v>
      </c>
      <c r="N342" s="23">
        <v>0</v>
      </c>
      <c r="O342" s="23">
        <v>0</v>
      </c>
      <c r="P342" s="24">
        <v>0.60938506599999998</v>
      </c>
      <c r="Q342" s="24">
        <v>1.6693713050000001</v>
      </c>
      <c r="R342" s="25">
        <v>0</v>
      </c>
      <c r="S342" s="25">
        <v>0</v>
      </c>
      <c r="T342" s="25">
        <v>1.010267E-3</v>
      </c>
      <c r="U342" s="26"/>
      <c r="V342" s="27">
        <v>0.99341402700000003</v>
      </c>
      <c r="W342" s="20">
        <v>7193810</v>
      </c>
      <c r="X342" s="22">
        <v>1.3809289199999999</v>
      </c>
      <c r="Y342" s="21">
        <v>7193810</v>
      </c>
      <c r="Z342" s="22">
        <v>1.3809289199999999</v>
      </c>
      <c r="AA342" s="19">
        <f t="shared" si="29"/>
        <v>341</v>
      </c>
      <c r="AB342" s="19">
        <f t="shared" si="26"/>
        <v>274</v>
      </c>
      <c r="AC342" s="19">
        <f t="shared" si="27"/>
        <v>261</v>
      </c>
      <c r="AD342" s="19">
        <f t="shared" si="28"/>
        <v>18</v>
      </c>
    </row>
    <row r="343" spans="1:30" ht="28.8" hidden="1" x14ac:dyDescent="0.3">
      <c r="A343" s="4">
        <v>1689</v>
      </c>
      <c r="B343" s="7" t="s">
        <v>28</v>
      </c>
      <c r="C343" s="1" t="s">
        <v>37</v>
      </c>
      <c r="D343" s="1" t="s">
        <v>146</v>
      </c>
      <c r="E343" s="1" t="s">
        <v>465</v>
      </c>
      <c r="F343" s="7"/>
      <c r="G343" s="7" t="s">
        <v>584</v>
      </c>
      <c r="H343" s="29">
        <v>0</v>
      </c>
      <c r="I343" s="29">
        <v>1.5843499999999998E-5</v>
      </c>
      <c r="J343" s="29">
        <f t="shared" si="25"/>
        <v>1.5843499999999998E-5</v>
      </c>
      <c r="K343" s="30">
        <v>1.3845444090000001</v>
      </c>
      <c r="L343" s="30">
        <v>3.976346436</v>
      </c>
      <c r="M343" s="23">
        <v>3.9818100000000002E-2</v>
      </c>
      <c r="N343" s="23">
        <v>3.9825832999999998E-2</v>
      </c>
      <c r="O343" s="23">
        <v>0</v>
      </c>
      <c r="P343" s="24">
        <v>0</v>
      </c>
      <c r="Q343" s="24">
        <v>1.416100753</v>
      </c>
      <c r="R343" s="25">
        <v>0</v>
      </c>
      <c r="S343" s="25">
        <v>0</v>
      </c>
      <c r="T343" s="25">
        <v>0</v>
      </c>
      <c r="U343" s="26"/>
      <c r="V343" s="27">
        <v>0.87971786100000005</v>
      </c>
      <c r="W343" s="20">
        <v>3330000</v>
      </c>
      <c r="X343" s="22">
        <v>2.6417953769999998</v>
      </c>
      <c r="Y343" s="21">
        <v>3330000</v>
      </c>
      <c r="Z343" s="22">
        <v>2.6417953769999998</v>
      </c>
      <c r="AA343" s="19">
        <f t="shared" si="29"/>
        <v>342</v>
      </c>
      <c r="AB343" s="19">
        <f t="shared" si="26"/>
        <v>286</v>
      </c>
      <c r="AC343" s="19">
        <f t="shared" si="27"/>
        <v>192</v>
      </c>
      <c r="AD343" s="19">
        <f t="shared" si="28"/>
        <v>7</v>
      </c>
    </row>
    <row r="344" spans="1:30" hidden="1" x14ac:dyDescent="0.3">
      <c r="A344" s="4">
        <v>1051</v>
      </c>
      <c r="B344" s="7" t="s">
        <v>27</v>
      </c>
      <c r="C344" s="1" t="s">
        <v>33</v>
      </c>
      <c r="D344" s="1" t="s">
        <v>73</v>
      </c>
      <c r="E344" s="1" t="s">
        <v>261</v>
      </c>
      <c r="F344" s="7"/>
      <c r="G344" s="7" t="s">
        <v>584</v>
      </c>
      <c r="H344" s="29">
        <v>0</v>
      </c>
      <c r="I344" s="29">
        <v>5.2560000000000002E-6</v>
      </c>
      <c r="J344" s="29">
        <f t="shared" si="25"/>
        <v>5.2560000000000002E-6</v>
      </c>
      <c r="K344" s="30">
        <v>36.317664880000002</v>
      </c>
      <c r="L344" s="30">
        <v>20.823751359999999</v>
      </c>
      <c r="M344" s="23">
        <v>5.9544647999999999E-2</v>
      </c>
      <c r="N344" s="23">
        <v>5.4684113999999999E-2</v>
      </c>
      <c r="O344" s="23">
        <v>0</v>
      </c>
      <c r="P344" s="24">
        <v>0</v>
      </c>
      <c r="Q344" s="24">
        <v>12.79229144</v>
      </c>
      <c r="R344" s="25">
        <v>0</v>
      </c>
      <c r="S344" s="25">
        <v>0</v>
      </c>
      <c r="T344" s="25">
        <v>7.6768491999999994E-2</v>
      </c>
      <c r="U344" s="26"/>
      <c r="V344" s="27">
        <v>7.7977963240000001</v>
      </c>
      <c r="W344" s="20">
        <v>114002000</v>
      </c>
      <c r="X344" s="22">
        <v>0.68400522100000005</v>
      </c>
      <c r="Y344" s="21">
        <v>114002000</v>
      </c>
      <c r="Z344" s="22">
        <v>0.68400522100000005</v>
      </c>
      <c r="AA344" s="19">
        <f t="shared" si="29"/>
        <v>343</v>
      </c>
      <c r="AB344" s="19">
        <f t="shared" si="26"/>
        <v>82</v>
      </c>
      <c r="AC344" s="19">
        <f t="shared" si="27"/>
        <v>313</v>
      </c>
      <c r="AD344" s="19">
        <f t="shared" si="28"/>
        <v>40</v>
      </c>
    </row>
    <row r="345" spans="1:30" hidden="1" x14ac:dyDescent="0.3">
      <c r="A345" s="4">
        <v>1500</v>
      </c>
      <c r="B345" s="7" t="s">
        <v>28</v>
      </c>
      <c r="C345" s="1" t="s">
        <v>36</v>
      </c>
      <c r="D345" s="1" t="s">
        <v>71</v>
      </c>
      <c r="E345" s="1" t="s">
        <v>253</v>
      </c>
      <c r="F345" s="7" t="s">
        <v>584</v>
      </c>
      <c r="G345" s="7" t="s">
        <v>584</v>
      </c>
      <c r="H345" s="29">
        <v>0</v>
      </c>
      <c r="I345" s="29">
        <v>4.3588599999999999E-8</v>
      </c>
      <c r="J345" s="29">
        <f t="shared" si="25"/>
        <v>4.3588599999999999E-8</v>
      </c>
      <c r="K345" s="30">
        <v>7.9116823370000002</v>
      </c>
      <c r="L345" s="30">
        <v>4.2093840709999997</v>
      </c>
      <c r="M345" s="23">
        <v>0.431660559</v>
      </c>
      <c r="N345" s="23">
        <v>0.44564122299999998</v>
      </c>
      <c r="O345" s="23">
        <v>0</v>
      </c>
      <c r="P345" s="24">
        <v>6.1288728000000001E-2</v>
      </c>
      <c r="Q345" s="24">
        <v>13.497392250000001</v>
      </c>
      <c r="R345" s="25">
        <v>27.277098550000002</v>
      </c>
      <c r="S345" s="25">
        <v>0.11335354</v>
      </c>
      <c r="T345" s="25">
        <v>3.2946435000000003E-2</v>
      </c>
      <c r="U345" s="26"/>
      <c r="V345" s="27">
        <v>8.2867443939999994</v>
      </c>
      <c r="W345" s="20">
        <v>29051700</v>
      </c>
      <c r="X345" s="22">
        <v>2.8524129029999998</v>
      </c>
      <c r="Y345" s="21">
        <v>29051700</v>
      </c>
      <c r="Z345" s="22">
        <v>2.8524129029999998</v>
      </c>
      <c r="AA345" s="19">
        <f t="shared" si="29"/>
        <v>344</v>
      </c>
      <c r="AB345" s="19">
        <f t="shared" si="26"/>
        <v>74</v>
      </c>
      <c r="AC345" s="19">
        <f t="shared" si="27"/>
        <v>184</v>
      </c>
      <c r="AD345" s="19">
        <f t="shared" si="28"/>
        <v>11</v>
      </c>
    </row>
    <row r="346" spans="1:30" ht="28.8" hidden="1" x14ac:dyDescent="0.3">
      <c r="A346" s="4">
        <v>1692</v>
      </c>
      <c r="B346" s="7" t="s">
        <v>28</v>
      </c>
      <c r="C346" s="1" t="s">
        <v>37</v>
      </c>
      <c r="D346" s="1" t="s">
        <v>146</v>
      </c>
      <c r="E346" s="1" t="s">
        <v>563</v>
      </c>
      <c r="F346" s="7"/>
      <c r="G346" s="7" t="s">
        <v>584</v>
      </c>
      <c r="H346" s="29">
        <v>0</v>
      </c>
      <c r="I346" s="29">
        <v>1.8321599999999998E-8</v>
      </c>
      <c r="J346" s="29">
        <f t="shared" si="25"/>
        <v>1.8321599999999998E-8</v>
      </c>
      <c r="K346" s="30">
        <v>0.15214773700000001</v>
      </c>
      <c r="L346" s="30">
        <v>0.41549659900000002</v>
      </c>
      <c r="M346" s="23">
        <v>4.3258740000000004E-3</v>
      </c>
      <c r="N346" s="23">
        <v>4.5874519999999997E-3</v>
      </c>
      <c r="O346" s="23">
        <v>0</v>
      </c>
      <c r="P346" s="24">
        <v>0</v>
      </c>
      <c r="Q346" s="24">
        <v>0.15435086100000001</v>
      </c>
      <c r="R346" s="25">
        <v>0</v>
      </c>
      <c r="S346" s="25">
        <v>0</v>
      </c>
      <c r="T346" s="25">
        <v>4.3018079999999998E-3</v>
      </c>
      <c r="U346" s="26"/>
      <c r="V346" s="27">
        <v>9.3692273000000006E-2</v>
      </c>
      <c r="W346" s="20">
        <v>5908000</v>
      </c>
      <c r="X346" s="22">
        <v>0.158585432</v>
      </c>
      <c r="Y346" s="21">
        <v>5908000</v>
      </c>
      <c r="Z346" s="22">
        <v>0.158585432</v>
      </c>
      <c r="AA346" s="19">
        <f t="shared" si="29"/>
        <v>345</v>
      </c>
      <c r="AB346" s="19">
        <f t="shared" si="26"/>
        <v>384</v>
      </c>
      <c r="AC346" s="19">
        <f t="shared" si="27"/>
        <v>382</v>
      </c>
      <c r="AD346" s="19">
        <f t="shared" si="28"/>
        <v>34</v>
      </c>
    </row>
    <row r="347" spans="1:30" ht="28.8" hidden="1" x14ac:dyDescent="0.3">
      <c r="A347" s="4">
        <v>1099</v>
      </c>
      <c r="B347" s="7" t="s">
        <v>28</v>
      </c>
      <c r="C347" s="1" t="s">
        <v>37</v>
      </c>
      <c r="D347" s="1" t="s">
        <v>144</v>
      </c>
      <c r="E347" s="1" t="s">
        <v>477</v>
      </c>
      <c r="F347" s="7"/>
      <c r="G347" s="7" t="s">
        <v>584</v>
      </c>
      <c r="H347" s="29">
        <v>0</v>
      </c>
      <c r="I347" s="29">
        <v>1.39015E-8</v>
      </c>
      <c r="J347" s="29">
        <f t="shared" si="25"/>
        <v>1.39015E-8</v>
      </c>
      <c r="K347" s="30">
        <v>1.4910478250000001</v>
      </c>
      <c r="L347" s="30">
        <v>3.183483796</v>
      </c>
      <c r="M347" s="23">
        <v>3.6385850000000002E-3</v>
      </c>
      <c r="N347" s="23">
        <v>3.567934E-3</v>
      </c>
      <c r="O347" s="23">
        <v>0</v>
      </c>
      <c r="P347" s="24">
        <v>0</v>
      </c>
      <c r="Q347" s="24">
        <v>1.363398976</v>
      </c>
      <c r="R347" s="25">
        <v>0</v>
      </c>
      <c r="S347" s="25">
        <v>0</v>
      </c>
      <c r="T347" s="25">
        <v>6.0283230000000004E-3</v>
      </c>
      <c r="U347" s="26"/>
      <c r="V347" s="27">
        <v>0.77020618600000001</v>
      </c>
      <c r="W347" s="20">
        <v>23881000</v>
      </c>
      <c r="X347" s="22">
        <v>0.32251839799999998</v>
      </c>
      <c r="Y347" s="21">
        <v>23881000</v>
      </c>
      <c r="Z347" s="22">
        <v>0.32251839799999998</v>
      </c>
      <c r="AA347" s="19">
        <f t="shared" si="29"/>
        <v>346</v>
      </c>
      <c r="AB347" s="19">
        <f t="shared" si="26"/>
        <v>298</v>
      </c>
      <c r="AC347" s="19">
        <f t="shared" si="27"/>
        <v>355</v>
      </c>
      <c r="AD347" s="19">
        <f t="shared" si="28"/>
        <v>25</v>
      </c>
    </row>
    <row r="348" spans="1:30" ht="28.8" hidden="1" x14ac:dyDescent="0.3">
      <c r="A348" s="4">
        <v>1100</v>
      </c>
      <c r="B348" s="7" t="s">
        <v>28</v>
      </c>
      <c r="C348" s="1" t="s">
        <v>37</v>
      </c>
      <c r="D348" s="1" t="s">
        <v>144</v>
      </c>
      <c r="E348" s="1" t="s">
        <v>459</v>
      </c>
      <c r="F348" s="7"/>
      <c r="G348" s="7" t="s">
        <v>584</v>
      </c>
      <c r="H348" s="29">
        <v>0</v>
      </c>
      <c r="I348" s="29">
        <v>1.2552E-8</v>
      </c>
      <c r="J348" s="29">
        <f t="shared" si="25"/>
        <v>1.2552E-8</v>
      </c>
      <c r="K348" s="30">
        <v>2.0235649050000002</v>
      </c>
      <c r="L348" s="30">
        <v>3.6155729089999999</v>
      </c>
      <c r="M348" s="23">
        <v>3.6088359999999998E-3</v>
      </c>
      <c r="N348" s="23">
        <v>3.4949479999999999E-3</v>
      </c>
      <c r="O348" s="23">
        <v>0</v>
      </c>
      <c r="P348" s="24">
        <v>0</v>
      </c>
      <c r="Q348" s="24">
        <v>1.560099956</v>
      </c>
      <c r="R348" s="25">
        <v>0</v>
      </c>
      <c r="S348" s="25">
        <v>0</v>
      </c>
      <c r="T348" s="25">
        <v>8.6297460000000006E-3</v>
      </c>
      <c r="U348" s="26"/>
      <c r="V348" s="27">
        <v>0.92490939599999999</v>
      </c>
      <c r="W348" s="20">
        <v>15564000</v>
      </c>
      <c r="X348" s="22">
        <v>0.59426201300000003</v>
      </c>
      <c r="Y348" s="21">
        <v>15564000</v>
      </c>
      <c r="Z348" s="22">
        <v>0.59426201300000003</v>
      </c>
      <c r="AA348" s="19">
        <f t="shared" si="29"/>
        <v>347</v>
      </c>
      <c r="AB348" s="19">
        <f t="shared" si="26"/>
        <v>280</v>
      </c>
      <c r="AC348" s="19">
        <f t="shared" si="27"/>
        <v>324</v>
      </c>
      <c r="AD348" s="19">
        <f t="shared" si="28"/>
        <v>19</v>
      </c>
    </row>
    <row r="349" spans="1:30" ht="28.8" hidden="1" x14ac:dyDescent="0.3">
      <c r="A349" s="4">
        <v>1397</v>
      </c>
      <c r="B349" s="7" t="s">
        <v>28</v>
      </c>
      <c r="C349" s="1" t="s">
        <v>34</v>
      </c>
      <c r="D349" s="1" t="s">
        <v>106</v>
      </c>
      <c r="E349" s="1" t="s">
        <v>400</v>
      </c>
      <c r="F349" s="7"/>
      <c r="G349" s="7" t="s">
        <v>584</v>
      </c>
      <c r="H349" s="29">
        <v>0</v>
      </c>
      <c r="I349" s="29">
        <v>1.08124E-8</v>
      </c>
      <c r="J349" s="29">
        <f t="shared" si="25"/>
        <v>1.08124E-8</v>
      </c>
      <c r="K349" s="30">
        <v>0.77595345999999998</v>
      </c>
      <c r="L349" s="30">
        <v>10.44223193</v>
      </c>
      <c r="M349" s="23">
        <v>4.3174799999999997E-4</v>
      </c>
      <c r="N349" s="23">
        <v>4.01421E-4</v>
      </c>
      <c r="O349" s="23">
        <v>0</v>
      </c>
      <c r="P349" s="24">
        <v>0</v>
      </c>
      <c r="Q349" s="24">
        <v>3.0950305949999999</v>
      </c>
      <c r="R349" s="25">
        <v>0</v>
      </c>
      <c r="S349" s="25">
        <v>6.2459425999999998E-2</v>
      </c>
      <c r="T349" s="25">
        <v>0</v>
      </c>
      <c r="U349" s="26"/>
      <c r="V349" s="27">
        <v>1.841902398</v>
      </c>
      <c r="W349" s="20">
        <v>1616434</v>
      </c>
      <c r="X349" s="22">
        <v>11.394850630000001</v>
      </c>
      <c r="Y349" s="21">
        <v>1116434</v>
      </c>
      <c r="Z349" s="22">
        <v>16.49808586</v>
      </c>
      <c r="AA349" s="19">
        <f t="shared" si="29"/>
        <v>348</v>
      </c>
      <c r="AB349" s="19">
        <f t="shared" si="26"/>
        <v>221</v>
      </c>
      <c r="AC349" s="19">
        <f t="shared" si="27"/>
        <v>54</v>
      </c>
      <c r="AD349" s="19">
        <f t="shared" si="28"/>
        <v>8</v>
      </c>
    </row>
    <row r="350" spans="1:30" hidden="1" x14ac:dyDescent="0.3">
      <c r="A350" s="4">
        <v>1281</v>
      </c>
      <c r="B350" s="7" t="s">
        <v>27</v>
      </c>
      <c r="C350" s="1" t="s">
        <v>36</v>
      </c>
      <c r="D350" s="1" t="s">
        <v>97</v>
      </c>
      <c r="E350" s="1" t="s">
        <v>443</v>
      </c>
      <c r="F350" s="7" t="s">
        <v>584</v>
      </c>
      <c r="G350" s="7" t="s">
        <v>584</v>
      </c>
      <c r="H350" s="29">
        <v>0</v>
      </c>
      <c r="I350" s="29">
        <v>7.6834900000000007E-9</v>
      </c>
      <c r="J350" s="29">
        <f t="shared" si="25"/>
        <v>7.6834900000000007E-9</v>
      </c>
      <c r="K350" s="30">
        <v>4.3666400589999999</v>
      </c>
      <c r="L350" s="30">
        <v>2.050336283</v>
      </c>
      <c r="M350" s="23">
        <v>0.122648931</v>
      </c>
      <c r="N350" s="23">
        <v>0.12648488199999999</v>
      </c>
      <c r="O350" s="23">
        <v>0</v>
      </c>
      <c r="P350" s="24">
        <v>0</v>
      </c>
      <c r="Q350" s="24">
        <v>1.825919992</v>
      </c>
      <c r="R350" s="25">
        <v>1.135806316</v>
      </c>
      <c r="S350" s="25">
        <v>8.8798003E-2</v>
      </c>
      <c r="T350" s="25">
        <v>2.7351687E-2</v>
      </c>
      <c r="U350" s="26"/>
      <c r="V350" s="27">
        <v>1.0943180589999999</v>
      </c>
      <c r="W350" s="20">
        <v>11029047</v>
      </c>
      <c r="X350" s="22">
        <v>0.99221452099999996</v>
      </c>
      <c r="Y350" s="21">
        <v>8129050</v>
      </c>
      <c r="Z350" s="22">
        <v>1.3461819749999999</v>
      </c>
      <c r="AA350" s="19">
        <f t="shared" si="29"/>
        <v>349</v>
      </c>
      <c r="AB350" s="19">
        <f t="shared" si="26"/>
        <v>264</v>
      </c>
      <c r="AC350" s="19">
        <f t="shared" si="27"/>
        <v>262</v>
      </c>
      <c r="AD350" s="19">
        <f t="shared" si="28"/>
        <v>19</v>
      </c>
    </row>
    <row r="351" spans="1:30" ht="28.8" hidden="1" x14ac:dyDescent="0.3">
      <c r="A351" s="4">
        <v>1581</v>
      </c>
      <c r="B351" s="7" t="s">
        <v>26</v>
      </c>
      <c r="C351" s="1" t="s">
        <v>32</v>
      </c>
      <c r="D351" s="1" t="s">
        <v>111</v>
      </c>
      <c r="E351" s="1" t="s">
        <v>345</v>
      </c>
      <c r="F351" s="7" t="s">
        <v>584</v>
      </c>
      <c r="G351" s="7" t="s">
        <v>584</v>
      </c>
      <c r="H351" s="29">
        <v>0</v>
      </c>
      <c r="I351" s="29">
        <v>2.90228E-9</v>
      </c>
      <c r="J351" s="29">
        <f t="shared" si="25"/>
        <v>2.90228E-9</v>
      </c>
      <c r="K351" s="30">
        <v>18.638097810000001</v>
      </c>
      <c r="L351" s="30">
        <v>6.1465329540000004</v>
      </c>
      <c r="M351" s="23">
        <v>4.4216059000000002E-2</v>
      </c>
      <c r="N351" s="23">
        <v>4.3456869000000002E-2</v>
      </c>
      <c r="O351" s="23">
        <v>0</v>
      </c>
      <c r="P351" s="24">
        <v>0</v>
      </c>
      <c r="Q351" s="24">
        <v>4.7179038599999998</v>
      </c>
      <c r="R351" s="25">
        <v>0.53240921100000005</v>
      </c>
      <c r="S351" s="25">
        <v>3.1472026E-2</v>
      </c>
      <c r="T351" s="25">
        <v>0</v>
      </c>
      <c r="U351" s="26">
        <v>0.18524490558000001</v>
      </c>
      <c r="V351" s="27">
        <v>2.806835999</v>
      </c>
      <c r="W351" s="20">
        <v>5702200</v>
      </c>
      <c r="X351" s="22">
        <v>4.9223738189999997</v>
      </c>
      <c r="Y351" s="21">
        <v>4581400</v>
      </c>
      <c r="Z351" s="22">
        <v>6.1265901229999997</v>
      </c>
      <c r="AA351" s="19">
        <f t="shared" si="29"/>
        <v>350</v>
      </c>
      <c r="AB351" s="19">
        <f t="shared" si="26"/>
        <v>166</v>
      </c>
      <c r="AC351" s="19">
        <f t="shared" si="27"/>
        <v>122</v>
      </c>
      <c r="AD351" s="19">
        <f t="shared" si="28"/>
        <v>22</v>
      </c>
    </row>
    <row r="352" spans="1:30" ht="28.8" x14ac:dyDescent="0.3">
      <c r="A352" s="31">
        <v>1200</v>
      </c>
      <c r="B352" s="32" t="s">
        <v>25</v>
      </c>
      <c r="C352" s="33" t="s">
        <v>31</v>
      </c>
      <c r="D352" s="33" t="s">
        <v>110</v>
      </c>
      <c r="E352" s="33" t="s">
        <v>531</v>
      </c>
      <c r="F352" s="32" t="s">
        <v>584</v>
      </c>
      <c r="G352" s="32" t="s">
        <v>584</v>
      </c>
      <c r="H352" s="29">
        <v>0</v>
      </c>
      <c r="I352" s="29">
        <v>1.4748200000000001E-10</v>
      </c>
      <c r="J352" s="29">
        <f t="shared" si="25"/>
        <v>1.4748200000000001E-10</v>
      </c>
      <c r="K352" s="30">
        <v>0.30429547499999998</v>
      </c>
      <c r="L352" s="30">
        <v>2.2689633480000002</v>
      </c>
      <c r="M352" s="23">
        <v>2.5106048169999999</v>
      </c>
      <c r="N352" s="23">
        <v>0.82430063099999995</v>
      </c>
      <c r="O352" s="23">
        <v>0</v>
      </c>
      <c r="P352" s="24">
        <v>0</v>
      </c>
      <c r="Q352" s="24">
        <v>0.57840272100000001</v>
      </c>
      <c r="R352" s="25">
        <v>0</v>
      </c>
      <c r="S352" s="25">
        <v>0</v>
      </c>
      <c r="T352" s="25">
        <v>0</v>
      </c>
      <c r="U352" s="26">
        <v>0</v>
      </c>
      <c r="V352" s="34">
        <v>0.34393505899999999</v>
      </c>
      <c r="W352" s="35">
        <v>15500000</v>
      </c>
      <c r="X352" s="36">
        <v>0.221893587</v>
      </c>
      <c r="Y352" s="35">
        <v>15500000</v>
      </c>
      <c r="Z352" s="36">
        <v>0.221893587</v>
      </c>
      <c r="AA352" s="37">
        <f t="shared" si="29"/>
        <v>351</v>
      </c>
      <c r="AB352" s="37">
        <f t="shared" si="26"/>
        <v>352</v>
      </c>
      <c r="AC352" s="37">
        <f t="shared" si="27"/>
        <v>372</v>
      </c>
      <c r="AD352" s="37">
        <f t="shared" si="28"/>
        <v>24</v>
      </c>
    </row>
    <row r="353" spans="1:30" hidden="1" x14ac:dyDescent="0.3">
      <c r="A353" s="4">
        <v>1357</v>
      </c>
      <c r="B353" s="7" t="s">
        <v>27</v>
      </c>
      <c r="C353" s="1" t="s">
        <v>36</v>
      </c>
      <c r="D353" s="1" t="s">
        <v>155</v>
      </c>
      <c r="E353" s="1" t="s">
        <v>537</v>
      </c>
      <c r="F353" s="7"/>
      <c r="G353" s="7" t="s">
        <v>584</v>
      </c>
      <c r="H353" s="29">
        <v>0</v>
      </c>
      <c r="I353" s="29">
        <v>6.7505000000000004E-11</v>
      </c>
      <c r="J353" s="29">
        <f t="shared" si="25"/>
        <v>6.7505000000000004E-11</v>
      </c>
      <c r="K353" s="30">
        <v>7.6073869000000002E-2</v>
      </c>
      <c r="L353" s="30">
        <v>0.414417971</v>
      </c>
      <c r="M353" s="23">
        <v>3.6080699999999999E-4</v>
      </c>
      <c r="N353" s="23">
        <v>3.7215099999999998E-4</v>
      </c>
      <c r="O353" s="23">
        <v>0</v>
      </c>
      <c r="P353" s="24">
        <v>1.973497039</v>
      </c>
      <c r="Q353" s="24">
        <v>0.50845866500000003</v>
      </c>
      <c r="R353" s="25">
        <v>0</v>
      </c>
      <c r="S353" s="25">
        <v>2.3114641530000002</v>
      </c>
      <c r="T353" s="25">
        <v>0</v>
      </c>
      <c r="U353" s="26"/>
      <c r="V353" s="27">
        <v>0.30105520099999999</v>
      </c>
      <c r="W353" s="20">
        <v>1467040</v>
      </c>
      <c r="X353" s="22">
        <v>2.0521267409999999</v>
      </c>
      <c r="Y353" s="21">
        <v>1467040</v>
      </c>
      <c r="Z353" s="22">
        <v>2.0521267409999999</v>
      </c>
      <c r="AA353" s="19">
        <f t="shared" si="29"/>
        <v>352</v>
      </c>
      <c r="AB353" s="19">
        <f t="shared" si="26"/>
        <v>358</v>
      </c>
      <c r="AC353" s="19">
        <f t="shared" si="27"/>
        <v>222</v>
      </c>
      <c r="AD353" s="19">
        <f t="shared" si="28"/>
        <v>13</v>
      </c>
    </row>
    <row r="354" spans="1:30" ht="28.8" hidden="1" x14ac:dyDescent="0.3">
      <c r="A354" s="4">
        <v>1389</v>
      </c>
      <c r="B354" s="7" t="s">
        <v>28</v>
      </c>
      <c r="C354" s="1" t="s">
        <v>30</v>
      </c>
      <c r="D354" s="1" t="s">
        <v>58</v>
      </c>
      <c r="E354" s="1" t="s">
        <v>508</v>
      </c>
      <c r="F354" s="7"/>
      <c r="G354" s="7" t="s">
        <v>584</v>
      </c>
      <c r="H354" s="29">
        <v>0</v>
      </c>
      <c r="I354" s="29">
        <v>1.31439E-14</v>
      </c>
      <c r="J354" s="29">
        <f t="shared" si="25"/>
        <v>1.31439E-14</v>
      </c>
      <c r="K354" s="30">
        <v>0.15214773700000001</v>
      </c>
      <c r="L354" s="30">
        <v>1.1777501930000001</v>
      </c>
      <c r="M354" s="23">
        <v>5.0955499999999997E-4</v>
      </c>
      <c r="N354" s="23">
        <v>3.8431499999999998E-4</v>
      </c>
      <c r="O354" s="23">
        <v>0</v>
      </c>
      <c r="P354" s="24">
        <v>0</v>
      </c>
      <c r="Q354" s="24">
        <v>0.80082771699999999</v>
      </c>
      <c r="R354" s="25">
        <v>1.13818441</v>
      </c>
      <c r="S354" s="25">
        <v>8.1187229999999996E-3</v>
      </c>
      <c r="T354" s="25">
        <v>0</v>
      </c>
      <c r="U354" s="26"/>
      <c r="V354" s="27">
        <v>0.47917050100000003</v>
      </c>
      <c r="W354" s="20">
        <v>3992306</v>
      </c>
      <c r="X354" s="22">
        <v>1.2002349059999999</v>
      </c>
      <c r="Y354" s="21">
        <v>3086180</v>
      </c>
      <c r="Z354" s="22">
        <v>1.552633033</v>
      </c>
      <c r="AA354" s="19">
        <f t="shared" si="29"/>
        <v>353</v>
      </c>
      <c r="AB354" s="19">
        <f t="shared" si="26"/>
        <v>329</v>
      </c>
      <c r="AC354" s="19">
        <f t="shared" si="27"/>
        <v>251</v>
      </c>
      <c r="AD354" s="19">
        <f t="shared" si="28"/>
        <v>27</v>
      </c>
    </row>
    <row r="355" spans="1:30" hidden="1" x14ac:dyDescent="0.3">
      <c r="A355" s="4">
        <v>1418</v>
      </c>
      <c r="B355" s="7" t="s">
        <v>28</v>
      </c>
      <c r="C355" s="1" t="s">
        <v>30</v>
      </c>
      <c r="D355" s="1" t="s">
        <v>72</v>
      </c>
      <c r="E355" s="1" t="s">
        <v>557</v>
      </c>
      <c r="F355" s="7"/>
      <c r="G355" s="7" t="s">
        <v>584</v>
      </c>
      <c r="H355" s="29">
        <v>0</v>
      </c>
      <c r="I355" s="29">
        <v>8.7207599999999999E-16</v>
      </c>
      <c r="J355" s="29">
        <f t="shared" si="25"/>
        <v>8.7207599999999999E-16</v>
      </c>
      <c r="K355" s="30">
        <v>0.15214773700000001</v>
      </c>
      <c r="L355" s="30">
        <v>0.55671820900000002</v>
      </c>
      <c r="M355" s="23">
        <v>4.3098499999999999E-4</v>
      </c>
      <c r="N355" s="23">
        <v>3.23114E-4</v>
      </c>
      <c r="O355" s="23">
        <v>0</v>
      </c>
      <c r="P355" s="24">
        <v>0</v>
      </c>
      <c r="Q355" s="24">
        <v>0.19817254500000001</v>
      </c>
      <c r="R355" s="25">
        <v>0</v>
      </c>
      <c r="S355" s="25">
        <v>3.0445210000000001E-3</v>
      </c>
      <c r="T355" s="25">
        <v>3.7783491000000002E-2</v>
      </c>
      <c r="U355" s="26"/>
      <c r="V355" s="27">
        <v>0.11914496199999999</v>
      </c>
      <c r="W355" s="20">
        <v>6290724</v>
      </c>
      <c r="X355" s="22">
        <v>0.189397853</v>
      </c>
      <c r="Y355" s="21">
        <v>5642700</v>
      </c>
      <c r="Z355" s="22">
        <v>0.211148851</v>
      </c>
      <c r="AA355" s="19">
        <f t="shared" si="29"/>
        <v>354</v>
      </c>
      <c r="AB355" s="19">
        <f t="shared" si="26"/>
        <v>378</v>
      </c>
      <c r="AC355" s="19">
        <f t="shared" si="27"/>
        <v>375</v>
      </c>
      <c r="AD355" s="19">
        <f t="shared" si="28"/>
        <v>46</v>
      </c>
    </row>
    <row r="356" spans="1:30" hidden="1" x14ac:dyDescent="0.3">
      <c r="A356" s="4">
        <v>1430</v>
      </c>
      <c r="B356" s="7" t="s">
        <v>28</v>
      </c>
      <c r="C356" s="1" t="s">
        <v>33</v>
      </c>
      <c r="D356" s="1" t="s">
        <v>178</v>
      </c>
      <c r="E356" s="1" t="s">
        <v>580</v>
      </c>
      <c r="F356" s="7"/>
      <c r="G356" s="7" t="s">
        <v>584</v>
      </c>
      <c r="H356" s="29">
        <v>0</v>
      </c>
      <c r="I356" s="29">
        <v>5.9201299999999998E-16</v>
      </c>
      <c r="J356" s="29">
        <f t="shared" si="25"/>
        <v>5.9201299999999998E-16</v>
      </c>
      <c r="K356" s="30">
        <v>0</v>
      </c>
      <c r="L356" s="30">
        <v>0</v>
      </c>
      <c r="M356" s="23">
        <v>1.22049E-4</v>
      </c>
      <c r="N356" s="23">
        <v>1.19362E-4</v>
      </c>
      <c r="O356" s="23">
        <v>0</v>
      </c>
      <c r="P356" s="24">
        <v>0</v>
      </c>
      <c r="Q356" s="24">
        <v>2.8286700000000001E-5</v>
      </c>
      <c r="R356" s="25">
        <v>0</v>
      </c>
      <c r="S356" s="25">
        <v>0</v>
      </c>
      <c r="T356" s="25">
        <v>0</v>
      </c>
      <c r="U356" s="26"/>
      <c r="V356" s="27">
        <v>1.5979599999999999E-5</v>
      </c>
      <c r="W356" s="20">
        <v>3715670</v>
      </c>
      <c r="X356" s="22">
        <v>4.3006000000000001E-5</v>
      </c>
      <c r="Y356" s="21">
        <v>3715670</v>
      </c>
      <c r="Z356" s="22">
        <v>4.3006000000000001E-5</v>
      </c>
      <c r="AA356" s="19">
        <f t="shared" si="29"/>
        <v>355</v>
      </c>
      <c r="AB356" s="19">
        <f t="shared" si="26"/>
        <v>401</v>
      </c>
      <c r="AC356" s="19">
        <f t="shared" si="27"/>
        <v>401</v>
      </c>
      <c r="AD356" s="19">
        <f t="shared" si="28"/>
        <v>48</v>
      </c>
    </row>
    <row r="357" spans="1:30" ht="28.8" hidden="1" x14ac:dyDescent="0.3">
      <c r="A357" s="4">
        <v>1628</v>
      </c>
      <c r="B357" s="7" t="s">
        <v>27</v>
      </c>
      <c r="C357" s="1" t="s">
        <v>33</v>
      </c>
      <c r="D357" s="1" t="s">
        <v>177</v>
      </c>
      <c r="E357" s="1" t="s">
        <v>579</v>
      </c>
      <c r="F357" s="7"/>
      <c r="G357" s="7" t="s">
        <v>584</v>
      </c>
      <c r="H357" s="29">
        <v>0</v>
      </c>
      <c r="I357" s="29">
        <v>6.0415999999999997E-17</v>
      </c>
      <c r="J357" s="29">
        <f t="shared" si="25"/>
        <v>6.0415999999999997E-17</v>
      </c>
      <c r="K357" s="30">
        <v>0</v>
      </c>
      <c r="L357" s="30">
        <v>0</v>
      </c>
      <c r="M357" s="23">
        <v>6.4762200000000004E-4</v>
      </c>
      <c r="N357" s="23">
        <v>6.1961799999999995E-4</v>
      </c>
      <c r="O357" s="23">
        <v>0</v>
      </c>
      <c r="P357" s="24">
        <v>0</v>
      </c>
      <c r="Q357" s="24">
        <v>1.8908999999999999E-4</v>
      </c>
      <c r="R357" s="25">
        <v>0</v>
      </c>
      <c r="S357" s="25">
        <v>0</v>
      </c>
      <c r="T357" s="25">
        <v>0</v>
      </c>
      <c r="U357" s="26"/>
      <c r="V357" s="27">
        <v>1.3757900000000001E-4</v>
      </c>
      <c r="W357" s="20">
        <v>2505449</v>
      </c>
      <c r="X357" s="22">
        <v>5.4911800000000002E-4</v>
      </c>
      <c r="Y357" s="21">
        <v>1342596</v>
      </c>
      <c r="Z357" s="22">
        <v>1.024722E-3</v>
      </c>
      <c r="AA357" s="19">
        <f t="shared" si="29"/>
        <v>356</v>
      </c>
      <c r="AB357" s="19">
        <f t="shared" si="26"/>
        <v>400</v>
      </c>
      <c r="AC357" s="19">
        <f t="shared" si="27"/>
        <v>397</v>
      </c>
      <c r="AD357" s="19">
        <f t="shared" si="28"/>
        <v>47</v>
      </c>
    </row>
    <row r="358" spans="1:30" hidden="1" x14ac:dyDescent="0.3">
      <c r="A358" s="4">
        <v>1155</v>
      </c>
      <c r="B358" s="7" t="s">
        <v>28</v>
      </c>
      <c r="C358" s="1" t="s">
        <v>36</v>
      </c>
      <c r="D358" s="1" t="s">
        <v>134</v>
      </c>
      <c r="E358" s="1" t="s">
        <v>433</v>
      </c>
      <c r="F358" s="7"/>
      <c r="G358" s="7" t="s">
        <v>584</v>
      </c>
      <c r="H358" s="29">
        <v>0</v>
      </c>
      <c r="I358" s="29">
        <v>3.7882599999999998E-19</v>
      </c>
      <c r="J358" s="29">
        <f t="shared" si="25"/>
        <v>3.7882599999999998E-19</v>
      </c>
      <c r="K358" s="30">
        <v>1.6431955620000001</v>
      </c>
      <c r="L358" s="30">
        <v>5.9797482869999996</v>
      </c>
      <c r="M358" s="23">
        <v>2.5891166E-2</v>
      </c>
      <c r="N358" s="23">
        <v>2.5858966000000001E-2</v>
      </c>
      <c r="O358" s="23">
        <v>0</v>
      </c>
      <c r="P358" s="24">
        <v>7.0044260000000002E-3</v>
      </c>
      <c r="Q358" s="24">
        <v>2.1125558280000001</v>
      </c>
      <c r="R358" s="25">
        <v>0</v>
      </c>
      <c r="S358" s="25">
        <v>0</v>
      </c>
      <c r="T358" s="25">
        <v>0</v>
      </c>
      <c r="U358" s="26"/>
      <c r="V358" s="27">
        <v>1.2525255639999999</v>
      </c>
      <c r="W358" s="20">
        <v>7344450</v>
      </c>
      <c r="X358" s="22">
        <v>1.7054041680000001</v>
      </c>
      <c r="Y358" s="21">
        <v>7344450</v>
      </c>
      <c r="Z358" s="22">
        <v>1.7054041680000001</v>
      </c>
      <c r="AA358" s="19">
        <f t="shared" si="29"/>
        <v>357</v>
      </c>
      <c r="AB358" s="19">
        <f t="shared" si="26"/>
        <v>254</v>
      </c>
      <c r="AC358" s="19">
        <f t="shared" si="27"/>
        <v>241</v>
      </c>
      <c r="AD358" s="19">
        <f t="shared" si="28"/>
        <v>16</v>
      </c>
    </row>
    <row r="359" spans="1:30" ht="28.8" hidden="1" x14ac:dyDescent="0.3">
      <c r="A359" s="4">
        <v>1073</v>
      </c>
      <c r="B359" s="7" t="s">
        <v>25</v>
      </c>
      <c r="C359" s="1" t="s">
        <v>30</v>
      </c>
      <c r="D359" s="1" t="s">
        <v>49</v>
      </c>
      <c r="E359" s="1" t="s">
        <v>205</v>
      </c>
      <c r="F359" s="7" t="s">
        <v>584</v>
      </c>
      <c r="G359" s="7" t="s">
        <v>584</v>
      </c>
      <c r="H359" s="29">
        <v>0</v>
      </c>
      <c r="I359" s="29">
        <v>1.6053900000000001E-42</v>
      </c>
      <c r="J359" s="29">
        <f t="shared" si="25"/>
        <v>1.6053900000000001E-42</v>
      </c>
      <c r="K359" s="30">
        <v>7.3487357089999996</v>
      </c>
      <c r="L359" s="30">
        <v>12.32438647</v>
      </c>
      <c r="M359" s="23">
        <v>0</v>
      </c>
      <c r="N359" s="23">
        <v>0</v>
      </c>
      <c r="O359" s="23">
        <v>0</v>
      </c>
      <c r="P359" s="24">
        <v>0</v>
      </c>
      <c r="Q359" s="24">
        <v>26.59084953</v>
      </c>
      <c r="R359" s="25">
        <v>3.5663797239999999</v>
      </c>
      <c r="S359" s="25">
        <v>0</v>
      </c>
      <c r="T359" s="25">
        <v>3.8941501000000003E-2</v>
      </c>
      <c r="U359" s="26">
        <v>73.113002375999997</v>
      </c>
      <c r="V359" s="27">
        <v>16.55135181</v>
      </c>
      <c r="W359" s="20">
        <v>594000</v>
      </c>
      <c r="X359" s="22">
        <v>278.64228639999999</v>
      </c>
      <c r="Y359" s="21">
        <v>594000</v>
      </c>
      <c r="Z359" s="22">
        <v>278.64228639999999</v>
      </c>
      <c r="AA359" s="19">
        <f t="shared" si="29"/>
        <v>358</v>
      </c>
      <c r="AB359" s="19">
        <f t="shared" si="26"/>
        <v>26</v>
      </c>
      <c r="AC359" s="19">
        <f t="shared" si="27"/>
        <v>2</v>
      </c>
      <c r="AD359" s="19">
        <f t="shared" si="28"/>
        <v>2</v>
      </c>
    </row>
    <row r="360" spans="1:30" ht="28.8" x14ac:dyDescent="0.3">
      <c r="A360" s="38">
        <v>1349</v>
      </c>
      <c r="B360" s="39" t="s">
        <v>28</v>
      </c>
      <c r="C360" s="40" t="s">
        <v>31</v>
      </c>
      <c r="D360" s="40" t="s">
        <v>51</v>
      </c>
      <c r="E360" s="40" t="s">
        <v>204</v>
      </c>
      <c r="F360" s="39"/>
      <c r="G360" s="39" t="s">
        <v>584</v>
      </c>
      <c r="H360" s="29">
        <v>0</v>
      </c>
      <c r="I360" s="29">
        <v>0</v>
      </c>
      <c r="J360" s="29">
        <f t="shared" si="25"/>
        <v>0</v>
      </c>
      <c r="K360" s="30">
        <v>10.772059799999999</v>
      </c>
      <c r="L360" s="30">
        <v>94.761611709999997</v>
      </c>
      <c r="M360" s="23">
        <v>2.0862749999999998E-3</v>
      </c>
      <c r="N360" s="23">
        <v>2.0451190000000002E-3</v>
      </c>
      <c r="O360" s="23">
        <v>0</v>
      </c>
      <c r="P360" s="24">
        <v>0</v>
      </c>
      <c r="Q360" s="24">
        <v>29.17535835</v>
      </c>
      <c r="R360" s="25">
        <v>0</v>
      </c>
      <c r="S360" s="25">
        <v>0</v>
      </c>
      <c r="T360" s="25">
        <v>6.2776800000000001E-4</v>
      </c>
      <c r="U360" s="26"/>
      <c r="V360" s="41">
        <v>17.28911171</v>
      </c>
      <c r="W360" s="42">
        <v>2110000</v>
      </c>
      <c r="X360" s="43">
        <v>81.938918040000004</v>
      </c>
      <c r="Y360" s="42">
        <v>2110000</v>
      </c>
      <c r="Z360" s="43">
        <v>81.938918040000004</v>
      </c>
      <c r="AA360" s="44">
        <f t="shared" si="29"/>
        <v>359</v>
      </c>
      <c r="AB360" s="44">
        <f t="shared" si="26"/>
        <v>25</v>
      </c>
      <c r="AC360" s="44">
        <f t="shared" si="27"/>
        <v>8</v>
      </c>
      <c r="AD360" s="44">
        <f t="shared" si="28"/>
        <v>1</v>
      </c>
    </row>
    <row r="361" spans="1:30" hidden="1" x14ac:dyDescent="0.3">
      <c r="A361" s="4">
        <v>1087</v>
      </c>
      <c r="B361" s="7" t="s">
        <v>28</v>
      </c>
      <c r="C361" s="1" t="s">
        <v>36</v>
      </c>
      <c r="D361" s="1" t="s">
        <v>130</v>
      </c>
      <c r="E361" s="1" t="s">
        <v>406</v>
      </c>
      <c r="F361" s="7" t="s">
        <v>584</v>
      </c>
      <c r="G361" s="7" t="s">
        <v>584</v>
      </c>
      <c r="H361" s="29">
        <v>0</v>
      </c>
      <c r="I361" s="29">
        <v>0</v>
      </c>
      <c r="J361" s="29">
        <f t="shared" si="25"/>
        <v>0</v>
      </c>
      <c r="K361" s="30">
        <v>1.8105580729999999</v>
      </c>
      <c r="L361" s="30">
        <v>8.8437748700000007</v>
      </c>
      <c r="M361" s="23">
        <v>0</v>
      </c>
      <c r="N361" s="23">
        <v>0</v>
      </c>
      <c r="O361" s="23">
        <v>0</v>
      </c>
      <c r="P361" s="24">
        <v>0</v>
      </c>
      <c r="Q361" s="24">
        <v>2.5870561560000001</v>
      </c>
      <c r="R361" s="25">
        <v>0</v>
      </c>
      <c r="S361" s="25">
        <v>0</v>
      </c>
      <c r="T361" s="25">
        <v>4.1535500000000001E-4</v>
      </c>
      <c r="U361" s="26"/>
      <c r="V361" s="27">
        <v>1.7275318239999999</v>
      </c>
      <c r="W361" s="20">
        <v>216955</v>
      </c>
      <c r="X361" s="22">
        <v>79.626273839999996</v>
      </c>
      <c r="Y361" s="21">
        <v>216955</v>
      </c>
      <c r="Z361" s="22">
        <v>79.626273839999996</v>
      </c>
      <c r="AA361" s="19">
        <f t="shared" si="29"/>
        <v>359</v>
      </c>
      <c r="AB361" s="19">
        <f t="shared" si="26"/>
        <v>227</v>
      </c>
      <c r="AC361" s="19">
        <f t="shared" si="27"/>
        <v>9</v>
      </c>
      <c r="AD361" s="19">
        <f t="shared" si="28"/>
        <v>2</v>
      </c>
    </row>
    <row r="362" spans="1:30" hidden="1" x14ac:dyDescent="0.3">
      <c r="A362" s="4">
        <v>1419</v>
      </c>
      <c r="B362" s="7" t="s">
        <v>28</v>
      </c>
      <c r="C362" s="1" t="s">
        <v>30</v>
      </c>
      <c r="D362" s="1" t="s">
        <v>72</v>
      </c>
      <c r="E362" s="1" t="s">
        <v>254</v>
      </c>
      <c r="F362" s="7"/>
      <c r="G362" s="7" t="s">
        <v>584</v>
      </c>
      <c r="H362" s="29">
        <v>0</v>
      </c>
      <c r="I362" s="29">
        <v>0</v>
      </c>
      <c r="J362" s="29">
        <f t="shared" si="25"/>
        <v>0</v>
      </c>
      <c r="K362" s="30">
        <v>20.69209227</v>
      </c>
      <c r="L362" s="30">
        <v>29.915307200000001</v>
      </c>
      <c r="M362" s="23">
        <v>0</v>
      </c>
      <c r="N362" s="23">
        <v>0</v>
      </c>
      <c r="O362" s="23">
        <v>0</v>
      </c>
      <c r="P362" s="24">
        <v>0</v>
      </c>
      <c r="Q362" s="24">
        <v>13.60772555</v>
      </c>
      <c r="R362" s="25">
        <v>0</v>
      </c>
      <c r="S362" s="25">
        <v>0</v>
      </c>
      <c r="T362" s="25">
        <v>1.4020360000000001E-2</v>
      </c>
      <c r="U362" s="26"/>
      <c r="V362" s="27">
        <v>8.2724776220000003</v>
      </c>
      <c r="W362" s="20">
        <v>1739810</v>
      </c>
      <c r="X362" s="22">
        <v>47.548166879999997</v>
      </c>
      <c r="Y362" s="21">
        <v>1739810</v>
      </c>
      <c r="Z362" s="22">
        <v>47.548166879999997</v>
      </c>
      <c r="AA362" s="19">
        <f t="shared" si="29"/>
        <v>359</v>
      </c>
      <c r="AB362" s="19">
        <f t="shared" si="26"/>
        <v>75</v>
      </c>
      <c r="AC362" s="19">
        <f t="shared" si="27"/>
        <v>17</v>
      </c>
      <c r="AD362" s="19">
        <f t="shared" si="28"/>
        <v>7</v>
      </c>
    </row>
    <row r="363" spans="1:30" hidden="1" x14ac:dyDescent="0.3">
      <c r="A363" s="4">
        <v>1184</v>
      </c>
      <c r="B363" s="7" t="s">
        <v>27</v>
      </c>
      <c r="C363" s="1" t="s">
        <v>33</v>
      </c>
      <c r="D363" s="1" t="s">
        <v>53</v>
      </c>
      <c r="E363" s="1" t="s">
        <v>207</v>
      </c>
      <c r="F363" s="7" t="s">
        <v>584</v>
      </c>
      <c r="G363" s="7" t="s">
        <v>584</v>
      </c>
      <c r="H363" s="29">
        <v>0</v>
      </c>
      <c r="I363" s="29">
        <v>0</v>
      </c>
      <c r="J363" s="29">
        <f t="shared" si="25"/>
        <v>0</v>
      </c>
      <c r="K363" s="30">
        <v>0</v>
      </c>
      <c r="L363" s="30">
        <v>0</v>
      </c>
      <c r="M363" s="23">
        <v>0</v>
      </c>
      <c r="N363" s="23">
        <v>0</v>
      </c>
      <c r="O363" s="23">
        <v>0</v>
      </c>
      <c r="P363" s="24">
        <v>0</v>
      </c>
      <c r="Q363" s="24">
        <v>27.539782670000001</v>
      </c>
      <c r="R363" s="25">
        <v>100</v>
      </c>
      <c r="S363" s="25">
        <v>0</v>
      </c>
      <c r="T363" s="25">
        <v>0</v>
      </c>
      <c r="U363" s="26"/>
      <c r="V363" s="27">
        <v>16.376989129999998</v>
      </c>
      <c r="W363" s="20">
        <v>3512240</v>
      </c>
      <c r="X363" s="22">
        <v>46.628331590000002</v>
      </c>
      <c r="Y363" s="21">
        <v>3512240</v>
      </c>
      <c r="Z363" s="22">
        <v>46.628331590000002</v>
      </c>
      <c r="AA363" s="19">
        <f t="shared" si="29"/>
        <v>359</v>
      </c>
      <c r="AB363" s="19">
        <f t="shared" si="26"/>
        <v>28</v>
      </c>
      <c r="AC363" s="19">
        <f t="shared" si="27"/>
        <v>18</v>
      </c>
      <c r="AD363" s="19">
        <f t="shared" si="28"/>
        <v>3</v>
      </c>
    </row>
    <row r="364" spans="1:30" hidden="1" x14ac:dyDescent="0.3">
      <c r="A364" s="4">
        <v>1507</v>
      </c>
      <c r="B364" s="7" t="s">
        <v>28</v>
      </c>
      <c r="C364" s="1" t="s">
        <v>30</v>
      </c>
      <c r="D364" s="1" t="s">
        <v>115</v>
      </c>
      <c r="E364" s="1" t="s">
        <v>367</v>
      </c>
      <c r="F364" s="7"/>
      <c r="G364" s="7" t="s">
        <v>584</v>
      </c>
      <c r="H364" s="29">
        <v>0</v>
      </c>
      <c r="I364" s="29">
        <v>0</v>
      </c>
      <c r="J364" s="29">
        <f t="shared" si="25"/>
        <v>0</v>
      </c>
      <c r="K364" s="30">
        <v>1.917061489</v>
      </c>
      <c r="L364" s="30">
        <v>12.737260839999999</v>
      </c>
      <c r="M364" s="23">
        <v>0</v>
      </c>
      <c r="N364" s="23">
        <v>0</v>
      </c>
      <c r="O364" s="23">
        <v>0</v>
      </c>
      <c r="P364" s="24">
        <v>0</v>
      </c>
      <c r="Q364" s="24">
        <v>4.0263190199999999</v>
      </c>
      <c r="R364" s="25">
        <v>0</v>
      </c>
      <c r="S364" s="25">
        <v>0</v>
      </c>
      <c r="T364" s="25">
        <v>1.0166369999999999E-3</v>
      </c>
      <c r="U364" s="26"/>
      <c r="V364" s="27">
        <v>2.399535465</v>
      </c>
      <c r="W364" s="20">
        <v>729480</v>
      </c>
      <c r="X364" s="22">
        <v>32.893780020000001</v>
      </c>
      <c r="Y364" s="21">
        <v>729480</v>
      </c>
      <c r="Z364" s="22">
        <v>32.893780020000001</v>
      </c>
      <c r="AA364" s="19">
        <f t="shared" si="29"/>
        <v>359</v>
      </c>
      <c r="AB364" s="19">
        <f t="shared" si="26"/>
        <v>188</v>
      </c>
      <c r="AC364" s="19">
        <f t="shared" si="27"/>
        <v>29</v>
      </c>
      <c r="AD364" s="19">
        <f t="shared" si="28"/>
        <v>10</v>
      </c>
    </row>
    <row r="365" spans="1:30" hidden="1" x14ac:dyDescent="0.3">
      <c r="A365" s="4">
        <v>1448</v>
      </c>
      <c r="B365" s="7" t="s">
        <v>28</v>
      </c>
      <c r="C365" s="1" t="s">
        <v>36</v>
      </c>
      <c r="D365" s="1" t="s">
        <v>157</v>
      </c>
      <c r="E365" s="1" t="s">
        <v>495</v>
      </c>
      <c r="F365" s="7" t="s">
        <v>584</v>
      </c>
      <c r="G365" s="7" t="s">
        <v>584</v>
      </c>
      <c r="H365" s="29">
        <v>0</v>
      </c>
      <c r="I365" s="29">
        <v>0</v>
      </c>
      <c r="J365" s="29">
        <f t="shared" si="25"/>
        <v>0</v>
      </c>
      <c r="K365" s="30">
        <v>2.0083501319999999</v>
      </c>
      <c r="L365" s="30">
        <v>1.7199217330000001</v>
      </c>
      <c r="M365" s="23">
        <v>0</v>
      </c>
      <c r="N365" s="23">
        <v>0</v>
      </c>
      <c r="O365" s="23">
        <v>0</v>
      </c>
      <c r="P365" s="24">
        <v>0</v>
      </c>
      <c r="Q365" s="24">
        <v>1.086467597</v>
      </c>
      <c r="R365" s="25">
        <v>0</v>
      </c>
      <c r="S365" s="25">
        <v>0</v>
      </c>
      <c r="T365" s="25">
        <v>2.8428659999999999E-3</v>
      </c>
      <c r="U365" s="26"/>
      <c r="V365" s="27">
        <v>0.61376315999999997</v>
      </c>
      <c r="W365" s="20">
        <v>195489</v>
      </c>
      <c r="X365" s="22">
        <v>31.39630159</v>
      </c>
      <c r="Y365" s="21">
        <v>195489</v>
      </c>
      <c r="Z365" s="22">
        <v>31.39630159</v>
      </c>
      <c r="AA365" s="19">
        <f t="shared" si="29"/>
        <v>359</v>
      </c>
      <c r="AB365" s="19">
        <f t="shared" si="26"/>
        <v>316</v>
      </c>
      <c r="AC365" s="19">
        <f t="shared" si="27"/>
        <v>32</v>
      </c>
      <c r="AD365" s="19">
        <f t="shared" si="28"/>
        <v>3</v>
      </c>
    </row>
    <row r="366" spans="1:30" ht="28.8" hidden="1" x14ac:dyDescent="0.3">
      <c r="A366" s="4">
        <v>1268</v>
      </c>
      <c r="B366" s="7" t="s">
        <v>28</v>
      </c>
      <c r="C366" s="1" t="s">
        <v>34</v>
      </c>
      <c r="D366" s="1" t="s">
        <v>89</v>
      </c>
      <c r="E366" s="1" t="s">
        <v>374</v>
      </c>
      <c r="F366" s="7" t="s">
        <v>584</v>
      </c>
      <c r="G366" s="7" t="s">
        <v>584</v>
      </c>
      <c r="H366" s="29">
        <v>0</v>
      </c>
      <c r="I366" s="29">
        <v>0</v>
      </c>
      <c r="J366" s="29">
        <f t="shared" si="25"/>
        <v>0</v>
      </c>
      <c r="K366" s="30">
        <v>0.73030913900000005</v>
      </c>
      <c r="L366" s="30">
        <v>1.2807816110000001</v>
      </c>
      <c r="M366" s="23">
        <v>0</v>
      </c>
      <c r="N366" s="23">
        <v>0</v>
      </c>
      <c r="O366" s="23">
        <v>0</v>
      </c>
      <c r="P366" s="24">
        <v>0</v>
      </c>
      <c r="Q366" s="24">
        <v>3.8790189329999998</v>
      </c>
      <c r="R366" s="25">
        <v>8.5750419020000006</v>
      </c>
      <c r="S366" s="25">
        <v>0</v>
      </c>
      <c r="T366" s="25">
        <v>1.6033904000000002E-2</v>
      </c>
      <c r="U366" s="26"/>
      <c r="V366" s="27">
        <v>2.2974957319999998</v>
      </c>
      <c r="W366" s="20">
        <v>1787244</v>
      </c>
      <c r="X366" s="22">
        <v>12.854964020000001</v>
      </c>
      <c r="Y366" s="21">
        <v>787244</v>
      </c>
      <c r="Z366" s="22">
        <v>29.1840361</v>
      </c>
      <c r="AA366" s="19">
        <f t="shared" si="29"/>
        <v>359</v>
      </c>
      <c r="AB366" s="19">
        <f t="shared" si="26"/>
        <v>195</v>
      </c>
      <c r="AC366" s="19">
        <f t="shared" si="27"/>
        <v>35</v>
      </c>
      <c r="AD366" s="19">
        <f t="shared" si="28"/>
        <v>6</v>
      </c>
    </row>
    <row r="367" spans="1:30" ht="28.8" hidden="1" x14ac:dyDescent="0.3">
      <c r="A367" s="4">
        <v>1400</v>
      </c>
      <c r="B367" s="7" t="s">
        <v>28</v>
      </c>
      <c r="C367" s="1" t="s">
        <v>30</v>
      </c>
      <c r="D367" s="1" t="s">
        <v>58</v>
      </c>
      <c r="E367" s="1" t="s">
        <v>359</v>
      </c>
      <c r="F367" s="7"/>
      <c r="G367" s="7" t="s">
        <v>584</v>
      </c>
      <c r="H367" s="29">
        <v>0</v>
      </c>
      <c r="I367" s="29">
        <v>0</v>
      </c>
      <c r="J367" s="29">
        <f t="shared" si="25"/>
        <v>0</v>
      </c>
      <c r="K367" s="30">
        <v>11.563228029999999</v>
      </c>
      <c r="L367" s="30">
        <v>3.6049992560000002</v>
      </c>
      <c r="M367" s="23">
        <v>0</v>
      </c>
      <c r="N367" s="23">
        <v>0</v>
      </c>
      <c r="O367" s="23">
        <v>0</v>
      </c>
      <c r="P367" s="24">
        <v>0</v>
      </c>
      <c r="Q367" s="24">
        <v>3.5027408439999999</v>
      </c>
      <c r="R367" s="25">
        <v>0</v>
      </c>
      <c r="S367" s="25">
        <v>0</v>
      </c>
      <c r="T367" s="25">
        <v>0.11661550800000001</v>
      </c>
      <c r="U367" s="26"/>
      <c r="V367" s="27">
        <v>2.4585342209999999</v>
      </c>
      <c r="W367" s="20">
        <v>977884</v>
      </c>
      <c r="X367" s="22">
        <v>25.141368719999999</v>
      </c>
      <c r="Y367" s="21">
        <v>977884</v>
      </c>
      <c r="Z367" s="22">
        <v>25.141368719999999</v>
      </c>
      <c r="AA367" s="19">
        <f t="shared" si="29"/>
        <v>359</v>
      </c>
      <c r="AB367" s="19">
        <f t="shared" si="26"/>
        <v>180</v>
      </c>
      <c r="AC367" s="19">
        <f t="shared" si="27"/>
        <v>41</v>
      </c>
      <c r="AD367" s="19">
        <f t="shared" si="28"/>
        <v>12</v>
      </c>
    </row>
    <row r="368" spans="1:30" ht="28.8" hidden="1" x14ac:dyDescent="0.3">
      <c r="A368" s="4">
        <v>1439</v>
      </c>
      <c r="B368" s="7" t="s">
        <v>26</v>
      </c>
      <c r="C368" s="1" t="s">
        <v>32</v>
      </c>
      <c r="D368" s="1" t="s">
        <v>100</v>
      </c>
      <c r="E368" s="1" t="s">
        <v>317</v>
      </c>
      <c r="F368" s="7"/>
      <c r="G368" s="7" t="s">
        <v>584</v>
      </c>
      <c r="H368" s="29">
        <v>0</v>
      </c>
      <c r="I368" s="29">
        <v>0</v>
      </c>
      <c r="J368" s="29">
        <f t="shared" si="25"/>
        <v>0</v>
      </c>
      <c r="K368" s="30">
        <v>9.8591733739999992</v>
      </c>
      <c r="L368" s="30">
        <v>23.74573277</v>
      </c>
      <c r="M368" s="23">
        <v>0</v>
      </c>
      <c r="N368" s="23">
        <v>0</v>
      </c>
      <c r="O368" s="23">
        <v>0</v>
      </c>
      <c r="P368" s="24">
        <v>0</v>
      </c>
      <c r="Q368" s="24">
        <v>6.1178769319999997</v>
      </c>
      <c r="R368" s="25">
        <v>0.35711347799999998</v>
      </c>
      <c r="S368" s="25">
        <v>0</v>
      </c>
      <c r="T368" s="25">
        <v>1.7538E-3</v>
      </c>
      <c r="U368" s="26">
        <v>0.15064468248999999</v>
      </c>
      <c r="V368" s="27">
        <v>3.7243726979999998</v>
      </c>
      <c r="W368" s="20">
        <v>3580769</v>
      </c>
      <c r="X368" s="22">
        <v>10.4010415</v>
      </c>
      <c r="Y368" s="21">
        <v>3313060</v>
      </c>
      <c r="Z368" s="22">
        <v>11.24148883</v>
      </c>
      <c r="AA368" s="19">
        <f t="shared" si="29"/>
        <v>359</v>
      </c>
      <c r="AB368" s="19">
        <f t="shared" si="26"/>
        <v>138</v>
      </c>
      <c r="AC368" s="19">
        <f t="shared" si="27"/>
        <v>67</v>
      </c>
      <c r="AD368" s="19">
        <f t="shared" si="28"/>
        <v>12</v>
      </c>
    </row>
    <row r="369" spans="1:30" ht="43.2" hidden="1" x14ac:dyDescent="0.3">
      <c r="A369" s="4">
        <v>1001</v>
      </c>
      <c r="B369" s="7" t="s">
        <v>26</v>
      </c>
      <c r="C369" s="1" t="s">
        <v>32</v>
      </c>
      <c r="D369" s="1" t="s">
        <v>48</v>
      </c>
      <c r="E369" s="1" t="s">
        <v>229</v>
      </c>
      <c r="F369" s="7" t="s">
        <v>584</v>
      </c>
      <c r="G369" s="7"/>
      <c r="H369" s="29">
        <v>0</v>
      </c>
      <c r="I369" s="29">
        <v>0</v>
      </c>
      <c r="J369" s="29">
        <f t="shared" si="25"/>
        <v>0</v>
      </c>
      <c r="K369" s="30">
        <v>74.947975369999995</v>
      </c>
      <c r="L369" s="30">
        <v>0.679938551</v>
      </c>
      <c r="M369" s="23">
        <v>0</v>
      </c>
      <c r="N369" s="23">
        <v>0</v>
      </c>
      <c r="O369" s="23">
        <v>0</v>
      </c>
      <c r="P369" s="24">
        <v>0</v>
      </c>
      <c r="Q369" s="24">
        <v>17.495957359999998</v>
      </c>
      <c r="R369" s="25">
        <v>6.3976588970000003</v>
      </c>
      <c r="S369" s="25">
        <v>0</v>
      </c>
      <c r="T369" s="25">
        <v>0</v>
      </c>
      <c r="U369" s="26">
        <v>18.034371610000001</v>
      </c>
      <c r="V369" s="27">
        <v>11.008745490000001</v>
      </c>
      <c r="W369" s="20">
        <v>10654000</v>
      </c>
      <c r="X369" s="22">
        <v>10.3329693</v>
      </c>
      <c r="Y369" s="21">
        <v>10654000</v>
      </c>
      <c r="Z369" s="22">
        <v>10.3329693</v>
      </c>
      <c r="AA369" s="19">
        <f t="shared" si="29"/>
        <v>359</v>
      </c>
      <c r="AB369" s="19">
        <f t="shared" si="26"/>
        <v>50</v>
      </c>
      <c r="AC369" s="19">
        <f t="shared" si="27"/>
        <v>74</v>
      </c>
      <c r="AD369" s="19">
        <f t="shared" si="28"/>
        <v>15</v>
      </c>
    </row>
    <row r="370" spans="1:30" ht="28.8" hidden="1" x14ac:dyDescent="0.3">
      <c r="A370" s="4">
        <v>1053</v>
      </c>
      <c r="B370" s="7" t="s">
        <v>28</v>
      </c>
      <c r="C370" s="1" t="s">
        <v>33</v>
      </c>
      <c r="D370" s="1" t="s">
        <v>128</v>
      </c>
      <c r="E370" s="1" t="s">
        <v>518</v>
      </c>
      <c r="F370" s="7"/>
      <c r="G370" s="7" t="s">
        <v>584</v>
      </c>
      <c r="H370" s="29">
        <v>0</v>
      </c>
      <c r="I370" s="29">
        <v>0</v>
      </c>
      <c r="J370" s="29">
        <f t="shared" si="25"/>
        <v>0</v>
      </c>
      <c r="K370" s="30">
        <v>0.19779205799999999</v>
      </c>
      <c r="L370" s="30">
        <v>2.4326167170000002</v>
      </c>
      <c r="M370" s="23">
        <v>0</v>
      </c>
      <c r="N370" s="23">
        <v>0</v>
      </c>
      <c r="O370" s="23">
        <v>0</v>
      </c>
      <c r="P370" s="24">
        <v>0</v>
      </c>
      <c r="Q370" s="24">
        <v>0.71920971099999997</v>
      </c>
      <c r="R370" s="25">
        <v>0</v>
      </c>
      <c r="S370" s="25">
        <v>0</v>
      </c>
      <c r="T370" s="25">
        <v>0</v>
      </c>
      <c r="U370" s="26"/>
      <c r="V370" s="27">
        <v>0.43052180200000001</v>
      </c>
      <c r="W370" s="20">
        <v>430877</v>
      </c>
      <c r="X370" s="22">
        <v>9.9917563890000007</v>
      </c>
      <c r="Y370" s="21">
        <v>430877</v>
      </c>
      <c r="Z370" s="22">
        <v>9.9917563890000007</v>
      </c>
      <c r="AA370" s="19">
        <f t="shared" si="29"/>
        <v>359</v>
      </c>
      <c r="AB370" s="19">
        <f t="shared" si="26"/>
        <v>339</v>
      </c>
      <c r="AC370" s="19">
        <f t="shared" si="27"/>
        <v>77</v>
      </c>
      <c r="AD370" s="19">
        <f t="shared" si="28"/>
        <v>14</v>
      </c>
    </row>
    <row r="371" spans="1:30" ht="43.2" hidden="1" x14ac:dyDescent="0.3">
      <c r="A371" s="4">
        <v>1332</v>
      </c>
      <c r="B371" s="7" t="s">
        <v>28</v>
      </c>
      <c r="C371" s="1" t="s">
        <v>33</v>
      </c>
      <c r="D371" s="1" t="s">
        <v>91</v>
      </c>
      <c r="E371" s="1" t="s">
        <v>294</v>
      </c>
      <c r="F371" s="7" t="s">
        <v>584</v>
      </c>
      <c r="G371" s="7" t="s">
        <v>584</v>
      </c>
      <c r="H371" s="29">
        <v>0</v>
      </c>
      <c r="I371" s="29">
        <v>0</v>
      </c>
      <c r="J371" s="29">
        <f t="shared" si="25"/>
        <v>0</v>
      </c>
      <c r="K371" s="30">
        <v>0.63902049599999999</v>
      </c>
      <c r="L371" s="30">
        <v>1.452688489</v>
      </c>
      <c r="M371" s="23">
        <v>0</v>
      </c>
      <c r="N371" s="23">
        <v>0</v>
      </c>
      <c r="O371" s="23">
        <v>0</v>
      </c>
      <c r="P371" s="24">
        <v>0</v>
      </c>
      <c r="Q371" s="24">
        <v>6.780217672</v>
      </c>
      <c r="R371" s="25">
        <v>18.895717959999999</v>
      </c>
      <c r="S371" s="25">
        <v>0</v>
      </c>
      <c r="T371" s="25">
        <v>0</v>
      </c>
      <c r="U371" s="26"/>
      <c r="V371" s="27">
        <v>4.6208680019999999</v>
      </c>
      <c r="W371" s="20">
        <v>4936472</v>
      </c>
      <c r="X371" s="22">
        <v>9.3606689190000001</v>
      </c>
      <c r="Y371" s="21">
        <v>4926472</v>
      </c>
      <c r="Z371" s="22">
        <v>9.3796696750000006</v>
      </c>
      <c r="AA371" s="19">
        <f t="shared" si="29"/>
        <v>359</v>
      </c>
      <c r="AB371" s="19">
        <f t="shared" si="26"/>
        <v>115</v>
      </c>
      <c r="AC371" s="19">
        <f t="shared" si="27"/>
        <v>81</v>
      </c>
      <c r="AD371" s="19">
        <f t="shared" si="28"/>
        <v>15</v>
      </c>
    </row>
    <row r="372" spans="1:30" ht="43.2" hidden="1" x14ac:dyDescent="0.3">
      <c r="A372" s="4">
        <v>1049</v>
      </c>
      <c r="B372" s="7" t="s">
        <v>26</v>
      </c>
      <c r="C372" s="1" t="s">
        <v>33</v>
      </c>
      <c r="D372" s="1" t="s">
        <v>64</v>
      </c>
      <c r="E372" s="1" t="s">
        <v>399</v>
      </c>
      <c r="F372" s="7" t="s">
        <v>584</v>
      </c>
      <c r="G372" s="7"/>
      <c r="H372" s="29">
        <v>0</v>
      </c>
      <c r="I372" s="29">
        <v>0</v>
      </c>
      <c r="J372" s="29">
        <f t="shared" si="25"/>
        <v>0</v>
      </c>
      <c r="K372" s="30">
        <v>6.0859095000000002E-2</v>
      </c>
      <c r="L372" s="30">
        <v>0.107019271</v>
      </c>
      <c r="M372" s="23">
        <v>4.1741897E-2</v>
      </c>
      <c r="N372" s="23">
        <v>4.2807220999999999E-2</v>
      </c>
      <c r="O372" s="23">
        <v>0</v>
      </c>
      <c r="P372" s="24">
        <v>0</v>
      </c>
      <c r="Q372" s="24">
        <v>3.113706262</v>
      </c>
      <c r="R372" s="25">
        <v>0.87491454000000002</v>
      </c>
      <c r="S372" s="25">
        <v>6.0700796620000004</v>
      </c>
      <c r="T372" s="25">
        <v>6.9639740000000004E-3</v>
      </c>
      <c r="U372" s="26">
        <v>13.176862067</v>
      </c>
      <c r="V372" s="27">
        <v>1.8466324919999999</v>
      </c>
      <c r="W372" s="20">
        <v>2020290</v>
      </c>
      <c r="X372" s="22">
        <v>9.1404327700000003</v>
      </c>
      <c r="Y372" s="21">
        <v>2020290</v>
      </c>
      <c r="Z372" s="22">
        <v>9.1404327700000003</v>
      </c>
      <c r="AA372" s="19">
        <f t="shared" si="29"/>
        <v>359</v>
      </c>
      <c r="AB372" s="19">
        <f t="shared" si="26"/>
        <v>220</v>
      </c>
      <c r="AC372" s="19">
        <f t="shared" si="27"/>
        <v>84</v>
      </c>
      <c r="AD372" s="19">
        <f t="shared" si="28"/>
        <v>17</v>
      </c>
    </row>
    <row r="373" spans="1:30" ht="28.8" hidden="1" x14ac:dyDescent="0.3">
      <c r="A373" s="4">
        <v>1356</v>
      </c>
      <c r="B373" s="7" t="s">
        <v>27</v>
      </c>
      <c r="C373" s="1" t="s">
        <v>35</v>
      </c>
      <c r="D373" s="1" t="s">
        <v>141</v>
      </c>
      <c r="E373" s="1" t="s">
        <v>436</v>
      </c>
      <c r="F373" s="7"/>
      <c r="G373" s="7" t="s">
        <v>584</v>
      </c>
      <c r="H373" s="29">
        <v>0</v>
      </c>
      <c r="I373" s="29">
        <v>0</v>
      </c>
      <c r="J373" s="29">
        <f t="shared" si="25"/>
        <v>0</v>
      </c>
      <c r="K373" s="30">
        <v>0.54773185400000002</v>
      </c>
      <c r="L373" s="30">
        <v>8.0499016710000006</v>
      </c>
      <c r="M373" s="23">
        <v>0</v>
      </c>
      <c r="N373" s="23">
        <v>0</v>
      </c>
      <c r="O373" s="23">
        <v>0</v>
      </c>
      <c r="P373" s="24">
        <v>0</v>
      </c>
      <c r="Q373" s="24">
        <v>1.9150023860000001</v>
      </c>
      <c r="R373" s="25">
        <v>0</v>
      </c>
      <c r="S373" s="25">
        <v>0</v>
      </c>
      <c r="T373" s="25">
        <v>0</v>
      </c>
      <c r="U373" s="26"/>
      <c r="V373" s="27">
        <v>1.17045431</v>
      </c>
      <c r="W373" s="20">
        <v>1400000</v>
      </c>
      <c r="X373" s="22">
        <v>8.3603879279999997</v>
      </c>
      <c r="Y373" s="21">
        <v>1400000</v>
      </c>
      <c r="Z373" s="22">
        <v>8.3603879279999997</v>
      </c>
      <c r="AA373" s="19">
        <f t="shared" si="29"/>
        <v>359</v>
      </c>
      <c r="AB373" s="19">
        <f t="shared" si="26"/>
        <v>257</v>
      </c>
      <c r="AC373" s="19">
        <f t="shared" si="27"/>
        <v>95</v>
      </c>
      <c r="AD373" s="19">
        <f t="shared" si="28"/>
        <v>5</v>
      </c>
    </row>
    <row r="374" spans="1:30" ht="43.2" hidden="1" x14ac:dyDescent="0.3">
      <c r="A374" s="4">
        <v>1163</v>
      </c>
      <c r="B374" s="7" t="s">
        <v>26</v>
      </c>
      <c r="C374" s="1" t="s">
        <v>32</v>
      </c>
      <c r="D374" s="1" t="s">
        <v>48</v>
      </c>
      <c r="E374" s="1" t="s">
        <v>297</v>
      </c>
      <c r="F374" s="7" t="s">
        <v>584</v>
      </c>
      <c r="G374" s="7"/>
      <c r="H374" s="29">
        <v>0</v>
      </c>
      <c r="I374" s="29">
        <v>0</v>
      </c>
      <c r="J374" s="29">
        <f t="shared" si="25"/>
        <v>0</v>
      </c>
      <c r="K374" s="30">
        <v>7.1813731980000002</v>
      </c>
      <c r="L374" s="30">
        <v>0.28893787100000001</v>
      </c>
      <c r="M374" s="23">
        <v>0</v>
      </c>
      <c r="N374" s="23">
        <v>0</v>
      </c>
      <c r="O374" s="23">
        <v>0</v>
      </c>
      <c r="P374" s="24">
        <v>0</v>
      </c>
      <c r="Q374" s="24">
        <v>6.9307253639999997</v>
      </c>
      <c r="R374" s="25">
        <v>4.7085942259999998</v>
      </c>
      <c r="S374" s="25">
        <v>0</v>
      </c>
      <c r="T374" s="25">
        <v>1.3598780029999999</v>
      </c>
      <c r="U374" s="26">
        <v>27.623598326</v>
      </c>
      <c r="V374" s="27">
        <v>4.4753536350000003</v>
      </c>
      <c r="W374" s="20">
        <v>7665610</v>
      </c>
      <c r="X374" s="22">
        <v>5.8382224440000003</v>
      </c>
      <c r="Y374" s="21">
        <v>7665610</v>
      </c>
      <c r="Z374" s="22">
        <v>5.8382224440000003</v>
      </c>
      <c r="AA374" s="19">
        <f t="shared" si="29"/>
        <v>359</v>
      </c>
      <c r="AB374" s="19">
        <f t="shared" si="26"/>
        <v>118</v>
      </c>
      <c r="AC374" s="19">
        <f t="shared" si="27"/>
        <v>126</v>
      </c>
      <c r="AD374" s="19">
        <f t="shared" si="28"/>
        <v>23</v>
      </c>
    </row>
    <row r="375" spans="1:30" hidden="1" x14ac:dyDescent="0.3">
      <c r="A375" s="4">
        <v>1370</v>
      </c>
      <c r="B375" s="7" t="s">
        <v>28</v>
      </c>
      <c r="C375" s="1" t="s">
        <v>36</v>
      </c>
      <c r="D375" s="1" t="s">
        <v>93</v>
      </c>
      <c r="E375" s="1" t="s">
        <v>342</v>
      </c>
      <c r="F375" s="7" t="s">
        <v>584</v>
      </c>
      <c r="G375" s="7" t="s">
        <v>584</v>
      </c>
      <c r="H375" s="29">
        <v>0</v>
      </c>
      <c r="I375" s="29">
        <v>0</v>
      </c>
      <c r="J375" s="29">
        <f t="shared" si="25"/>
        <v>0</v>
      </c>
      <c r="K375" s="30">
        <v>5.8881174319999996</v>
      </c>
      <c r="L375" s="30">
        <v>11.63064138</v>
      </c>
      <c r="M375" s="23">
        <v>0</v>
      </c>
      <c r="N375" s="23">
        <v>0</v>
      </c>
      <c r="O375" s="23">
        <v>0</v>
      </c>
      <c r="P375" s="24">
        <v>0</v>
      </c>
      <c r="Q375" s="24">
        <v>4.8254176949999996</v>
      </c>
      <c r="R375" s="25">
        <v>0</v>
      </c>
      <c r="S375" s="25">
        <v>0</v>
      </c>
      <c r="T375" s="25">
        <v>1.3724251E-2</v>
      </c>
      <c r="U375" s="26"/>
      <c r="V375" s="27">
        <v>2.8700454039999999</v>
      </c>
      <c r="W375" s="20">
        <v>7491440</v>
      </c>
      <c r="X375" s="22">
        <v>3.8310997680000001</v>
      </c>
      <c r="Y375" s="21">
        <v>7491440</v>
      </c>
      <c r="Z375" s="22">
        <v>3.8310997680000001</v>
      </c>
      <c r="AA375" s="19">
        <f t="shared" si="29"/>
        <v>359</v>
      </c>
      <c r="AB375" s="19">
        <f t="shared" si="26"/>
        <v>163</v>
      </c>
      <c r="AC375" s="19">
        <f t="shared" si="27"/>
        <v>151</v>
      </c>
      <c r="AD375" s="19">
        <f t="shared" si="28"/>
        <v>8</v>
      </c>
    </row>
    <row r="376" spans="1:30" ht="28.8" hidden="1" x14ac:dyDescent="0.3">
      <c r="A376" s="4">
        <v>1068</v>
      </c>
      <c r="B376" s="7" t="s">
        <v>28</v>
      </c>
      <c r="C376" s="1" t="s">
        <v>33</v>
      </c>
      <c r="D376" s="1" t="s">
        <v>101</v>
      </c>
      <c r="E376" s="1" t="s">
        <v>319</v>
      </c>
      <c r="F376" s="7" t="s">
        <v>584</v>
      </c>
      <c r="G376" s="7"/>
      <c r="H376" s="29">
        <v>0</v>
      </c>
      <c r="I376" s="29">
        <v>0</v>
      </c>
      <c r="J376" s="29">
        <f t="shared" si="25"/>
        <v>0</v>
      </c>
      <c r="K376" s="30">
        <v>12.806579340000001</v>
      </c>
      <c r="L376" s="30">
        <v>1.6428667960000001</v>
      </c>
      <c r="M376" s="23">
        <v>0</v>
      </c>
      <c r="N376" s="23">
        <v>0</v>
      </c>
      <c r="O376" s="23">
        <v>0</v>
      </c>
      <c r="P376" s="24">
        <v>0</v>
      </c>
      <c r="Q376" s="24">
        <v>5.647500172</v>
      </c>
      <c r="R376" s="25">
        <v>0</v>
      </c>
      <c r="S376" s="25">
        <v>16.654818429999999</v>
      </c>
      <c r="T376" s="25">
        <v>2.5304349E-2</v>
      </c>
      <c r="U376" s="26"/>
      <c r="V376" s="27">
        <v>3.6174005230000001</v>
      </c>
      <c r="W376" s="20">
        <v>11506900</v>
      </c>
      <c r="X376" s="22">
        <v>3.143679465</v>
      </c>
      <c r="Y376" s="21">
        <v>11506900</v>
      </c>
      <c r="Z376" s="22">
        <v>3.143679465</v>
      </c>
      <c r="AA376" s="19">
        <f t="shared" si="29"/>
        <v>359</v>
      </c>
      <c r="AB376" s="19">
        <f t="shared" si="26"/>
        <v>140</v>
      </c>
      <c r="AC376" s="19">
        <f t="shared" si="27"/>
        <v>175</v>
      </c>
      <c r="AD376" s="19">
        <f t="shared" si="28"/>
        <v>24</v>
      </c>
    </row>
    <row r="377" spans="1:30" ht="43.2" hidden="1" x14ac:dyDescent="0.3">
      <c r="A377" s="4">
        <v>1164</v>
      </c>
      <c r="B377" s="7" t="s">
        <v>26</v>
      </c>
      <c r="C377" s="1" t="s">
        <v>32</v>
      </c>
      <c r="D377" s="1" t="s">
        <v>48</v>
      </c>
      <c r="E377" s="1" t="s">
        <v>384</v>
      </c>
      <c r="F377" s="7" t="s">
        <v>584</v>
      </c>
      <c r="G377" s="7"/>
      <c r="H377" s="29">
        <v>0</v>
      </c>
      <c r="I377" s="29">
        <v>0</v>
      </c>
      <c r="J377" s="29">
        <f t="shared" si="25"/>
        <v>0</v>
      </c>
      <c r="K377" s="30">
        <v>12.095745109999999</v>
      </c>
      <c r="L377" s="30">
        <v>0.13403910999999999</v>
      </c>
      <c r="M377" s="23">
        <v>0</v>
      </c>
      <c r="N377" s="23">
        <v>0</v>
      </c>
      <c r="O377" s="23">
        <v>0</v>
      </c>
      <c r="P377" s="24">
        <v>0</v>
      </c>
      <c r="Q377" s="24">
        <v>3.358587859</v>
      </c>
      <c r="R377" s="25">
        <v>4.9600777169999999</v>
      </c>
      <c r="S377" s="25">
        <v>0</v>
      </c>
      <c r="T377" s="25">
        <v>1.2815735109999999</v>
      </c>
      <c r="U377" s="26">
        <v>0</v>
      </c>
      <c r="V377" s="27">
        <v>2.0373800819999999</v>
      </c>
      <c r="W377" s="20">
        <v>7610020</v>
      </c>
      <c r="X377" s="22">
        <v>2.6772335439999999</v>
      </c>
      <c r="Y377" s="21">
        <v>7610020</v>
      </c>
      <c r="Z377" s="22">
        <v>2.6772335439999999</v>
      </c>
      <c r="AA377" s="19">
        <f t="shared" si="29"/>
        <v>359</v>
      </c>
      <c r="AB377" s="19">
        <f t="shared" si="26"/>
        <v>205</v>
      </c>
      <c r="AC377" s="19">
        <f t="shared" si="27"/>
        <v>190</v>
      </c>
      <c r="AD377" s="19">
        <f t="shared" si="28"/>
        <v>43</v>
      </c>
    </row>
    <row r="378" spans="1:30" ht="28.8" x14ac:dyDescent="0.3">
      <c r="A378" s="4">
        <v>1411</v>
      </c>
      <c r="B378" s="7" t="s">
        <v>28</v>
      </c>
      <c r="C378" s="1" t="s">
        <v>31</v>
      </c>
      <c r="D378" s="1" t="s">
        <v>108</v>
      </c>
      <c r="E378" s="1" t="s">
        <v>334</v>
      </c>
      <c r="F378" s="7"/>
      <c r="G378" s="7" t="s">
        <v>584</v>
      </c>
      <c r="H378" s="29">
        <v>0</v>
      </c>
      <c r="I378" s="29">
        <v>0</v>
      </c>
      <c r="J378" s="29">
        <f t="shared" si="25"/>
        <v>0</v>
      </c>
      <c r="K378" s="30">
        <v>11.6393019</v>
      </c>
      <c r="L378" s="30">
        <v>6.571716758</v>
      </c>
      <c r="M378" s="23">
        <v>4.5917116000000001E-2</v>
      </c>
      <c r="N378" s="23">
        <v>4.4426210000000001E-2</v>
      </c>
      <c r="O378" s="23">
        <v>0</v>
      </c>
      <c r="P378" s="24">
        <v>0</v>
      </c>
      <c r="Q378" s="24">
        <v>5.1871470400000002</v>
      </c>
      <c r="R378" s="25">
        <v>0.53240921100000005</v>
      </c>
      <c r="S378" s="25">
        <v>0</v>
      </c>
      <c r="T378" s="25">
        <v>5.7780130000000002E-3</v>
      </c>
      <c r="U378" s="26"/>
      <c r="V378" s="27">
        <v>3.1086858730000002</v>
      </c>
      <c r="W378" s="20">
        <v>12556000</v>
      </c>
      <c r="X378" s="22">
        <v>2.4758568589999999</v>
      </c>
      <c r="Y378" s="21">
        <v>12556000</v>
      </c>
      <c r="Z378" s="22">
        <v>2.4758568589999999</v>
      </c>
      <c r="AA378" s="19">
        <f t="shared" si="29"/>
        <v>359</v>
      </c>
      <c r="AB378" s="19">
        <f t="shared" si="26"/>
        <v>155</v>
      </c>
      <c r="AC378" s="19">
        <f t="shared" si="27"/>
        <v>199</v>
      </c>
      <c r="AD378" s="19">
        <f t="shared" si="28"/>
        <v>10</v>
      </c>
    </row>
    <row r="379" spans="1:30" hidden="1" x14ac:dyDescent="0.3">
      <c r="A379" s="4">
        <v>1272</v>
      </c>
      <c r="B379" s="7" t="s">
        <v>27</v>
      </c>
      <c r="C379" s="1" t="s">
        <v>34</v>
      </c>
      <c r="D379" s="1" t="s">
        <v>89</v>
      </c>
      <c r="E379" s="1" t="s">
        <v>529</v>
      </c>
      <c r="F379" s="7" t="s">
        <v>584</v>
      </c>
      <c r="G379" s="7" t="s">
        <v>584</v>
      </c>
      <c r="H379" s="29">
        <v>0</v>
      </c>
      <c r="I379" s="29">
        <v>0</v>
      </c>
      <c r="J379" s="29">
        <f t="shared" si="25"/>
        <v>0</v>
      </c>
      <c r="K379" s="30">
        <v>0.97374551799999998</v>
      </c>
      <c r="L379" s="30">
        <v>1.1241816739999999</v>
      </c>
      <c r="M379" s="23">
        <v>1.5980790000000001E-3</v>
      </c>
      <c r="N379" s="23">
        <v>1.6619440000000001E-3</v>
      </c>
      <c r="O379" s="23">
        <v>0</v>
      </c>
      <c r="P379" s="24">
        <v>0</v>
      </c>
      <c r="Q379" s="24">
        <v>0.49266343699999998</v>
      </c>
      <c r="R379" s="25">
        <v>0.42775530699999997</v>
      </c>
      <c r="S379" s="25">
        <v>0</v>
      </c>
      <c r="T379" s="25">
        <v>0</v>
      </c>
      <c r="U379" s="26"/>
      <c r="V379" s="27">
        <v>0.35136017600000002</v>
      </c>
      <c r="W379" s="20">
        <v>1727222</v>
      </c>
      <c r="X379" s="22">
        <v>2.034250235</v>
      </c>
      <c r="Y379" s="21">
        <v>1527222</v>
      </c>
      <c r="Z379" s="22">
        <v>2.300648995</v>
      </c>
      <c r="AA379" s="19">
        <f t="shared" si="29"/>
        <v>359</v>
      </c>
      <c r="AB379" s="19">
        <f t="shared" si="26"/>
        <v>350</v>
      </c>
      <c r="AC379" s="19">
        <f t="shared" si="27"/>
        <v>203</v>
      </c>
      <c r="AD379" s="19">
        <f t="shared" si="28"/>
        <v>23</v>
      </c>
    </row>
    <row r="380" spans="1:30" ht="28.8" hidden="1" x14ac:dyDescent="0.3">
      <c r="A380" s="4">
        <v>1327</v>
      </c>
      <c r="B380" s="7" t="s">
        <v>27</v>
      </c>
      <c r="C380" s="1" t="s">
        <v>34</v>
      </c>
      <c r="D380" s="1" t="s">
        <v>119</v>
      </c>
      <c r="E380" s="1" t="s">
        <v>419</v>
      </c>
      <c r="F380" s="7" t="s">
        <v>584</v>
      </c>
      <c r="G380" s="7" t="s">
        <v>584</v>
      </c>
      <c r="H380" s="29">
        <v>0</v>
      </c>
      <c r="I380" s="29">
        <v>0</v>
      </c>
      <c r="J380" s="29">
        <f t="shared" si="25"/>
        <v>0</v>
      </c>
      <c r="K380" s="30">
        <v>9.1288642000000003E-2</v>
      </c>
      <c r="L380" s="30">
        <v>5.2415080000000003E-2</v>
      </c>
      <c r="M380" s="23">
        <v>3.4795784000000003E-2</v>
      </c>
      <c r="N380" s="23">
        <v>3.6459370999999997E-2</v>
      </c>
      <c r="O380" s="23">
        <v>0</v>
      </c>
      <c r="P380" s="24">
        <v>0</v>
      </c>
      <c r="Q380" s="24">
        <v>2.4634609809999999</v>
      </c>
      <c r="R380" s="25">
        <v>3.0070110680000002</v>
      </c>
      <c r="S380" s="25">
        <v>17.11999681</v>
      </c>
      <c r="T380" s="25">
        <v>6.3621813999999999E-2</v>
      </c>
      <c r="U380" s="26"/>
      <c r="V380" s="27">
        <v>1.458410942</v>
      </c>
      <c r="W380" s="20">
        <v>6708150</v>
      </c>
      <c r="X380" s="22">
        <v>2.1740881490000001</v>
      </c>
      <c r="Y380" s="21">
        <v>6708150</v>
      </c>
      <c r="Z380" s="22">
        <v>2.1740881490000001</v>
      </c>
      <c r="AA380" s="19">
        <f t="shared" si="29"/>
        <v>359</v>
      </c>
      <c r="AB380" s="19">
        <f t="shared" si="26"/>
        <v>240</v>
      </c>
      <c r="AC380" s="19">
        <f t="shared" si="27"/>
        <v>208</v>
      </c>
      <c r="AD380" s="19">
        <f t="shared" si="28"/>
        <v>25</v>
      </c>
    </row>
    <row r="381" spans="1:30" ht="28.8" hidden="1" x14ac:dyDescent="0.3">
      <c r="A381" s="4">
        <v>1355</v>
      </c>
      <c r="B381" s="7" t="s">
        <v>27</v>
      </c>
      <c r="C381" s="1" t="s">
        <v>35</v>
      </c>
      <c r="D381" s="1" t="s">
        <v>141</v>
      </c>
      <c r="E381" s="1" t="s">
        <v>484</v>
      </c>
      <c r="F381" s="7"/>
      <c r="G381" s="7" t="s">
        <v>584</v>
      </c>
      <c r="H381" s="29">
        <v>0</v>
      </c>
      <c r="I381" s="29">
        <v>0</v>
      </c>
      <c r="J381" s="29">
        <f t="shared" si="25"/>
        <v>0</v>
      </c>
      <c r="K381" s="30">
        <v>0.27386592700000001</v>
      </c>
      <c r="L381" s="30">
        <v>4.3695527910000003</v>
      </c>
      <c r="M381" s="23">
        <v>0</v>
      </c>
      <c r="N381" s="23">
        <v>0</v>
      </c>
      <c r="O381" s="23">
        <v>0</v>
      </c>
      <c r="P381" s="24">
        <v>0</v>
      </c>
      <c r="Q381" s="24">
        <v>1.094583699</v>
      </c>
      <c r="R381" s="25">
        <v>0.48656286199999998</v>
      </c>
      <c r="S381" s="25">
        <v>0</v>
      </c>
      <c r="T381" s="25">
        <v>0</v>
      </c>
      <c r="U381" s="26"/>
      <c r="V381" s="27">
        <v>0.70814095399999999</v>
      </c>
      <c r="W381" s="20">
        <v>3500000</v>
      </c>
      <c r="X381" s="22">
        <v>2.0232598679999998</v>
      </c>
      <c r="Y381" s="21">
        <v>3500000</v>
      </c>
      <c r="Z381" s="22">
        <v>2.0232598679999998</v>
      </c>
      <c r="AA381" s="19">
        <f t="shared" si="29"/>
        <v>359</v>
      </c>
      <c r="AB381" s="19">
        <f t="shared" si="26"/>
        <v>305</v>
      </c>
      <c r="AC381" s="19">
        <f t="shared" si="27"/>
        <v>224</v>
      </c>
      <c r="AD381" s="19">
        <f t="shared" si="28"/>
        <v>19</v>
      </c>
    </row>
    <row r="382" spans="1:30" ht="28.8" hidden="1" x14ac:dyDescent="0.3">
      <c r="A382" s="4">
        <v>1712</v>
      </c>
      <c r="B382" s="7" t="s">
        <v>28</v>
      </c>
      <c r="C382" s="1" t="s">
        <v>37</v>
      </c>
      <c r="D382" s="1" t="s">
        <v>137</v>
      </c>
      <c r="E382" s="1" t="s">
        <v>548</v>
      </c>
      <c r="F382" s="7" t="s">
        <v>584</v>
      </c>
      <c r="G382" s="7" t="s">
        <v>584</v>
      </c>
      <c r="H382" s="29">
        <v>0</v>
      </c>
      <c r="I382" s="29">
        <v>0</v>
      </c>
      <c r="J382" s="29">
        <f t="shared" si="25"/>
        <v>0</v>
      </c>
      <c r="K382" s="30">
        <v>0.68162186300000005</v>
      </c>
      <c r="L382" s="30">
        <v>0.58724285200000004</v>
      </c>
      <c r="M382" s="23">
        <v>0</v>
      </c>
      <c r="N382" s="23">
        <v>0</v>
      </c>
      <c r="O382" s="23">
        <v>0</v>
      </c>
      <c r="P382" s="24">
        <v>0</v>
      </c>
      <c r="Q382" s="24">
        <v>0.37438272299999997</v>
      </c>
      <c r="R382" s="25">
        <v>0</v>
      </c>
      <c r="S382" s="25">
        <v>0</v>
      </c>
      <c r="T382" s="25">
        <v>3.4943233999999997E-2</v>
      </c>
      <c r="U382" s="26"/>
      <c r="V382" s="27">
        <v>0.21149487</v>
      </c>
      <c r="W382" s="20">
        <v>1113000</v>
      </c>
      <c r="X382" s="22">
        <v>1.900223448</v>
      </c>
      <c r="Y382" s="21">
        <v>1113000</v>
      </c>
      <c r="Z382" s="22">
        <v>1.900223448</v>
      </c>
      <c r="AA382" s="19">
        <f t="shared" si="29"/>
        <v>359</v>
      </c>
      <c r="AB382" s="19">
        <f t="shared" si="26"/>
        <v>369</v>
      </c>
      <c r="AC382" s="19">
        <f t="shared" si="27"/>
        <v>231</v>
      </c>
      <c r="AD382" s="19">
        <f t="shared" si="28"/>
        <v>8</v>
      </c>
    </row>
    <row r="383" spans="1:30" hidden="1" x14ac:dyDescent="0.3">
      <c r="A383" s="4">
        <v>1283</v>
      </c>
      <c r="B383" s="7" t="s">
        <v>28</v>
      </c>
      <c r="C383" s="1" t="s">
        <v>36</v>
      </c>
      <c r="D383" s="1" t="s">
        <v>97</v>
      </c>
      <c r="E383" s="1" t="s">
        <v>306</v>
      </c>
      <c r="F383" s="7" t="s">
        <v>584</v>
      </c>
      <c r="G383" s="7" t="s">
        <v>584</v>
      </c>
      <c r="H383" s="29">
        <v>0</v>
      </c>
      <c r="I383" s="29">
        <v>0</v>
      </c>
      <c r="J383" s="29">
        <f t="shared" si="25"/>
        <v>0</v>
      </c>
      <c r="K383" s="30">
        <v>17.770855709999999</v>
      </c>
      <c r="L383" s="30">
        <v>7.334974195</v>
      </c>
      <c r="M383" s="23">
        <v>0.14681272300000001</v>
      </c>
      <c r="N383" s="23">
        <v>0.15318622400000001</v>
      </c>
      <c r="O383" s="23">
        <v>0</v>
      </c>
      <c r="P383" s="24">
        <v>0</v>
      </c>
      <c r="Q383" s="24">
        <v>7.0267231839999997</v>
      </c>
      <c r="R383" s="25">
        <v>0</v>
      </c>
      <c r="S383" s="25">
        <v>0.420128218</v>
      </c>
      <c r="T383" s="25">
        <v>2.9103766999999999E-2</v>
      </c>
      <c r="U383" s="26"/>
      <c r="V383" s="27">
        <v>4.166465616</v>
      </c>
      <c r="W383" s="20">
        <v>23651910</v>
      </c>
      <c r="X383" s="22">
        <v>1.76157681</v>
      </c>
      <c r="Y383" s="21">
        <v>22518131</v>
      </c>
      <c r="Z383" s="22">
        <v>1.8502715059999999</v>
      </c>
      <c r="AA383" s="19">
        <f t="shared" si="29"/>
        <v>359</v>
      </c>
      <c r="AB383" s="19">
        <f t="shared" si="26"/>
        <v>127</v>
      </c>
      <c r="AC383" s="19">
        <f t="shared" si="27"/>
        <v>237</v>
      </c>
      <c r="AD383" s="19">
        <f t="shared" si="28"/>
        <v>14</v>
      </c>
    </row>
    <row r="384" spans="1:30" ht="28.8" hidden="1" x14ac:dyDescent="0.3">
      <c r="A384" s="4">
        <v>1282</v>
      </c>
      <c r="B384" s="7" t="s">
        <v>26</v>
      </c>
      <c r="C384" s="1" t="s">
        <v>32</v>
      </c>
      <c r="D384" s="1" t="s">
        <v>60</v>
      </c>
      <c r="E384" s="1" t="s">
        <v>507</v>
      </c>
      <c r="F384" s="7" t="s">
        <v>584</v>
      </c>
      <c r="G384" s="7" t="s">
        <v>584</v>
      </c>
      <c r="H384" s="29">
        <v>0</v>
      </c>
      <c r="I384" s="29">
        <v>0</v>
      </c>
      <c r="J384" s="29">
        <f t="shared" si="25"/>
        <v>0</v>
      </c>
      <c r="K384" s="30">
        <v>0</v>
      </c>
      <c r="L384" s="30">
        <v>0</v>
      </c>
      <c r="M384" s="23">
        <v>3.1236910000000001E-3</v>
      </c>
      <c r="N384" s="23">
        <v>3.208327E-3</v>
      </c>
      <c r="O384" s="23">
        <v>0</v>
      </c>
      <c r="P384" s="24">
        <v>0</v>
      </c>
      <c r="Q384" s="24">
        <v>0.808828726</v>
      </c>
      <c r="R384" s="25">
        <v>0</v>
      </c>
      <c r="S384" s="25">
        <v>0</v>
      </c>
      <c r="T384" s="25">
        <v>0</v>
      </c>
      <c r="U384" s="26">
        <v>4.3819557163000002</v>
      </c>
      <c r="V384" s="27">
        <v>0.47926597799999998</v>
      </c>
      <c r="W384" s="20">
        <v>3500000</v>
      </c>
      <c r="X384" s="22">
        <v>1.3693313659999999</v>
      </c>
      <c r="Y384" s="21">
        <v>2884793</v>
      </c>
      <c r="Z384" s="22">
        <v>1.6613530949999999</v>
      </c>
      <c r="AA384" s="19">
        <f t="shared" si="29"/>
        <v>359</v>
      </c>
      <c r="AB384" s="19">
        <f t="shared" si="26"/>
        <v>328</v>
      </c>
      <c r="AC384" s="19">
        <f t="shared" si="27"/>
        <v>245</v>
      </c>
      <c r="AD384" s="19">
        <f t="shared" si="28"/>
        <v>58</v>
      </c>
    </row>
    <row r="385" spans="1:30" ht="28.8" hidden="1" x14ac:dyDescent="0.3">
      <c r="A385" s="4">
        <v>1161</v>
      </c>
      <c r="B385" s="7" t="s">
        <v>27</v>
      </c>
      <c r="C385" s="1" t="s">
        <v>35</v>
      </c>
      <c r="D385" s="1" t="s">
        <v>88</v>
      </c>
      <c r="E385" s="1" t="s">
        <v>451</v>
      </c>
      <c r="F385" s="7"/>
      <c r="G385" s="7" t="s">
        <v>584</v>
      </c>
      <c r="H385" s="29">
        <v>0</v>
      </c>
      <c r="I385" s="29">
        <v>0</v>
      </c>
      <c r="J385" s="29">
        <f t="shared" si="25"/>
        <v>0</v>
      </c>
      <c r="K385" s="30">
        <v>2.3735047009999999</v>
      </c>
      <c r="L385" s="30">
        <v>5.3168393800000002</v>
      </c>
      <c r="M385" s="23">
        <v>0</v>
      </c>
      <c r="N385" s="23">
        <v>0</v>
      </c>
      <c r="O385" s="23">
        <v>0</v>
      </c>
      <c r="P385" s="24">
        <v>0</v>
      </c>
      <c r="Q385" s="24">
        <v>1.590373628</v>
      </c>
      <c r="R385" s="25">
        <v>0</v>
      </c>
      <c r="S385" s="25">
        <v>0</v>
      </c>
      <c r="T385" s="25">
        <v>3.5322019999999999E-3</v>
      </c>
      <c r="U385" s="26"/>
      <c r="V385" s="27">
        <v>1.0409883019999999</v>
      </c>
      <c r="W385" s="20">
        <v>8500000</v>
      </c>
      <c r="X385" s="22">
        <v>1.2246921200000001</v>
      </c>
      <c r="Y385" s="21">
        <v>8500000</v>
      </c>
      <c r="Z385" s="22">
        <v>1.2246921200000001</v>
      </c>
      <c r="AA385" s="19">
        <f t="shared" si="29"/>
        <v>359</v>
      </c>
      <c r="AB385" s="19">
        <f t="shared" si="26"/>
        <v>272</v>
      </c>
      <c r="AC385" s="19">
        <f t="shared" si="27"/>
        <v>268</v>
      </c>
      <c r="AD385" s="19">
        <f t="shared" si="28"/>
        <v>24</v>
      </c>
    </row>
    <row r="386" spans="1:30" ht="28.8" hidden="1" x14ac:dyDescent="0.3">
      <c r="A386" s="4">
        <v>1032</v>
      </c>
      <c r="B386" s="7" t="s">
        <v>27</v>
      </c>
      <c r="C386" s="1" t="s">
        <v>35</v>
      </c>
      <c r="D386" s="1" t="s">
        <v>133</v>
      </c>
      <c r="E386" s="1" t="s">
        <v>481</v>
      </c>
      <c r="F386" s="7" t="s">
        <v>584</v>
      </c>
      <c r="G386" s="7" t="s">
        <v>584</v>
      </c>
      <c r="H386" s="29">
        <v>0</v>
      </c>
      <c r="I386" s="29">
        <v>0</v>
      </c>
      <c r="J386" s="29">
        <f t="shared" ref="J386:J449" si="30">H386+I386</f>
        <v>0</v>
      </c>
      <c r="K386" s="30">
        <v>3.0581695189999998</v>
      </c>
      <c r="L386" s="30">
        <v>1.7725457929999999</v>
      </c>
      <c r="M386" s="23">
        <v>0</v>
      </c>
      <c r="N386" s="23">
        <v>0</v>
      </c>
      <c r="O386" s="23">
        <v>0</v>
      </c>
      <c r="P386" s="24">
        <v>0</v>
      </c>
      <c r="Q386" s="24">
        <v>0.99341119700000002</v>
      </c>
      <c r="R386" s="25">
        <v>0.506722801</v>
      </c>
      <c r="S386" s="25">
        <v>0</v>
      </c>
      <c r="T386" s="25">
        <v>3.0550845E-2</v>
      </c>
      <c r="U386" s="26"/>
      <c r="V386" s="27">
        <v>0.73104593600000001</v>
      </c>
      <c r="W386" s="20">
        <v>6700000</v>
      </c>
      <c r="X386" s="22">
        <v>1.091113338</v>
      </c>
      <c r="Y386" s="21">
        <v>6700000</v>
      </c>
      <c r="Z386" s="22">
        <v>1.091113338</v>
      </c>
      <c r="AA386" s="19">
        <f t="shared" si="29"/>
        <v>359</v>
      </c>
      <c r="AB386" s="19">
        <f t="shared" ref="AB386:AB405" si="31">_xlfn.RANK.EQ(V386,$V$2:$V$405,0)</f>
        <v>302</v>
      </c>
      <c r="AC386" s="19">
        <f t="shared" ref="AC386:AC405" si="32">_xlfn.RANK.EQ(Z386,$Z$2:$Z$405,0)</f>
        <v>274</v>
      </c>
      <c r="AD386" s="19">
        <f t="shared" ref="AD386:AD405" si="33">($Z$2:$Z$405=Z386) + SUMPRODUCT(($C$2:$C$405=C386)*($Z$2:$Z$405&gt;Z386))</f>
        <v>25</v>
      </c>
    </row>
    <row r="387" spans="1:30" hidden="1" x14ac:dyDescent="0.3">
      <c r="A387" s="4">
        <v>1587</v>
      </c>
      <c r="B387" s="7" t="s">
        <v>28</v>
      </c>
      <c r="C387" s="1" t="s">
        <v>37</v>
      </c>
      <c r="D387" s="1" t="s">
        <v>131</v>
      </c>
      <c r="E387" s="1" t="s">
        <v>503</v>
      </c>
      <c r="F387" s="7"/>
      <c r="G387" s="7" t="s">
        <v>584</v>
      </c>
      <c r="H387" s="29">
        <v>0</v>
      </c>
      <c r="I387" s="29">
        <v>0</v>
      </c>
      <c r="J387" s="29">
        <f t="shared" si="30"/>
        <v>0</v>
      </c>
      <c r="K387" s="30">
        <v>0.63902049599999999</v>
      </c>
      <c r="L387" s="30">
        <v>2.4579850300000001</v>
      </c>
      <c r="M387" s="23">
        <v>2.07102E-4</v>
      </c>
      <c r="N387" s="23">
        <v>2.18197E-4</v>
      </c>
      <c r="O387" s="23">
        <v>0</v>
      </c>
      <c r="P387" s="24">
        <v>0</v>
      </c>
      <c r="Q387" s="24">
        <v>0.85453513999999997</v>
      </c>
      <c r="R387" s="25">
        <v>0</v>
      </c>
      <c r="S387" s="25">
        <v>6.5590782E-2</v>
      </c>
      <c r="T387" s="25">
        <v>3.3860069999999999E-3</v>
      </c>
      <c r="U387" s="26"/>
      <c r="V387" s="27">
        <v>0.51213114599999998</v>
      </c>
      <c r="W387" s="20">
        <v>5361000</v>
      </c>
      <c r="X387" s="22">
        <v>0.95529033100000005</v>
      </c>
      <c r="Y387" s="21">
        <v>5361000</v>
      </c>
      <c r="Z387" s="22">
        <v>0.95529033100000005</v>
      </c>
      <c r="AA387" s="19">
        <f t="shared" ref="AA387:AA405" si="34">_xlfn.RANK.EQ(J387,$J$2:$J$405,0)</f>
        <v>359</v>
      </c>
      <c r="AB387" s="19">
        <f t="shared" si="31"/>
        <v>324</v>
      </c>
      <c r="AC387" s="19">
        <f t="shared" si="32"/>
        <v>284</v>
      </c>
      <c r="AD387" s="19">
        <f t="shared" si="33"/>
        <v>12</v>
      </c>
    </row>
    <row r="388" spans="1:30" ht="43.2" hidden="1" x14ac:dyDescent="0.3">
      <c r="A388" s="4">
        <v>1387</v>
      </c>
      <c r="B388" s="7" t="s">
        <v>26</v>
      </c>
      <c r="C388" s="1" t="s">
        <v>35</v>
      </c>
      <c r="D388" s="1" t="s">
        <v>62</v>
      </c>
      <c r="E388" s="1" t="s">
        <v>497</v>
      </c>
      <c r="F388" s="7" t="s">
        <v>584</v>
      </c>
      <c r="G388" s="7"/>
      <c r="H388" s="29">
        <v>0</v>
      </c>
      <c r="I388" s="29">
        <v>0</v>
      </c>
      <c r="J388" s="29">
        <f t="shared" si="30"/>
        <v>0</v>
      </c>
      <c r="K388" s="30">
        <v>1.3389000879999999</v>
      </c>
      <c r="L388" s="30">
        <v>0.94796766700000001</v>
      </c>
      <c r="M388" s="23">
        <v>0.119516468</v>
      </c>
      <c r="N388" s="23">
        <v>0.11890692</v>
      </c>
      <c r="O388" s="23">
        <v>0</v>
      </c>
      <c r="P388" s="24">
        <v>0</v>
      </c>
      <c r="Q388" s="24">
        <v>1.004321566</v>
      </c>
      <c r="R388" s="25">
        <v>0.35493947399999998</v>
      </c>
      <c r="S388" s="25">
        <v>6.2777854739999999</v>
      </c>
      <c r="T388" s="25">
        <v>8.7103939999999998E-3</v>
      </c>
      <c r="U388" s="26">
        <v>0</v>
      </c>
      <c r="V388" s="27">
        <v>0.59682824199999995</v>
      </c>
      <c r="W388" s="20">
        <v>6775000</v>
      </c>
      <c r="X388" s="22">
        <v>0.88092729400000003</v>
      </c>
      <c r="Y388" s="21">
        <v>6775000</v>
      </c>
      <c r="Z388" s="22">
        <v>0.88092729400000003</v>
      </c>
      <c r="AA388" s="19">
        <f t="shared" si="34"/>
        <v>359</v>
      </c>
      <c r="AB388" s="19">
        <f t="shared" si="31"/>
        <v>318</v>
      </c>
      <c r="AC388" s="19">
        <f t="shared" si="32"/>
        <v>288</v>
      </c>
      <c r="AD388" s="19">
        <f t="shared" si="33"/>
        <v>26</v>
      </c>
    </row>
    <row r="389" spans="1:30" hidden="1" x14ac:dyDescent="0.3">
      <c r="A389" s="4">
        <v>1591</v>
      </c>
      <c r="B389" s="7" t="s">
        <v>28</v>
      </c>
      <c r="C389" s="1" t="s">
        <v>37</v>
      </c>
      <c r="D389" s="1" t="s">
        <v>164</v>
      </c>
      <c r="E389" s="1" t="s">
        <v>511</v>
      </c>
      <c r="F389" s="7" t="s">
        <v>584</v>
      </c>
      <c r="G389" s="7" t="s">
        <v>584</v>
      </c>
      <c r="H389" s="29">
        <v>0</v>
      </c>
      <c r="I389" s="29">
        <v>0</v>
      </c>
      <c r="J389" s="29">
        <f t="shared" si="30"/>
        <v>0</v>
      </c>
      <c r="K389" s="30">
        <v>0.24343638000000001</v>
      </c>
      <c r="L389" s="30">
        <v>2.6084636319999999</v>
      </c>
      <c r="M389" s="23">
        <v>0</v>
      </c>
      <c r="N389" s="23">
        <v>0</v>
      </c>
      <c r="O389" s="23">
        <v>0</v>
      </c>
      <c r="P389" s="24">
        <v>0</v>
      </c>
      <c r="Q389" s="24">
        <v>0.70697807400000001</v>
      </c>
      <c r="R389" s="25">
        <v>0</v>
      </c>
      <c r="S389" s="25">
        <v>0</v>
      </c>
      <c r="T389" s="25">
        <v>1.438993E-3</v>
      </c>
      <c r="U389" s="26"/>
      <c r="V389" s="27">
        <v>0.46323463500000001</v>
      </c>
      <c r="W389" s="20">
        <v>5319700</v>
      </c>
      <c r="X389" s="22">
        <v>0.87079090000000003</v>
      </c>
      <c r="Y389" s="21">
        <v>5319700</v>
      </c>
      <c r="Z389" s="22">
        <v>0.87079090000000003</v>
      </c>
      <c r="AA389" s="19">
        <f t="shared" si="34"/>
        <v>359</v>
      </c>
      <c r="AB389" s="19">
        <f t="shared" si="31"/>
        <v>332</v>
      </c>
      <c r="AC389" s="19">
        <f t="shared" si="32"/>
        <v>290</v>
      </c>
      <c r="AD389" s="19">
        <f t="shared" si="33"/>
        <v>14</v>
      </c>
    </row>
    <row r="390" spans="1:30" hidden="1" x14ac:dyDescent="0.3">
      <c r="A390" s="4">
        <v>1704</v>
      </c>
      <c r="B390" s="7" t="s">
        <v>28</v>
      </c>
      <c r="C390" s="1" t="s">
        <v>37</v>
      </c>
      <c r="D390" s="1" t="s">
        <v>147</v>
      </c>
      <c r="E390" s="1" t="s">
        <v>466</v>
      </c>
      <c r="F390" s="7"/>
      <c r="G390" s="7" t="s">
        <v>584</v>
      </c>
      <c r="H390" s="29">
        <v>0</v>
      </c>
      <c r="I390" s="29">
        <v>0</v>
      </c>
      <c r="J390" s="29">
        <f t="shared" si="30"/>
        <v>0</v>
      </c>
      <c r="K390" s="30">
        <v>3.0429547449999998</v>
      </c>
      <c r="L390" s="30">
        <v>2.3191066390000001</v>
      </c>
      <c r="M390" s="23">
        <v>1.3608462E-2</v>
      </c>
      <c r="N390" s="23">
        <v>1.5139959999999999E-2</v>
      </c>
      <c r="O390" s="23">
        <v>0</v>
      </c>
      <c r="P390" s="24">
        <v>0</v>
      </c>
      <c r="Q390" s="24">
        <v>1.3344384389999999</v>
      </c>
      <c r="R390" s="25">
        <v>0</v>
      </c>
      <c r="S390" s="25">
        <v>0</v>
      </c>
      <c r="T390" s="25">
        <v>2.1786366000000001E-2</v>
      </c>
      <c r="U390" s="26"/>
      <c r="V390" s="27">
        <v>0.87423513500000005</v>
      </c>
      <c r="W390" s="20">
        <v>12517000</v>
      </c>
      <c r="X390" s="22">
        <v>0.69843823199999999</v>
      </c>
      <c r="Y390" s="21">
        <v>12517000</v>
      </c>
      <c r="Z390" s="22">
        <v>0.69843823199999999</v>
      </c>
      <c r="AA390" s="19">
        <f t="shared" si="34"/>
        <v>359</v>
      </c>
      <c r="AB390" s="19">
        <f t="shared" si="31"/>
        <v>287</v>
      </c>
      <c r="AC390" s="19">
        <f t="shared" si="32"/>
        <v>311</v>
      </c>
      <c r="AD390" s="19">
        <f t="shared" si="33"/>
        <v>17</v>
      </c>
    </row>
    <row r="391" spans="1:30" hidden="1" x14ac:dyDescent="0.3">
      <c r="A391" s="4">
        <v>1590</v>
      </c>
      <c r="B391" s="7" t="s">
        <v>28</v>
      </c>
      <c r="C391" s="1" t="s">
        <v>37</v>
      </c>
      <c r="D391" s="1" t="s">
        <v>125</v>
      </c>
      <c r="E391" s="1" t="s">
        <v>389</v>
      </c>
      <c r="F391" s="7" t="s">
        <v>584</v>
      </c>
      <c r="G391" s="7" t="s">
        <v>584</v>
      </c>
      <c r="H391" s="29">
        <v>0</v>
      </c>
      <c r="I391" s="29">
        <v>0</v>
      </c>
      <c r="J391" s="29">
        <f t="shared" si="30"/>
        <v>0</v>
      </c>
      <c r="K391" s="30">
        <v>7.4856686730000002</v>
      </c>
      <c r="L391" s="30">
        <v>4.452648817</v>
      </c>
      <c r="M391" s="23">
        <v>0</v>
      </c>
      <c r="N391" s="23">
        <v>0</v>
      </c>
      <c r="O391" s="23">
        <v>0</v>
      </c>
      <c r="P391" s="24">
        <v>0</v>
      </c>
      <c r="Q391" s="24">
        <v>3.293731771</v>
      </c>
      <c r="R391" s="25">
        <v>0</v>
      </c>
      <c r="S391" s="25">
        <v>0</v>
      </c>
      <c r="T391" s="25">
        <v>5.4490978000000002E-2</v>
      </c>
      <c r="U391" s="26"/>
      <c r="V391" s="27">
        <v>1.9592485799999999</v>
      </c>
      <c r="W391" s="20">
        <v>37911000</v>
      </c>
      <c r="X391" s="22">
        <v>0.51680213699999999</v>
      </c>
      <c r="Y391" s="21">
        <v>37911000</v>
      </c>
      <c r="Z391" s="22">
        <v>0.51680213699999999</v>
      </c>
      <c r="AA391" s="19">
        <f t="shared" si="34"/>
        <v>359</v>
      </c>
      <c r="AB391" s="19">
        <f t="shared" si="31"/>
        <v>210</v>
      </c>
      <c r="AC391" s="19">
        <f t="shared" si="32"/>
        <v>332</v>
      </c>
      <c r="AD391" s="19">
        <f t="shared" si="33"/>
        <v>21</v>
      </c>
    </row>
    <row r="392" spans="1:30" ht="28.8" hidden="1" x14ac:dyDescent="0.3">
      <c r="A392" s="4">
        <v>1264</v>
      </c>
      <c r="B392" s="7" t="s">
        <v>27</v>
      </c>
      <c r="C392" s="1" t="s">
        <v>35</v>
      </c>
      <c r="D392" s="1" t="s">
        <v>114</v>
      </c>
      <c r="E392" s="1" t="s">
        <v>488</v>
      </c>
      <c r="F392" s="7"/>
      <c r="G392" s="7" t="s">
        <v>584</v>
      </c>
      <c r="H392" s="29">
        <v>0</v>
      </c>
      <c r="I392" s="29">
        <v>0</v>
      </c>
      <c r="J392" s="29">
        <f t="shared" si="30"/>
        <v>0</v>
      </c>
      <c r="K392" s="30">
        <v>1.8105580729999999</v>
      </c>
      <c r="L392" s="30">
        <v>3.0391037459999999</v>
      </c>
      <c r="M392" s="23">
        <v>3.7324105000000003E-2</v>
      </c>
      <c r="N392" s="23">
        <v>3.7416547000000001E-2</v>
      </c>
      <c r="O392" s="23">
        <v>0</v>
      </c>
      <c r="P392" s="24">
        <v>0</v>
      </c>
      <c r="Q392" s="24">
        <v>0.83051097500000004</v>
      </c>
      <c r="R392" s="25">
        <v>0</v>
      </c>
      <c r="S392" s="25">
        <v>6.6606208E-2</v>
      </c>
      <c r="T392" s="25">
        <v>0</v>
      </c>
      <c r="U392" s="26"/>
      <c r="V392" s="27">
        <v>0.65853302999999996</v>
      </c>
      <c r="W392" s="20">
        <v>15000000</v>
      </c>
      <c r="X392" s="22">
        <v>0.43902202000000001</v>
      </c>
      <c r="Y392" s="21">
        <v>15000000</v>
      </c>
      <c r="Z392" s="22">
        <v>0.43902202000000001</v>
      </c>
      <c r="AA392" s="19">
        <f t="shared" si="34"/>
        <v>359</v>
      </c>
      <c r="AB392" s="19">
        <f t="shared" si="31"/>
        <v>309</v>
      </c>
      <c r="AC392" s="19">
        <f t="shared" si="32"/>
        <v>341</v>
      </c>
      <c r="AD392" s="19">
        <f t="shared" si="33"/>
        <v>33</v>
      </c>
    </row>
    <row r="393" spans="1:30" ht="28.8" hidden="1" x14ac:dyDescent="0.3">
      <c r="A393" s="4">
        <v>1107</v>
      </c>
      <c r="B393" s="7" t="s">
        <v>28</v>
      </c>
      <c r="C393" s="1" t="s">
        <v>37</v>
      </c>
      <c r="D393" s="1" t="s">
        <v>144</v>
      </c>
      <c r="E393" s="1" t="s">
        <v>552</v>
      </c>
      <c r="F393" s="7" t="s">
        <v>584</v>
      </c>
      <c r="G393" s="7" t="s">
        <v>584</v>
      </c>
      <c r="H393" s="29">
        <v>0</v>
      </c>
      <c r="I393" s="29">
        <v>0</v>
      </c>
      <c r="J393" s="29">
        <f t="shared" si="30"/>
        <v>0</v>
      </c>
      <c r="K393" s="30">
        <v>0.36515456899999998</v>
      </c>
      <c r="L393" s="30">
        <v>0.81372953400000003</v>
      </c>
      <c r="M393" s="23">
        <v>0</v>
      </c>
      <c r="N393" s="23">
        <v>0</v>
      </c>
      <c r="O393" s="23">
        <v>0</v>
      </c>
      <c r="P393" s="24">
        <v>0</v>
      </c>
      <c r="Q393" s="24">
        <v>0.30425276000000001</v>
      </c>
      <c r="R393" s="25">
        <v>0</v>
      </c>
      <c r="S393" s="25">
        <v>0</v>
      </c>
      <c r="T393" s="25">
        <v>0</v>
      </c>
      <c r="U393" s="26"/>
      <c r="V393" s="27">
        <v>0.192045253</v>
      </c>
      <c r="W393" s="20">
        <v>8363000</v>
      </c>
      <c r="X393" s="22">
        <v>0.229636797</v>
      </c>
      <c r="Y393" s="21">
        <v>8363000</v>
      </c>
      <c r="Z393" s="22">
        <v>0.229636797</v>
      </c>
      <c r="AA393" s="19">
        <f t="shared" si="34"/>
        <v>359</v>
      </c>
      <c r="AB393" s="19">
        <f t="shared" si="31"/>
        <v>373</v>
      </c>
      <c r="AC393" s="19">
        <f t="shared" si="32"/>
        <v>371</v>
      </c>
      <c r="AD393" s="19">
        <f t="shared" si="33"/>
        <v>31</v>
      </c>
    </row>
    <row r="394" spans="1:30" ht="28.8" x14ac:dyDescent="0.3">
      <c r="A394" s="4">
        <v>1211</v>
      </c>
      <c r="B394" s="7" t="s">
        <v>28</v>
      </c>
      <c r="C394" s="1" t="s">
        <v>31</v>
      </c>
      <c r="D394" s="1" t="s">
        <v>169</v>
      </c>
      <c r="E394" s="1" t="s">
        <v>533</v>
      </c>
      <c r="F394" s="7"/>
      <c r="G394" s="7" t="s">
        <v>584</v>
      </c>
      <c r="H394" s="29">
        <v>0</v>
      </c>
      <c r="I394" s="29">
        <v>0</v>
      </c>
      <c r="J394" s="29">
        <f t="shared" si="30"/>
        <v>0</v>
      </c>
      <c r="K394" s="30">
        <v>1.217181898</v>
      </c>
      <c r="L394" s="30">
        <v>0.64513095499999995</v>
      </c>
      <c r="M394" s="23">
        <v>1.1949358E-2</v>
      </c>
      <c r="N394" s="23">
        <v>1.2251705E-2</v>
      </c>
      <c r="O394" s="23">
        <v>0</v>
      </c>
      <c r="P394" s="24">
        <v>0</v>
      </c>
      <c r="Q394" s="24">
        <v>0.54751538499999997</v>
      </c>
      <c r="R394" s="25">
        <v>0</v>
      </c>
      <c r="S394" s="25">
        <v>0.22571063099999999</v>
      </c>
      <c r="T394" s="25">
        <v>9.2174010000000001E-3</v>
      </c>
      <c r="U394" s="26"/>
      <c r="V394" s="27">
        <v>0.32461065300000003</v>
      </c>
      <c r="W394" s="20">
        <v>14700000</v>
      </c>
      <c r="X394" s="22">
        <v>0.220823573</v>
      </c>
      <c r="Y394" s="21">
        <v>14700000</v>
      </c>
      <c r="Z394" s="22">
        <v>0.220823573</v>
      </c>
      <c r="AA394" s="19">
        <f t="shared" si="34"/>
        <v>359</v>
      </c>
      <c r="AB394" s="19">
        <f t="shared" si="31"/>
        <v>354</v>
      </c>
      <c r="AC394" s="19">
        <f t="shared" si="32"/>
        <v>373</v>
      </c>
      <c r="AD394" s="19">
        <f t="shared" si="33"/>
        <v>25</v>
      </c>
    </row>
    <row r="395" spans="1:30" hidden="1" x14ac:dyDescent="0.3">
      <c r="A395" s="4">
        <v>1482</v>
      </c>
      <c r="B395" s="7" t="s">
        <v>27</v>
      </c>
      <c r="C395" s="1" t="s">
        <v>36</v>
      </c>
      <c r="D395" s="1" t="s">
        <v>157</v>
      </c>
      <c r="E395" s="1" t="s">
        <v>566</v>
      </c>
      <c r="F395" s="7"/>
      <c r="G395" s="7" t="s">
        <v>584</v>
      </c>
      <c r="H395" s="29">
        <v>0</v>
      </c>
      <c r="I395" s="29">
        <v>0</v>
      </c>
      <c r="J395" s="29">
        <f t="shared" si="30"/>
        <v>0</v>
      </c>
      <c r="K395" s="30">
        <v>0.50208753299999997</v>
      </c>
      <c r="L395" s="30">
        <v>5.3261120000000002E-2</v>
      </c>
      <c r="M395" s="23">
        <v>0</v>
      </c>
      <c r="N395" s="23">
        <v>0</v>
      </c>
      <c r="O395" s="23">
        <v>0</v>
      </c>
      <c r="P395" s="24">
        <v>0</v>
      </c>
      <c r="Q395" s="24">
        <v>0.12649113300000001</v>
      </c>
      <c r="R395" s="25">
        <v>0</v>
      </c>
      <c r="S395" s="25">
        <v>0</v>
      </c>
      <c r="T395" s="25">
        <v>6.8885691999999998E-2</v>
      </c>
      <c r="U395" s="26"/>
      <c r="V395" s="27">
        <v>7.9187423000000007E-2</v>
      </c>
      <c r="W395" s="20">
        <v>5186148</v>
      </c>
      <c r="X395" s="22">
        <v>0.152690249</v>
      </c>
      <c r="Y395" s="21">
        <v>5186148</v>
      </c>
      <c r="Z395" s="22">
        <v>0.152690249</v>
      </c>
      <c r="AA395" s="19">
        <f t="shared" si="34"/>
        <v>359</v>
      </c>
      <c r="AB395" s="19">
        <f t="shared" si="31"/>
        <v>387</v>
      </c>
      <c r="AC395" s="19">
        <f t="shared" si="32"/>
        <v>383</v>
      </c>
      <c r="AD395" s="19">
        <f t="shared" si="33"/>
        <v>26</v>
      </c>
    </row>
    <row r="396" spans="1:30" hidden="1" x14ac:dyDescent="0.3">
      <c r="A396" s="4">
        <v>1589</v>
      </c>
      <c r="B396" s="7" t="s">
        <v>28</v>
      </c>
      <c r="C396" s="1" t="s">
        <v>37</v>
      </c>
      <c r="D396" s="1" t="s">
        <v>125</v>
      </c>
      <c r="E396" s="1" t="s">
        <v>569</v>
      </c>
      <c r="F396" s="7" t="s">
        <v>584</v>
      </c>
      <c r="G396" s="7" t="s">
        <v>584</v>
      </c>
      <c r="H396" s="29">
        <v>0</v>
      </c>
      <c r="I396" s="29">
        <v>0</v>
      </c>
      <c r="J396" s="29">
        <f t="shared" si="30"/>
        <v>0</v>
      </c>
      <c r="K396" s="30">
        <v>6.0859095000000002E-2</v>
      </c>
      <c r="L396" s="30">
        <v>0.37005491299999999</v>
      </c>
      <c r="M396" s="23">
        <v>0</v>
      </c>
      <c r="N396" s="23">
        <v>0</v>
      </c>
      <c r="O396" s="23">
        <v>0</v>
      </c>
      <c r="P396" s="24">
        <v>0</v>
      </c>
      <c r="Q396" s="24">
        <v>0.11784700200000001</v>
      </c>
      <c r="R396" s="25">
        <v>0</v>
      </c>
      <c r="S396" s="25">
        <v>0</v>
      </c>
      <c r="T396" s="25">
        <v>3.0363030000000002E-3</v>
      </c>
      <c r="U396" s="26"/>
      <c r="V396" s="27">
        <v>7.0741992000000004E-2</v>
      </c>
      <c r="W396" s="20">
        <v>6804000</v>
      </c>
      <c r="X396" s="22">
        <v>0.103971182</v>
      </c>
      <c r="Y396" s="21">
        <v>6804000</v>
      </c>
      <c r="Z396" s="22">
        <v>0.103971182</v>
      </c>
      <c r="AA396" s="19">
        <f t="shared" si="34"/>
        <v>359</v>
      </c>
      <c r="AB396" s="19">
        <f t="shared" si="31"/>
        <v>390</v>
      </c>
      <c r="AC396" s="19">
        <f t="shared" si="32"/>
        <v>388</v>
      </c>
      <c r="AD396" s="19">
        <f t="shared" si="33"/>
        <v>36</v>
      </c>
    </row>
    <row r="397" spans="1:30" ht="28.8" hidden="1" x14ac:dyDescent="0.3">
      <c r="A397" s="4">
        <v>1485</v>
      </c>
      <c r="B397" s="7" t="s">
        <v>27</v>
      </c>
      <c r="C397" s="1" t="s">
        <v>32</v>
      </c>
      <c r="D397" s="1" t="s">
        <v>79</v>
      </c>
      <c r="E397" s="1" t="s">
        <v>479</v>
      </c>
      <c r="F397" s="7" t="s">
        <v>584</v>
      </c>
      <c r="G397" s="7"/>
      <c r="H397" s="29">
        <v>0</v>
      </c>
      <c r="I397" s="29">
        <v>0</v>
      </c>
      <c r="J397" s="29">
        <f t="shared" si="30"/>
        <v>0</v>
      </c>
      <c r="K397" s="30">
        <v>1.55190692</v>
      </c>
      <c r="L397" s="30">
        <v>0.65190908400000003</v>
      </c>
      <c r="M397" s="23">
        <v>0</v>
      </c>
      <c r="N397" s="23">
        <v>0</v>
      </c>
      <c r="O397" s="23">
        <v>0</v>
      </c>
      <c r="P397" s="24">
        <v>0</v>
      </c>
      <c r="Q397" s="24">
        <v>0.74081568099999995</v>
      </c>
      <c r="R397" s="25">
        <v>0.71693642300000004</v>
      </c>
      <c r="S397" s="25">
        <v>6.337182125</v>
      </c>
      <c r="T397" s="25">
        <v>2.8727388E-2</v>
      </c>
      <c r="U397" s="26"/>
      <c r="V397" s="27">
        <v>0.73835372399999999</v>
      </c>
      <c r="W397" s="20">
        <v>118892000</v>
      </c>
      <c r="X397" s="22">
        <v>6.2102893999999999E-2</v>
      </c>
      <c r="Y397" s="21">
        <v>118892000</v>
      </c>
      <c r="Z397" s="22">
        <v>6.2102893999999999E-2</v>
      </c>
      <c r="AA397" s="19">
        <f t="shared" si="34"/>
        <v>359</v>
      </c>
      <c r="AB397" s="19">
        <f t="shared" si="31"/>
        <v>300</v>
      </c>
      <c r="AC397" s="19">
        <f t="shared" si="32"/>
        <v>391</v>
      </c>
      <c r="AD397" s="19">
        <f t="shared" si="33"/>
        <v>72</v>
      </c>
    </row>
    <row r="398" spans="1:30" hidden="1" x14ac:dyDescent="0.3">
      <c r="A398" s="4">
        <v>1509</v>
      </c>
      <c r="B398" s="7" t="s">
        <v>28</v>
      </c>
      <c r="C398" s="1" t="s">
        <v>30</v>
      </c>
      <c r="D398" s="1" t="s">
        <v>115</v>
      </c>
      <c r="E398" s="1" t="s">
        <v>577</v>
      </c>
      <c r="F398" s="7"/>
      <c r="G398" s="7" t="s">
        <v>584</v>
      </c>
      <c r="H398" s="29">
        <v>0</v>
      </c>
      <c r="I398" s="29">
        <v>0</v>
      </c>
      <c r="J398" s="29">
        <f t="shared" si="30"/>
        <v>0</v>
      </c>
      <c r="K398" s="30">
        <v>0</v>
      </c>
      <c r="L398" s="30">
        <v>0</v>
      </c>
      <c r="M398" s="23">
        <v>0</v>
      </c>
      <c r="N398" s="23">
        <v>0</v>
      </c>
      <c r="O398" s="23">
        <v>0</v>
      </c>
      <c r="P398" s="24">
        <v>0</v>
      </c>
      <c r="Q398" s="24">
        <v>4.4878700000000002E-4</v>
      </c>
      <c r="R398" s="25">
        <v>0</v>
      </c>
      <c r="S398" s="25">
        <v>0</v>
      </c>
      <c r="T398" s="25">
        <v>3.4933899999999999E-3</v>
      </c>
      <c r="U398" s="26"/>
      <c r="V398" s="27">
        <v>2.66977E-4</v>
      </c>
      <c r="W398" s="20">
        <v>478313</v>
      </c>
      <c r="X398" s="22">
        <v>5.5816299999999998E-3</v>
      </c>
      <c r="Y398" s="21">
        <v>478313</v>
      </c>
      <c r="Z398" s="22">
        <v>5.5816299999999998E-3</v>
      </c>
      <c r="AA398" s="19">
        <f t="shared" si="34"/>
        <v>359</v>
      </c>
      <c r="AB398" s="19">
        <f t="shared" si="31"/>
        <v>398</v>
      </c>
      <c r="AC398" s="19">
        <f t="shared" si="32"/>
        <v>395</v>
      </c>
      <c r="AD398" s="19">
        <f t="shared" si="33"/>
        <v>52</v>
      </c>
    </row>
    <row r="399" spans="1:30" hidden="1" x14ac:dyDescent="0.3">
      <c r="A399" s="4">
        <v>1703</v>
      </c>
      <c r="B399" s="7" t="s">
        <v>28</v>
      </c>
      <c r="C399" s="1" t="s">
        <v>37</v>
      </c>
      <c r="D399" s="1" t="s">
        <v>147</v>
      </c>
      <c r="E399" s="1" t="s">
        <v>574</v>
      </c>
      <c r="F399" s="7"/>
      <c r="G399" s="7" t="s">
        <v>584</v>
      </c>
      <c r="H399" s="29">
        <v>0</v>
      </c>
      <c r="I399" s="29">
        <v>0</v>
      </c>
      <c r="J399" s="29">
        <f t="shared" si="30"/>
        <v>0</v>
      </c>
      <c r="K399" s="30">
        <v>0</v>
      </c>
      <c r="L399" s="30">
        <v>0</v>
      </c>
      <c r="M399" s="23">
        <v>2.6923239999999998E-3</v>
      </c>
      <c r="N399" s="23">
        <v>2.8262930000000001E-3</v>
      </c>
      <c r="O399" s="23">
        <v>0</v>
      </c>
      <c r="P399" s="24">
        <v>0</v>
      </c>
      <c r="Q399" s="24">
        <v>1.48602E-3</v>
      </c>
      <c r="R399" s="25">
        <v>0</v>
      </c>
      <c r="S399" s="25">
        <v>0</v>
      </c>
      <c r="T399" s="25">
        <v>6.8352530000000003E-3</v>
      </c>
      <c r="U399" s="26"/>
      <c r="V399" s="27">
        <v>8.79867E-4</v>
      </c>
      <c r="W399" s="20">
        <v>6249000</v>
      </c>
      <c r="X399" s="22">
        <v>1.4080119999999999E-3</v>
      </c>
      <c r="Y399" s="21">
        <v>6249000</v>
      </c>
      <c r="Z399" s="22">
        <v>1.4080119999999999E-3</v>
      </c>
      <c r="AA399" s="19">
        <f t="shared" si="34"/>
        <v>359</v>
      </c>
      <c r="AB399" s="19">
        <f t="shared" si="31"/>
        <v>395</v>
      </c>
      <c r="AC399" s="19">
        <f t="shared" si="32"/>
        <v>396</v>
      </c>
      <c r="AD399" s="19">
        <f t="shared" si="33"/>
        <v>39</v>
      </c>
    </row>
    <row r="400" spans="1:30" hidden="1" x14ac:dyDescent="0.3">
      <c r="A400" s="4">
        <v>1593</v>
      </c>
      <c r="B400" s="7" t="s">
        <v>28</v>
      </c>
      <c r="C400" s="1" t="s">
        <v>37</v>
      </c>
      <c r="D400" s="1" t="s">
        <v>164</v>
      </c>
      <c r="E400" s="1" t="s">
        <v>575</v>
      </c>
      <c r="F400" s="7"/>
      <c r="G400" s="7" t="s">
        <v>584</v>
      </c>
      <c r="H400" s="29">
        <v>0</v>
      </c>
      <c r="I400" s="29">
        <v>0</v>
      </c>
      <c r="J400" s="29">
        <f t="shared" si="30"/>
        <v>0</v>
      </c>
      <c r="K400" s="30">
        <v>0</v>
      </c>
      <c r="L400" s="30">
        <v>0</v>
      </c>
      <c r="M400" s="23">
        <v>3.2178979999999999E-3</v>
      </c>
      <c r="N400" s="23">
        <v>3.2664880000000001E-3</v>
      </c>
      <c r="O400" s="23">
        <v>0</v>
      </c>
      <c r="P400" s="24">
        <v>0</v>
      </c>
      <c r="Q400" s="24">
        <v>8.5018300000000002E-4</v>
      </c>
      <c r="R400" s="25">
        <v>0</v>
      </c>
      <c r="S400" s="25">
        <v>0</v>
      </c>
      <c r="T400" s="25">
        <v>1.0512519999999999E-3</v>
      </c>
      <c r="U400" s="26"/>
      <c r="V400" s="27">
        <v>5.0370199999999997E-4</v>
      </c>
      <c r="W400" s="20">
        <v>5003000</v>
      </c>
      <c r="X400" s="22">
        <v>1.0068E-3</v>
      </c>
      <c r="Y400" s="21">
        <v>5003000</v>
      </c>
      <c r="Z400" s="22">
        <v>1.0068E-3</v>
      </c>
      <c r="AA400" s="19">
        <f t="shared" si="34"/>
        <v>359</v>
      </c>
      <c r="AB400" s="19">
        <f t="shared" si="31"/>
        <v>396</v>
      </c>
      <c r="AC400" s="19">
        <f t="shared" si="32"/>
        <v>398</v>
      </c>
      <c r="AD400" s="19">
        <f t="shared" si="33"/>
        <v>40</v>
      </c>
    </row>
    <row r="401" spans="1:30" hidden="1" x14ac:dyDescent="0.3">
      <c r="A401" s="4">
        <v>1673</v>
      </c>
      <c r="B401" s="7" t="s">
        <v>28</v>
      </c>
      <c r="C401" s="1" t="s">
        <v>37</v>
      </c>
      <c r="D401" s="1" t="s">
        <v>147</v>
      </c>
      <c r="E401" s="1" t="s">
        <v>576</v>
      </c>
      <c r="F401" s="7"/>
      <c r="G401" s="7" t="s">
        <v>584</v>
      </c>
      <c r="H401" s="29">
        <v>0</v>
      </c>
      <c r="I401" s="29">
        <v>0</v>
      </c>
      <c r="J401" s="29">
        <f t="shared" si="30"/>
        <v>0</v>
      </c>
      <c r="K401" s="30">
        <v>0</v>
      </c>
      <c r="L401" s="30">
        <v>0</v>
      </c>
      <c r="M401" s="23">
        <v>3.3182099999999999E-4</v>
      </c>
      <c r="N401" s="23">
        <v>3.5846599999999999E-4</v>
      </c>
      <c r="O401" s="23">
        <v>0</v>
      </c>
      <c r="P401" s="24">
        <v>0</v>
      </c>
      <c r="Q401" s="24">
        <v>8.1660700000000001E-4</v>
      </c>
      <c r="R401" s="25">
        <v>0</v>
      </c>
      <c r="S401" s="25">
        <v>0</v>
      </c>
      <c r="T401" s="25">
        <v>5.7630620000000002E-3</v>
      </c>
      <c r="U401" s="26"/>
      <c r="V401" s="27">
        <v>4.8486299999999998E-4</v>
      </c>
      <c r="W401" s="20">
        <v>7401000</v>
      </c>
      <c r="X401" s="22">
        <v>6.5513099999999999E-4</v>
      </c>
      <c r="Y401" s="21">
        <v>7401000</v>
      </c>
      <c r="Z401" s="22">
        <v>6.5513099999999999E-4</v>
      </c>
      <c r="AA401" s="19">
        <f t="shared" si="34"/>
        <v>359</v>
      </c>
      <c r="AB401" s="19">
        <f t="shared" si="31"/>
        <v>397</v>
      </c>
      <c r="AC401" s="19">
        <f t="shared" si="32"/>
        <v>399</v>
      </c>
      <c r="AD401" s="19">
        <f t="shared" si="33"/>
        <v>41</v>
      </c>
    </row>
    <row r="402" spans="1:30" hidden="1" x14ac:dyDescent="0.3">
      <c r="A402" s="4">
        <v>1134</v>
      </c>
      <c r="B402" s="7" t="s">
        <v>28</v>
      </c>
      <c r="C402" s="1" t="s">
        <v>36</v>
      </c>
      <c r="D402" s="1" t="s">
        <v>130</v>
      </c>
      <c r="E402" s="1" t="s">
        <v>578</v>
      </c>
      <c r="F402" s="7" t="s">
        <v>584</v>
      </c>
      <c r="G402" s="7" t="s">
        <v>584</v>
      </c>
      <c r="H402" s="29">
        <v>0</v>
      </c>
      <c r="I402" s="29">
        <v>0</v>
      </c>
      <c r="J402" s="29">
        <f t="shared" si="30"/>
        <v>0</v>
      </c>
      <c r="K402" s="30">
        <v>0</v>
      </c>
      <c r="L402" s="30">
        <v>0</v>
      </c>
      <c r="M402" s="23">
        <v>0</v>
      </c>
      <c r="N402" s="23">
        <v>0</v>
      </c>
      <c r="O402" s="23">
        <v>0</v>
      </c>
      <c r="P402" s="24">
        <v>0</v>
      </c>
      <c r="Q402" s="24">
        <v>2.8827200000000001E-4</v>
      </c>
      <c r="R402" s="25">
        <v>0</v>
      </c>
      <c r="S402" s="25">
        <v>0</v>
      </c>
      <c r="T402" s="25">
        <v>2.653879E-3</v>
      </c>
      <c r="U402" s="26"/>
      <c r="V402" s="27">
        <v>2.00185E-4</v>
      </c>
      <c r="W402" s="20">
        <v>10505600</v>
      </c>
      <c r="X402" s="22">
        <v>1.9055100000000001E-4</v>
      </c>
      <c r="Y402" s="21">
        <v>10505600</v>
      </c>
      <c r="Z402" s="22">
        <v>1.9055100000000001E-4</v>
      </c>
      <c r="AA402" s="19">
        <f t="shared" si="34"/>
        <v>359</v>
      </c>
      <c r="AB402" s="19">
        <f t="shared" si="31"/>
        <v>399</v>
      </c>
      <c r="AC402" s="19">
        <f t="shared" si="32"/>
        <v>400</v>
      </c>
      <c r="AD402" s="19">
        <f t="shared" si="33"/>
        <v>28</v>
      </c>
    </row>
    <row r="403" spans="1:30" hidden="1" x14ac:dyDescent="0.3">
      <c r="A403" s="4">
        <v>1340</v>
      </c>
      <c r="B403" s="7" t="s">
        <v>28</v>
      </c>
      <c r="C403" s="1" t="s">
        <v>37</v>
      </c>
      <c r="D403" s="1" t="s">
        <v>179</v>
      </c>
      <c r="E403" s="1" t="s">
        <v>581</v>
      </c>
      <c r="F403" s="7" t="s">
        <v>584</v>
      </c>
      <c r="G403" s="7" t="s">
        <v>584</v>
      </c>
      <c r="H403" s="29">
        <v>0</v>
      </c>
      <c r="I403" s="29">
        <v>0</v>
      </c>
      <c r="J403" s="29">
        <f t="shared" si="30"/>
        <v>0</v>
      </c>
      <c r="K403" s="30">
        <v>0</v>
      </c>
      <c r="L403" s="30">
        <v>0</v>
      </c>
      <c r="M403" s="23">
        <v>0</v>
      </c>
      <c r="N403" s="23">
        <v>0</v>
      </c>
      <c r="O403" s="23">
        <v>0</v>
      </c>
      <c r="P403" s="24">
        <v>0</v>
      </c>
      <c r="Q403" s="24">
        <v>0</v>
      </c>
      <c r="R403" s="25">
        <v>0</v>
      </c>
      <c r="S403" s="25">
        <v>0</v>
      </c>
      <c r="T403" s="25">
        <v>0</v>
      </c>
      <c r="U403" s="26"/>
      <c r="V403" s="27">
        <v>0</v>
      </c>
      <c r="W403" s="20">
        <v>20049000</v>
      </c>
      <c r="X403" s="22">
        <v>0</v>
      </c>
      <c r="Y403" s="21">
        <v>17722000</v>
      </c>
      <c r="Z403" s="22">
        <v>0</v>
      </c>
      <c r="AA403" s="19">
        <f t="shared" si="34"/>
        <v>359</v>
      </c>
      <c r="AB403" s="19">
        <f t="shared" si="31"/>
        <v>402</v>
      </c>
      <c r="AC403" s="19">
        <f t="shared" si="32"/>
        <v>402</v>
      </c>
      <c r="AD403" s="19">
        <f t="shared" si="33"/>
        <v>42</v>
      </c>
    </row>
    <row r="404" spans="1:30" hidden="1" x14ac:dyDescent="0.3">
      <c r="A404" s="4">
        <v>1396</v>
      </c>
      <c r="B404" s="7" t="s">
        <v>27</v>
      </c>
      <c r="C404" s="1" t="s">
        <v>33</v>
      </c>
      <c r="D404" s="1" t="s">
        <v>118</v>
      </c>
      <c r="E404" s="1" t="s">
        <v>582</v>
      </c>
      <c r="F404" s="7" t="s">
        <v>584</v>
      </c>
      <c r="G404" s="7" t="s">
        <v>584</v>
      </c>
      <c r="H404" s="29">
        <v>0</v>
      </c>
      <c r="I404" s="29">
        <v>0</v>
      </c>
      <c r="J404" s="29">
        <f t="shared" si="30"/>
        <v>0</v>
      </c>
      <c r="K404" s="30">
        <v>0</v>
      </c>
      <c r="L404" s="30">
        <v>0</v>
      </c>
      <c r="M404" s="23">
        <v>0</v>
      </c>
      <c r="N404" s="23">
        <v>0</v>
      </c>
      <c r="O404" s="23">
        <v>0</v>
      </c>
      <c r="P404" s="24">
        <v>0</v>
      </c>
      <c r="Q404" s="24">
        <v>0</v>
      </c>
      <c r="R404" s="25">
        <v>0</v>
      </c>
      <c r="S404" s="25">
        <v>0</v>
      </c>
      <c r="T404" s="25">
        <v>0</v>
      </c>
      <c r="U404" s="26"/>
      <c r="V404" s="27">
        <v>0</v>
      </c>
      <c r="W404" s="20">
        <v>152106</v>
      </c>
      <c r="X404" s="22">
        <v>0</v>
      </c>
      <c r="Y404" s="21">
        <v>152106</v>
      </c>
      <c r="Z404" s="22">
        <v>0</v>
      </c>
      <c r="AA404" s="19">
        <f t="shared" si="34"/>
        <v>359</v>
      </c>
      <c r="AB404" s="19">
        <f t="shared" si="31"/>
        <v>402</v>
      </c>
      <c r="AC404" s="19">
        <f t="shared" si="32"/>
        <v>402</v>
      </c>
      <c r="AD404" s="19">
        <f t="shared" si="33"/>
        <v>49</v>
      </c>
    </row>
    <row r="405" spans="1:30" ht="28.8" hidden="1" x14ac:dyDescent="0.3">
      <c r="A405" s="4">
        <v>1690</v>
      </c>
      <c r="B405" s="7" t="s">
        <v>28</v>
      </c>
      <c r="C405" s="1" t="s">
        <v>33</v>
      </c>
      <c r="D405" s="1" t="s">
        <v>142</v>
      </c>
      <c r="E405" s="1" t="s">
        <v>583</v>
      </c>
      <c r="F405" s="7" t="s">
        <v>584</v>
      </c>
      <c r="G405" s="7" t="s">
        <v>584</v>
      </c>
      <c r="H405" s="29">
        <v>0</v>
      </c>
      <c r="I405" s="29">
        <v>0</v>
      </c>
      <c r="J405" s="29">
        <f t="shared" si="30"/>
        <v>0</v>
      </c>
      <c r="K405" s="30">
        <v>0</v>
      </c>
      <c r="L405" s="30">
        <v>0</v>
      </c>
      <c r="M405" s="23">
        <v>0</v>
      </c>
      <c r="N405" s="23">
        <v>0</v>
      </c>
      <c r="O405" s="23">
        <v>0</v>
      </c>
      <c r="P405" s="24">
        <v>0</v>
      </c>
      <c r="Q405" s="24">
        <v>0</v>
      </c>
      <c r="R405" s="25">
        <v>0</v>
      </c>
      <c r="S405" s="25">
        <v>0</v>
      </c>
      <c r="T405" s="25">
        <v>0</v>
      </c>
      <c r="U405" s="26"/>
      <c r="V405" s="27">
        <v>0</v>
      </c>
      <c r="W405" s="20">
        <v>3218990</v>
      </c>
      <c r="X405" s="22">
        <v>0</v>
      </c>
      <c r="Y405" s="21">
        <v>3218990</v>
      </c>
      <c r="Z405" s="22">
        <v>0</v>
      </c>
      <c r="AA405" s="19">
        <f t="shared" si="34"/>
        <v>359</v>
      </c>
      <c r="AB405" s="19">
        <f t="shared" si="31"/>
        <v>402</v>
      </c>
      <c r="AC405" s="19">
        <f t="shared" si="32"/>
        <v>402</v>
      </c>
      <c r="AD405" s="19">
        <f t="shared" si="33"/>
        <v>49</v>
      </c>
    </row>
  </sheetData>
  <autoFilter ref="A1:AD405" xr:uid="{00000000-0009-0000-0000-000001000000}">
    <filterColumn colId="2">
      <filters>
        <filter val="Fredericksburg"/>
      </filters>
    </filterColumn>
    <sortState ref="A2:AD405">
      <sortCondition descending="1" ref="J1:J405"/>
    </sortState>
  </autoFilter>
  <mergeCells count="1">
    <mergeCell ref="AE6:AL6"/>
  </mergeCells>
  <pageMargins left="0.25" right="0.25" top="0.75" bottom="0.75" header="0.3" footer="0.3"/>
  <pageSetup paperSize="17" scale="61" fitToHeight="0" orientation="landscape" r:id="rId1"/>
  <headerFooter scaleWithDoc="0">
    <oddHeader>&amp;CSMART SCALE  2016
Project Scores&amp;RJanuary 17, 2017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B405"/>
  <sheetViews>
    <sheetView zoomScale="75" zoomScaleNormal="75" workbookViewId="0">
      <selection activeCell="AG10" sqref="AG10"/>
    </sheetView>
  </sheetViews>
  <sheetFormatPr defaultRowHeight="14.4" outlineLevelCol="1" x14ac:dyDescent="0.3"/>
  <cols>
    <col min="1" max="1" width="6" style="2" customWidth="1"/>
    <col min="2" max="2" width="6.88671875" style="3" customWidth="1"/>
    <col min="3" max="3" width="15" style="2" customWidth="1"/>
    <col min="4" max="4" width="25.44140625" style="2" customWidth="1"/>
    <col min="5" max="5" width="34" customWidth="1"/>
    <col min="6" max="6" width="10" style="3" customWidth="1"/>
    <col min="7" max="7" width="8.6640625" style="3" customWidth="1"/>
    <col min="8" max="8" width="12.109375" style="28" hidden="1" customWidth="1" outlineLevel="1"/>
    <col min="9" max="9" width="9.109375" style="28" hidden="1" customWidth="1" outlineLevel="1"/>
    <col min="10" max="10" width="11.44140625" style="28" hidden="1" customWidth="1" outlineLevel="1"/>
    <col min="11" max="11" width="10.109375" style="28" hidden="1" customWidth="1" outlineLevel="1"/>
    <col min="12" max="12" width="10" style="28" hidden="1" customWidth="1" outlineLevel="1"/>
    <col min="13" max="13" width="15.109375" style="28" hidden="1" customWidth="1" outlineLevel="1"/>
    <col min="14" max="14" width="12.33203125" style="28" hidden="1" customWidth="1" outlineLevel="1"/>
    <col min="15" max="15" width="9.33203125" style="10" hidden="1" customWidth="1" outlineLevel="1"/>
    <col min="16" max="16" width="9.109375" style="28" hidden="1" customWidth="1" outlineLevel="1"/>
    <col min="17" max="17" width="0" style="9" hidden="1" customWidth="1" outlineLevel="1"/>
    <col min="18" max="18" width="11.44140625" style="9" hidden="1" customWidth="1" outlineLevel="1"/>
    <col min="19" max="19" width="12" style="9" hidden="1" customWidth="1" outlineLevel="1"/>
    <col min="20" max="20" width="0" style="9" hidden="1" customWidth="1" outlineLevel="1"/>
    <col min="21" max="21" width="8.88671875" style="6" collapsed="1"/>
    <col min="22" max="22" width="17.6640625" style="9" customWidth="1"/>
    <col min="23" max="23" width="17.109375" customWidth="1"/>
    <col min="24" max="24" width="17" style="9" customWidth="1"/>
    <col min="25" max="25" width="14.88671875" customWidth="1"/>
    <col min="26" max="26" width="8.77734375" style="53" customWidth="1"/>
    <col min="27" max="28" width="8.88671875" style="5"/>
  </cols>
  <sheetData>
    <row r="1" spans="1:28" ht="43.2" x14ac:dyDescent="0.3">
      <c r="A1" s="7" t="s">
        <v>24</v>
      </c>
      <c r="B1" s="7" t="s">
        <v>0</v>
      </c>
      <c r="C1" s="7" t="s">
        <v>1</v>
      </c>
      <c r="D1" s="7" t="s">
        <v>2</v>
      </c>
      <c r="E1" s="8" t="s">
        <v>3</v>
      </c>
      <c r="F1" s="7" t="s">
        <v>4</v>
      </c>
      <c r="G1" s="7" t="s">
        <v>5</v>
      </c>
      <c r="H1" s="17" t="s">
        <v>6</v>
      </c>
      <c r="I1" s="17" t="s">
        <v>7</v>
      </c>
      <c r="J1" s="18" t="s">
        <v>8</v>
      </c>
      <c r="K1" s="18" t="s">
        <v>9</v>
      </c>
      <c r="L1" s="15" t="s">
        <v>10</v>
      </c>
      <c r="M1" s="15" t="s">
        <v>11</v>
      </c>
      <c r="N1" s="15" t="s">
        <v>12</v>
      </c>
      <c r="O1" s="14" t="s">
        <v>13</v>
      </c>
      <c r="P1" s="14" t="s">
        <v>14</v>
      </c>
      <c r="Q1" s="16" t="s">
        <v>15</v>
      </c>
      <c r="R1" s="16" t="s">
        <v>16</v>
      </c>
      <c r="S1" s="16" t="s">
        <v>17</v>
      </c>
      <c r="T1" s="11" t="s">
        <v>18</v>
      </c>
      <c r="U1" s="12" t="s">
        <v>19</v>
      </c>
      <c r="V1" s="7" t="s">
        <v>20</v>
      </c>
      <c r="W1" s="12" t="s">
        <v>21</v>
      </c>
      <c r="X1" s="8" t="s">
        <v>586</v>
      </c>
      <c r="Y1" s="12" t="s">
        <v>585</v>
      </c>
      <c r="Z1" s="52" t="s">
        <v>587</v>
      </c>
      <c r="AA1" s="13" t="s">
        <v>22</v>
      </c>
      <c r="AB1" s="7" t="s">
        <v>23</v>
      </c>
    </row>
    <row r="2" spans="1:28" ht="28.8" x14ac:dyDescent="0.3">
      <c r="A2" s="4">
        <v>1414</v>
      </c>
      <c r="B2" s="7" t="s">
        <v>25</v>
      </c>
      <c r="C2" s="1" t="s">
        <v>29</v>
      </c>
      <c r="D2" s="1" t="s">
        <v>38</v>
      </c>
      <c r="E2" s="1" t="s">
        <v>180</v>
      </c>
      <c r="F2" s="7" t="s">
        <v>584</v>
      </c>
      <c r="G2" s="7"/>
      <c r="H2" s="29">
        <v>17.69363096</v>
      </c>
      <c r="I2" s="29">
        <v>87.663727609999995</v>
      </c>
      <c r="J2" s="30">
        <v>100</v>
      </c>
      <c r="K2" s="30">
        <v>0</v>
      </c>
      <c r="L2" s="23">
        <v>62.109397389999998</v>
      </c>
      <c r="M2" s="23">
        <v>62.362432040000002</v>
      </c>
      <c r="N2" s="23">
        <v>61.313724229999998</v>
      </c>
      <c r="O2" s="24">
        <v>100</v>
      </c>
      <c r="P2" s="24">
        <v>100</v>
      </c>
      <c r="Q2" s="25">
        <v>82.667699249999998</v>
      </c>
      <c r="R2" s="25">
        <v>94.702227440000001</v>
      </c>
      <c r="S2" s="25">
        <v>0</v>
      </c>
      <c r="T2" s="26">
        <v>64.016052399000003</v>
      </c>
      <c r="U2" s="27">
        <v>64.23579986</v>
      </c>
      <c r="V2" s="20">
        <v>216034920</v>
      </c>
      <c r="W2" s="22">
        <v>2.9733989240000001</v>
      </c>
      <c r="X2" s="21">
        <v>92636120</v>
      </c>
      <c r="Y2" s="22">
        <v>6.9342066420000004</v>
      </c>
      <c r="Z2" s="19">
        <f>_xlfn.RANK.EQ(U2,$U$2:$U$405,0)</f>
        <v>1</v>
      </c>
      <c r="AA2" s="19">
        <f t="shared" ref="AA2:AA65" si="0">_xlfn.RANK.EQ(Y2,$Y$2:$Y$405,0)</f>
        <v>109</v>
      </c>
      <c r="AB2" s="19">
        <f t="shared" ref="AB2:AB65" si="1">($Y$2:$Y$405=Y2) + SUMPRODUCT(($C$2:$C$405=C2)*($Y$2:$Y$405&gt;Y2))</f>
        <v>16</v>
      </c>
    </row>
    <row r="3" spans="1:28" ht="43.2" x14ac:dyDescent="0.3">
      <c r="A3" s="4">
        <v>1057</v>
      </c>
      <c r="B3" s="7" t="s">
        <v>25</v>
      </c>
      <c r="C3" s="1" t="s">
        <v>30</v>
      </c>
      <c r="D3" s="1" t="s">
        <v>39</v>
      </c>
      <c r="E3" s="1" t="s">
        <v>181</v>
      </c>
      <c r="F3" s="7" t="s">
        <v>584</v>
      </c>
      <c r="G3" s="7"/>
      <c r="H3" s="29">
        <v>100</v>
      </c>
      <c r="I3" s="29">
        <v>88.959367479999997</v>
      </c>
      <c r="J3" s="30">
        <v>45.157448420000001</v>
      </c>
      <c r="K3" s="30">
        <v>0.33077422699999998</v>
      </c>
      <c r="L3" s="23">
        <v>81.985596619999995</v>
      </c>
      <c r="M3" s="23">
        <v>84.775171709999995</v>
      </c>
      <c r="N3" s="23">
        <v>49.743589739999997</v>
      </c>
      <c r="O3" s="24">
        <v>12.739299880000001</v>
      </c>
      <c r="P3" s="24">
        <v>75.034649580000007</v>
      </c>
      <c r="Q3" s="25">
        <v>6.7427070950000001</v>
      </c>
      <c r="R3" s="25">
        <v>0</v>
      </c>
      <c r="S3" s="25">
        <v>29.043916930000002</v>
      </c>
      <c r="T3" s="26">
        <v>10.464008728</v>
      </c>
      <c r="U3" s="27">
        <v>62.04154939</v>
      </c>
      <c r="V3" s="20">
        <v>600000000</v>
      </c>
      <c r="W3" s="22">
        <v>1.0340258229999999</v>
      </c>
      <c r="X3" s="21">
        <v>100000000</v>
      </c>
      <c r="Y3" s="22">
        <v>6.2041549390000004</v>
      </c>
      <c r="Z3" s="19">
        <f t="shared" ref="Z3:Z7" si="2">_xlfn.RANK.EQ(U3,$U$2:$U$405,0)</f>
        <v>2</v>
      </c>
      <c r="AA3" s="19">
        <f t="shared" si="0"/>
        <v>120</v>
      </c>
      <c r="AB3" s="19">
        <f t="shared" si="1"/>
        <v>22</v>
      </c>
    </row>
    <row r="4" spans="1:28" ht="43.2" x14ac:dyDescent="0.3">
      <c r="A4" s="4">
        <v>1090</v>
      </c>
      <c r="B4" s="7" t="s">
        <v>25</v>
      </c>
      <c r="C4" s="1" t="s">
        <v>30</v>
      </c>
      <c r="D4" s="1" t="s">
        <v>39</v>
      </c>
      <c r="E4" s="1" t="s">
        <v>182</v>
      </c>
      <c r="F4" s="7" t="s">
        <v>584</v>
      </c>
      <c r="G4" s="7"/>
      <c r="H4" s="29">
        <v>60.612272519999998</v>
      </c>
      <c r="I4" s="29">
        <v>53.861021180000002</v>
      </c>
      <c r="J4" s="30">
        <v>0</v>
      </c>
      <c r="K4" s="30">
        <v>0</v>
      </c>
      <c r="L4" s="23">
        <v>100</v>
      </c>
      <c r="M4" s="23">
        <v>100</v>
      </c>
      <c r="N4" s="23">
        <v>3.8540162960000002</v>
      </c>
      <c r="O4" s="24">
        <v>3.6190402650000002</v>
      </c>
      <c r="P4" s="24">
        <v>79.979490200000001</v>
      </c>
      <c r="Q4" s="25">
        <v>3.951033743</v>
      </c>
      <c r="R4" s="25">
        <v>0</v>
      </c>
      <c r="S4" s="25">
        <v>24.244650830000001</v>
      </c>
      <c r="T4" s="26">
        <v>31.671423130000001</v>
      </c>
      <c r="U4" s="27">
        <v>48.747300240000001</v>
      </c>
      <c r="V4" s="20">
        <v>350091800</v>
      </c>
      <c r="W4" s="22">
        <v>1.392414796</v>
      </c>
      <c r="X4" s="21">
        <v>50000000</v>
      </c>
      <c r="Y4" s="22">
        <v>9.7494600479999995</v>
      </c>
      <c r="Z4" s="19">
        <f t="shared" si="2"/>
        <v>3</v>
      </c>
      <c r="AA4" s="19">
        <f t="shared" si="0"/>
        <v>79</v>
      </c>
      <c r="AB4" s="19">
        <f t="shared" si="1"/>
        <v>18</v>
      </c>
    </row>
    <row r="5" spans="1:28" ht="28.8" x14ac:dyDescent="0.3">
      <c r="A5" s="4">
        <v>1293</v>
      </c>
      <c r="B5" s="7" t="s">
        <v>25</v>
      </c>
      <c r="C5" s="1" t="s">
        <v>29</v>
      </c>
      <c r="D5" s="1" t="s">
        <v>40</v>
      </c>
      <c r="E5" s="1" t="s">
        <v>183</v>
      </c>
      <c r="F5" s="7" t="s">
        <v>584</v>
      </c>
      <c r="G5" s="7" t="s">
        <v>584</v>
      </c>
      <c r="H5" s="29">
        <v>65.479079040000002</v>
      </c>
      <c r="I5" s="29">
        <v>100</v>
      </c>
      <c r="J5" s="30">
        <v>15.610357840000001</v>
      </c>
      <c r="K5" s="30">
        <v>1.810673306</v>
      </c>
      <c r="L5" s="23">
        <v>6.8137812069999999</v>
      </c>
      <c r="M5" s="23">
        <v>6.786444726</v>
      </c>
      <c r="N5" s="23">
        <v>2.5963924280000001</v>
      </c>
      <c r="O5" s="24">
        <v>8.8599949579999997</v>
      </c>
      <c r="P5" s="24">
        <v>32.740575399999997</v>
      </c>
      <c r="Q5" s="25">
        <v>15.26234058</v>
      </c>
      <c r="R5" s="25">
        <v>17.729317269999999</v>
      </c>
      <c r="S5" s="25">
        <v>1.049633984</v>
      </c>
      <c r="T5" s="26">
        <v>0</v>
      </c>
      <c r="U5" s="27">
        <v>41.288732230000001</v>
      </c>
      <c r="V5" s="20">
        <v>126027000</v>
      </c>
      <c r="W5" s="22">
        <v>3.2761814720000002</v>
      </c>
      <c r="X5" s="21">
        <v>124027000</v>
      </c>
      <c r="Y5" s="22">
        <v>3.3290116049999998</v>
      </c>
      <c r="Z5" s="19">
        <f t="shared" si="2"/>
        <v>4</v>
      </c>
      <c r="AA5" s="19">
        <f t="shared" si="0"/>
        <v>170</v>
      </c>
      <c r="AB5" s="19">
        <f t="shared" si="1"/>
        <v>30</v>
      </c>
    </row>
    <row r="6" spans="1:28" x14ac:dyDescent="0.3">
      <c r="A6" s="4">
        <v>1249</v>
      </c>
      <c r="B6" s="7" t="s">
        <v>25</v>
      </c>
      <c r="C6" s="1" t="s">
        <v>29</v>
      </c>
      <c r="D6" s="1" t="s">
        <v>41</v>
      </c>
      <c r="E6" s="1" t="s">
        <v>184</v>
      </c>
      <c r="F6" s="7" t="s">
        <v>584</v>
      </c>
      <c r="G6" s="7" t="s">
        <v>584</v>
      </c>
      <c r="H6" s="29">
        <v>61.089638100000002</v>
      </c>
      <c r="I6" s="29">
        <v>54.166807919999997</v>
      </c>
      <c r="J6" s="30">
        <v>8.2159778120000002</v>
      </c>
      <c r="K6" s="30">
        <v>1.0933024069999999</v>
      </c>
      <c r="L6" s="23">
        <v>69.232984299999998</v>
      </c>
      <c r="M6" s="23">
        <v>69.702271409999994</v>
      </c>
      <c r="N6" s="23">
        <v>0</v>
      </c>
      <c r="O6" s="24">
        <v>0</v>
      </c>
      <c r="P6" s="24">
        <v>54.101021320000001</v>
      </c>
      <c r="Q6" s="25">
        <v>0</v>
      </c>
      <c r="R6" s="25">
        <v>0</v>
      </c>
      <c r="S6" s="25">
        <v>0.11792662499999999</v>
      </c>
      <c r="T6" s="26">
        <v>0</v>
      </c>
      <c r="U6" s="27">
        <v>37.193699420000002</v>
      </c>
      <c r="V6" s="20">
        <v>64303070</v>
      </c>
      <c r="W6" s="22">
        <v>5.7841249909999997</v>
      </c>
      <c r="X6" s="21">
        <v>50558370</v>
      </c>
      <c r="Y6" s="22">
        <v>7.356585946</v>
      </c>
      <c r="Z6" s="19">
        <f t="shared" si="2"/>
        <v>5</v>
      </c>
      <c r="AA6" s="19">
        <f t="shared" si="0"/>
        <v>101</v>
      </c>
      <c r="AB6" s="19">
        <f t="shared" si="1"/>
        <v>14</v>
      </c>
    </row>
    <row r="7" spans="1:28" ht="28.8" x14ac:dyDescent="0.3">
      <c r="A7" s="4">
        <v>1240</v>
      </c>
      <c r="B7" s="7" t="s">
        <v>25</v>
      </c>
      <c r="C7" s="1" t="s">
        <v>29</v>
      </c>
      <c r="D7" s="1" t="s">
        <v>42</v>
      </c>
      <c r="E7" s="1" t="s">
        <v>185</v>
      </c>
      <c r="F7" s="7" t="s">
        <v>584</v>
      </c>
      <c r="G7" s="7" t="s">
        <v>584</v>
      </c>
      <c r="H7" s="29">
        <v>45.26885103</v>
      </c>
      <c r="I7" s="29">
        <v>69.777734570000007</v>
      </c>
      <c r="J7" s="30">
        <v>5.4316742199999997</v>
      </c>
      <c r="K7" s="30">
        <v>0.41969566400000002</v>
      </c>
      <c r="L7" s="23">
        <v>0</v>
      </c>
      <c r="M7" s="23">
        <v>0</v>
      </c>
      <c r="N7" s="23">
        <v>1.7644697600000001</v>
      </c>
      <c r="O7" s="24">
        <v>1.2050120499999999</v>
      </c>
      <c r="P7" s="24">
        <v>55.368048469999998</v>
      </c>
      <c r="Q7" s="25">
        <v>50.991492139999998</v>
      </c>
      <c r="R7" s="25">
        <v>0</v>
      </c>
      <c r="S7" s="25">
        <v>1.600121264</v>
      </c>
      <c r="T7" s="26">
        <v>16.364274304999999</v>
      </c>
      <c r="U7" s="27">
        <v>33.731953959999998</v>
      </c>
      <c r="V7" s="20">
        <v>112053000</v>
      </c>
      <c r="W7" s="22">
        <v>3.01035706</v>
      </c>
      <c r="X7" s="21">
        <v>112053000</v>
      </c>
      <c r="Y7" s="22">
        <v>3.01035706</v>
      </c>
      <c r="Z7" s="19">
        <f t="shared" si="2"/>
        <v>6</v>
      </c>
      <c r="AA7" s="19">
        <f t="shared" si="0"/>
        <v>179</v>
      </c>
      <c r="AB7" s="19">
        <f t="shared" si="1"/>
        <v>32</v>
      </c>
    </row>
    <row r="8" spans="1:28" ht="28.8" x14ac:dyDescent="0.3">
      <c r="A8" s="38">
        <v>1104</v>
      </c>
      <c r="B8" s="39" t="s">
        <v>25</v>
      </c>
      <c r="C8" s="40" t="s">
        <v>31</v>
      </c>
      <c r="D8" s="40" t="s">
        <v>43</v>
      </c>
      <c r="E8" s="40" t="s">
        <v>186</v>
      </c>
      <c r="F8" s="39" t="s">
        <v>584</v>
      </c>
      <c r="G8" s="39"/>
      <c r="H8" s="29">
        <v>10.90591981</v>
      </c>
      <c r="I8" s="29">
        <v>37.69251706</v>
      </c>
      <c r="J8" s="30">
        <v>51.008176579999997</v>
      </c>
      <c r="K8" s="30">
        <v>0</v>
      </c>
      <c r="L8" s="23">
        <v>62.109397389999998</v>
      </c>
      <c r="M8" s="23">
        <v>62.362432040000002</v>
      </c>
      <c r="N8" s="23">
        <v>37.79227461</v>
      </c>
      <c r="O8" s="24">
        <v>65.864977909999993</v>
      </c>
      <c r="P8" s="24">
        <v>55.126443010000003</v>
      </c>
      <c r="Q8" s="25">
        <v>66.298932109999996</v>
      </c>
      <c r="R8" s="25">
        <v>94.702227440000001</v>
      </c>
      <c r="S8" s="25">
        <v>0</v>
      </c>
      <c r="T8" s="26">
        <v>9.4553276107999995</v>
      </c>
      <c r="U8" s="41">
        <v>32.956170899999996</v>
      </c>
      <c r="V8" s="42">
        <v>59759770</v>
      </c>
      <c r="W8" s="43">
        <v>5.5147753909999997</v>
      </c>
      <c r="X8" s="42">
        <v>22047320</v>
      </c>
      <c r="Y8" s="43">
        <v>14.94792605</v>
      </c>
      <c r="Z8" s="44">
        <f t="shared" ref="Z8:Z71" si="3">_xlfn.RANK.EQ(U8,$U$2:$U$405,0)</f>
        <v>7</v>
      </c>
      <c r="AA8" s="44">
        <f t="shared" si="0"/>
        <v>58</v>
      </c>
      <c r="AB8" s="44">
        <f t="shared" si="1"/>
        <v>6</v>
      </c>
    </row>
    <row r="9" spans="1:28" ht="28.8" x14ac:dyDescent="0.3">
      <c r="A9" s="4">
        <v>1119</v>
      </c>
      <c r="B9" s="7" t="s">
        <v>25</v>
      </c>
      <c r="C9" s="1" t="s">
        <v>29</v>
      </c>
      <c r="D9" s="1" t="s">
        <v>41</v>
      </c>
      <c r="E9" s="1" t="s">
        <v>187</v>
      </c>
      <c r="F9" s="7" t="s">
        <v>584</v>
      </c>
      <c r="G9" s="7" t="s">
        <v>584</v>
      </c>
      <c r="H9" s="29">
        <v>78.76650343</v>
      </c>
      <c r="I9" s="29">
        <v>40.851411919999997</v>
      </c>
      <c r="J9" s="30">
        <v>13.19120882</v>
      </c>
      <c r="K9" s="30">
        <v>1.1854306290000001</v>
      </c>
      <c r="L9" s="23">
        <v>3.013877618</v>
      </c>
      <c r="M9" s="23">
        <v>3.0633557589999998</v>
      </c>
      <c r="N9" s="23">
        <v>6.8337102669999998</v>
      </c>
      <c r="O9" s="24">
        <v>7.7782604590000002</v>
      </c>
      <c r="P9" s="24">
        <v>52.990579740000001</v>
      </c>
      <c r="Q9" s="25">
        <v>4.3930669360000003</v>
      </c>
      <c r="R9" s="25">
        <v>0</v>
      </c>
      <c r="S9" s="25">
        <v>1.2674337019999999</v>
      </c>
      <c r="T9" s="26">
        <v>7.1378421844000002</v>
      </c>
      <c r="U9" s="27">
        <v>32.4520847</v>
      </c>
      <c r="V9" s="20">
        <v>66973500</v>
      </c>
      <c r="W9" s="22">
        <v>4.8455112390000004</v>
      </c>
      <c r="X9" s="21">
        <v>53766900</v>
      </c>
      <c r="Y9" s="22">
        <v>6.035699417</v>
      </c>
      <c r="Z9" s="19">
        <f t="shared" si="3"/>
        <v>8</v>
      </c>
      <c r="AA9" s="19">
        <f t="shared" si="0"/>
        <v>124</v>
      </c>
      <c r="AB9" s="19">
        <f t="shared" si="1"/>
        <v>19</v>
      </c>
    </row>
    <row r="10" spans="1:28" ht="28.8" x14ac:dyDescent="0.3">
      <c r="A10" s="4">
        <v>1120</v>
      </c>
      <c r="B10" s="7" t="s">
        <v>25</v>
      </c>
      <c r="C10" s="1" t="s">
        <v>29</v>
      </c>
      <c r="D10" s="1" t="s">
        <v>42</v>
      </c>
      <c r="E10" s="1" t="s">
        <v>188</v>
      </c>
      <c r="F10" s="7" t="s">
        <v>584</v>
      </c>
      <c r="G10" s="7" t="s">
        <v>584</v>
      </c>
      <c r="H10" s="29">
        <v>42.797460049999998</v>
      </c>
      <c r="I10" s="29">
        <v>65.919752590000002</v>
      </c>
      <c r="J10" s="30">
        <v>0</v>
      </c>
      <c r="K10" s="30">
        <v>0</v>
      </c>
      <c r="L10" s="23">
        <v>13.59805326</v>
      </c>
      <c r="M10" s="23">
        <v>13.782000930000001</v>
      </c>
      <c r="N10" s="23">
        <v>1.0656523170000001</v>
      </c>
      <c r="O10" s="24">
        <v>20.38756227</v>
      </c>
      <c r="P10" s="24">
        <v>51.968899209999996</v>
      </c>
      <c r="Q10" s="25">
        <v>32.78306165</v>
      </c>
      <c r="R10" s="25">
        <v>0</v>
      </c>
      <c r="S10" s="25">
        <v>66.356939460000007</v>
      </c>
      <c r="T10" s="26">
        <v>5.2348191740000001</v>
      </c>
      <c r="U10" s="27">
        <v>32.442475389999998</v>
      </c>
      <c r="V10" s="20">
        <v>54927930</v>
      </c>
      <c r="W10" s="22">
        <v>5.9063713829999998</v>
      </c>
      <c r="X10" s="21">
        <v>28969930</v>
      </c>
      <c r="Y10" s="22">
        <v>11.19867234</v>
      </c>
      <c r="Z10" s="19">
        <f t="shared" si="3"/>
        <v>9</v>
      </c>
      <c r="AA10" s="19">
        <f t="shared" si="0"/>
        <v>68</v>
      </c>
      <c r="AB10" s="19">
        <f t="shared" si="1"/>
        <v>10</v>
      </c>
    </row>
    <row r="11" spans="1:28" ht="43.2" x14ac:dyDescent="0.3">
      <c r="A11" s="31">
        <v>1101</v>
      </c>
      <c r="B11" s="32" t="s">
        <v>25</v>
      </c>
      <c r="C11" s="33" t="s">
        <v>31</v>
      </c>
      <c r="D11" s="33" t="s">
        <v>44</v>
      </c>
      <c r="E11" s="33" t="s">
        <v>189</v>
      </c>
      <c r="F11" s="32" t="s">
        <v>584</v>
      </c>
      <c r="G11" s="32"/>
      <c r="H11" s="29">
        <v>61.062040330000002</v>
      </c>
      <c r="I11" s="29">
        <v>54.798970359999998</v>
      </c>
      <c r="J11" s="30">
        <v>10.74163025</v>
      </c>
      <c r="K11" s="30">
        <v>0.13668164799999999</v>
      </c>
      <c r="L11" s="23">
        <v>18.151327089999999</v>
      </c>
      <c r="M11" s="23">
        <v>18.250277130000001</v>
      </c>
      <c r="N11" s="23">
        <v>0</v>
      </c>
      <c r="O11" s="24">
        <v>0</v>
      </c>
      <c r="P11" s="24">
        <v>25.891759489999998</v>
      </c>
      <c r="Q11" s="25">
        <v>3.2972991980000002</v>
      </c>
      <c r="R11" s="25">
        <v>0</v>
      </c>
      <c r="S11" s="25">
        <v>32.516725059999999</v>
      </c>
      <c r="T11" s="26">
        <v>7.9648771693000002</v>
      </c>
      <c r="U11" s="34">
        <v>31.83346259</v>
      </c>
      <c r="V11" s="35">
        <v>132000000</v>
      </c>
      <c r="W11" s="36">
        <v>2.4116259539999998</v>
      </c>
      <c r="X11" s="35">
        <v>130000000</v>
      </c>
      <c r="Y11" s="36">
        <v>2.448727892</v>
      </c>
      <c r="Z11" s="37">
        <f t="shared" si="3"/>
        <v>10</v>
      </c>
      <c r="AA11" s="37">
        <f t="shared" si="0"/>
        <v>201</v>
      </c>
      <c r="AB11" s="37">
        <f t="shared" si="1"/>
        <v>11</v>
      </c>
    </row>
    <row r="12" spans="1:28" ht="28.8" x14ac:dyDescent="0.3">
      <c r="A12" s="4">
        <v>1605</v>
      </c>
      <c r="B12" s="7" t="s">
        <v>25</v>
      </c>
      <c r="C12" s="1" t="s">
        <v>29</v>
      </c>
      <c r="D12" s="1" t="s">
        <v>40</v>
      </c>
      <c r="E12" s="1" t="s">
        <v>190</v>
      </c>
      <c r="F12" s="7" t="s">
        <v>584</v>
      </c>
      <c r="G12" s="7" t="s">
        <v>584</v>
      </c>
      <c r="H12" s="29">
        <v>11.62480131</v>
      </c>
      <c r="I12" s="29">
        <v>34.501108170000002</v>
      </c>
      <c r="J12" s="30">
        <v>21.773187679999999</v>
      </c>
      <c r="K12" s="30">
        <v>1.0172980999999999E-2</v>
      </c>
      <c r="L12" s="23">
        <v>78.324981429999994</v>
      </c>
      <c r="M12" s="23">
        <v>79.08424531</v>
      </c>
      <c r="N12" s="23">
        <v>36.851970469999998</v>
      </c>
      <c r="O12" s="24">
        <v>50.95918966</v>
      </c>
      <c r="P12" s="24">
        <v>43.346964239999998</v>
      </c>
      <c r="Q12" s="25">
        <v>0.56041393500000003</v>
      </c>
      <c r="R12" s="25">
        <v>4.1362569909999998</v>
      </c>
      <c r="S12" s="25">
        <v>0</v>
      </c>
      <c r="T12" s="26">
        <v>0</v>
      </c>
      <c r="U12" s="27">
        <v>26.223731130000001</v>
      </c>
      <c r="V12" s="20">
        <v>55924800</v>
      </c>
      <c r="W12" s="22">
        <v>4.6891059300000002</v>
      </c>
      <c r="X12" s="21">
        <v>38638100</v>
      </c>
      <c r="Y12" s="22">
        <v>6.7870136299999997</v>
      </c>
      <c r="Z12" s="19">
        <f t="shared" si="3"/>
        <v>11</v>
      </c>
      <c r="AA12" s="19">
        <f t="shared" si="0"/>
        <v>113</v>
      </c>
      <c r="AB12" s="19">
        <f t="shared" si="1"/>
        <v>18</v>
      </c>
    </row>
    <row r="13" spans="1:28" ht="28.8" x14ac:dyDescent="0.3">
      <c r="A13" s="4">
        <v>1416</v>
      </c>
      <c r="B13" s="7" t="s">
        <v>25</v>
      </c>
      <c r="C13" s="1" t="s">
        <v>29</v>
      </c>
      <c r="D13" s="1" t="s">
        <v>45</v>
      </c>
      <c r="E13" s="1" t="s">
        <v>191</v>
      </c>
      <c r="F13" s="7" t="s">
        <v>584</v>
      </c>
      <c r="G13" s="7" t="s">
        <v>584</v>
      </c>
      <c r="H13" s="29">
        <v>9.5797158640000006</v>
      </c>
      <c r="I13" s="29">
        <v>2.349602736</v>
      </c>
      <c r="J13" s="30">
        <v>8.9915743559999992</v>
      </c>
      <c r="K13" s="30">
        <v>0</v>
      </c>
      <c r="L13" s="23">
        <v>7.6280599999999996E-6</v>
      </c>
      <c r="M13" s="23">
        <v>7.3715499999999998E-6</v>
      </c>
      <c r="N13" s="23">
        <v>33.196581199999997</v>
      </c>
      <c r="O13" s="24">
        <v>17.003244240000001</v>
      </c>
      <c r="P13" s="24">
        <v>38.747673659999997</v>
      </c>
      <c r="Q13" s="25">
        <v>48.273666460000001</v>
      </c>
      <c r="R13" s="25">
        <v>1.1114111849999999</v>
      </c>
      <c r="S13" s="25">
        <v>0</v>
      </c>
      <c r="T13" s="26">
        <v>84.861882871000006</v>
      </c>
      <c r="U13" s="27">
        <v>25.348820320000002</v>
      </c>
      <c r="V13" s="20">
        <v>5654200</v>
      </c>
      <c r="W13" s="22">
        <v>44.831842379999998</v>
      </c>
      <c r="X13" s="21">
        <v>5654200</v>
      </c>
      <c r="Y13" s="22">
        <v>44.831842379999998</v>
      </c>
      <c r="Z13" s="19">
        <f t="shared" si="3"/>
        <v>12</v>
      </c>
      <c r="AA13" s="19">
        <f t="shared" si="0"/>
        <v>20</v>
      </c>
      <c r="AB13" s="19">
        <f t="shared" si="1"/>
        <v>4</v>
      </c>
    </row>
    <row r="14" spans="1:28" ht="28.8" x14ac:dyDescent="0.3">
      <c r="A14" s="4">
        <v>1125</v>
      </c>
      <c r="B14" s="7" t="s">
        <v>25</v>
      </c>
      <c r="C14" s="1" t="s">
        <v>29</v>
      </c>
      <c r="D14" s="1" t="s">
        <v>42</v>
      </c>
      <c r="E14" s="1" t="s">
        <v>192</v>
      </c>
      <c r="F14" s="7" t="s">
        <v>584</v>
      </c>
      <c r="G14" s="7" t="s">
        <v>584</v>
      </c>
      <c r="H14" s="29">
        <v>33.586854610000003</v>
      </c>
      <c r="I14" s="29">
        <v>52.108287859999997</v>
      </c>
      <c r="J14" s="30">
        <v>0</v>
      </c>
      <c r="K14" s="30">
        <v>0</v>
      </c>
      <c r="L14" s="23">
        <v>3.1737198329999998</v>
      </c>
      <c r="M14" s="23">
        <v>3.2143144010000002</v>
      </c>
      <c r="N14" s="23">
        <v>0.59362677600000002</v>
      </c>
      <c r="O14" s="24">
        <v>0.60810967199999999</v>
      </c>
      <c r="P14" s="24">
        <v>40.363630950000001</v>
      </c>
      <c r="Q14" s="25">
        <v>35.862413590000003</v>
      </c>
      <c r="R14" s="25">
        <v>0</v>
      </c>
      <c r="S14" s="25">
        <v>21.033339850000001</v>
      </c>
      <c r="T14" s="26">
        <v>9.6777912461</v>
      </c>
      <c r="U14" s="27">
        <v>24.951631160000002</v>
      </c>
      <c r="V14" s="20">
        <v>67535200</v>
      </c>
      <c r="W14" s="22">
        <v>3.6946112790000001</v>
      </c>
      <c r="X14" s="21">
        <v>65021200</v>
      </c>
      <c r="Y14" s="22">
        <v>3.837460884</v>
      </c>
      <c r="Z14" s="19">
        <f t="shared" si="3"/>
        <v>13</v>
      </c>
      <c r="AA14" s="19">
        <f t="shared" si="0"/>
        <v>150</v>
      </c>
      <c r="AB14" s="19">
        <f t="shared" si="1"/>
        <v>24</v>
      </c>
    </row>
    <row r="15" spans="1:28" ht="28.8" x14ac:dyDescent="0.3">
      <c r="A15" s="4">
        <v>1121</v>
      </c>
      <c r="B15" s="7" t="s">
        <v>25</v>
      </c>
      <c r="C15" s="1" t="s">
        <v>29</v>
      </c>
      <c r="D15" s="1" t="s">
        <v>42</v>
      </c>
      <c r="E15" s="1" t="s">
        <v>193</v>
      </c>
      <c r="F15" s="7" t="s">
        <v>584</v>
      </c>
      <c r="G15" s="7" t="s">
        <v>584</v>
      </c>
      <c r="H15" s="29">
        <v>34.357634419999997</v>
      </c>
      <c r="I15" s="29">
        <v>52.908060880000001</v>
      </c>
      <c r="J15" s="30">
        <v>0</v>
      </c>
      <c r="K15" s="30">
        <v>0</v>
      </c>
      <c r="L15" s="23">
        <v>5.0270031470000003</v>
      </c>
      <c r="M15" s="23">
        <v>5.1173580660000004</v>
      </c>
      <c r="N15" s="23">
        <v>0.85107333600000001</v>
      </c>
      <c r="O15" s="24">
        <v>0.96870803999999999</v>
      </c>
      <c r="P15" s="24">
        <v>40.145226829999999</v>
      </c>
      <c r="Q15" s="25">
        <v>2.7378904070000001</v>
      </c>
      <c r="R15" s="25">
        <v>0</v>
      </c>
      <c r="S15" s="25">
        <v>23.680147600000002</v>
      </c>
      <c r="T15" s="26">
        <v>9.3494015532999999</v>
      </c>
      <c r="U15" s="27">
        <v>24.51077991</v>
      </c>
      <c r="V15" s="20">
        <v>114206700</v>
      </c>
      <c r="W15" s="22">
        <v>2.1461770549999999</v>
      </c>
      <c r="X15" s="21">
        <v>70727700</v>
      </c>
      <c r="Y15" s="22">
        <v>3.4655134990000001</v>
      </c>
      <c r="Z15" s="19">
        <f t="shared" si="3"/>
        <v>14</v>
      </c>
      <c r="AA15" s="19">
        <f t="shared" si="0"/>
        <v>163</v>
      </c>
      <c r="AB15" s="19">
        <f t="shared" si="1"/>
        <v>28</v>
      </c>
    </row>
    <row r="16" spans="1:28" x14ac:dyDescent="0.3">
      <c r="A16" s="4">
        <v>1415</v>
      </c>
      <c r="B16" s="7" t="s">
        <v>25</v>
      </c>
      <c r="C16" s="1" t="s">
        <v>29</v>
      </c>
      <c r="D16" s="1" t="s">
        <v>45</v>
      </c>
      <c r="E16" s="1" t="s">
        <v>194</v>
      </c>
      <c r="F16" s="7" t="s">
        <v>584</v>
      </c>
      <c r="G16" s="7" t="s">
        <v>584</v>
      </c>
      <c r="H16" s="29">
        <v>5.9076558800000001</v>
      </c>
      <c r="I16" s="29">
        <v>2.9565911E-2</v>
      </c>
      <c r="J16" s="30">
        <v>4.2924170129999997</v>
      </c>
      <c r="K16" s="30">
        <v>0.34766520699999998</v>
      </c>
      <c r="L16" s="23">
        <v>0</v>
      </c>
      <c r="M16" s="23">
        <v>0</v>
      </c>
      <c r="N16" s="23">
        <v>20.47179487</v>
      </c>
      <c r="O16" s="24">
        <v>17.47604299</v>
      </c>
      <c r="P16" s="24">
        <v>17.864477749999999</v>
      </c>
      <c r="Q16" s="25">
        <v>1.3842195799999999</v>
      </c>
      <c r="R16" s="25">
        <v>0.955172413</v>
      </c>
      <c r="S16" s="25">
        <v>0</v>
      </c>
      <c r="T16" s="26">
        <v>100</v>
      </c>
      <c r="U16" s="27">
        <v>23.884135149999999</v>
      </c>
      <c r="V16" s="20">
        <v>1098710</v>
      </c>
      <c r="W16" s="22">
        <v>217.3834329</v>
      </c>
      <c r="X16" s="21">
        <v>1098710</v>
      </c>
      <c r="Y16" s="22">
        <v>217.3834329</v>
      </c>
      <c r="Z16" s="19">
        <f t="shared" si="3"/>
        <v>15</v>
      </c>
      <c r="AA16" s="19">
        <f t="shared" si="0"/>
        <v>3</v>
      </c>
      <c r="AB16" s="19">
        <f t="shared" si="1"/>
        <v>1</v>
      </c>
    </row>
    <row r="17" spans="1:28" ht="28.8" x14ac:dyDescent="0.3">
      <c r="A17" s="4">
        <v>1216</v>
      </c>
      <c r="B17" s="7" t="s">
        <v>25</v>
      </c>
      <c r="C17" s="1" t="s">
        <v>29</v>
      </c>
      <c r="D17" s="1" t="s">
        <v>42</v>
      </c>
      <c r="E17" s="1" t="s">
        <v>195</v>
      </c>
      <c r="F17" s="7" t="s">
        <v>584</v>
      </c>
      <c r="G17" s="7" t="s">
        <v>584</v>
      </c>
      <c r="H17" s="29">
        <v>28.375712239999999</v>
      </c>
      <c r="I17" s="29">
        <v>43.679910720000002</v>
      </c>
      <c r="J17" s="30">
        <v>0</v>
      </c>
      <c r="K17" s="30">
        <v>0</v>
      </c>
      <c r="L17" s="23">
        <v>0.86696733199999998</v>
      </c>
      <c r="M17" s="23">
        <v>0.84458075700000002</v>
      </c>
      <c r="N17" s="23">
        <v>1.0164018450000001</v>
      </c>
      <c r="O17" s="24">
        <v>0.86766609699999997</v>
      </c>
      <c r="P17" s="24">
        <v>39.562910289999998</v>
      </c>
      <c r="Q17" s="25">
        <v>73.269667510000005</v>
      </c>
      <c r="R17" s="25">
        <v>0</v>
      </c>
      <c r="S17" s="25">
        <v>0</v>
      </c>
      <c r="T17" s="26">
        <v>15.964382954</v>
      </c>
      <c r="U17" s="27">
        <v>23.75886714</v>
      </c>
      <c r="V17" s="20">
        <v>96120580</v>
      </c>
      <c r="W17" s="22">
        <v>2.4717773379999999</v>
      </c>
      <c r="X17" s="21">
        <v>69950580</v>
      </c>
      <c r="Y17" s="22">
        <v>3.396521822</v>
      </c>
      <c r="Z17" s="19">
        <f t="shared" si="3"/>
        <v>16</v>
      </c>
      <c r="AA17" s="19">
        <f t="shared" si="0"/>
        <v>166</v>
      </c>
      <c r="AB17" s="19">
        <f t="shared" si="1"/>
        <v>29</v>
      </c>
    </row>
    <row r="18" spans="1:28" x14ac:dyDescent="0.3">
      <c r="A18" s="4">
        <v>2260</v>
      </c>
      <c r="B18" s="7" t="s">
        <v>25</v>
      </c>
      <c r="C18" s="1" t="s">
        <v>30</v>
      </c>
      <c r="D18" s="1" t="s">
        <v>46</v>
      </c>
      <c r="E18" s="1" t="s">
        <v>196</v>
      </c>
      <c r="F18" s="7" t="s">
        <v>584</v>
      </c>
      <c r="G18" s="7" t="s">
        <v>584</v>
      </c>
      <c r="H18" s="29">
        <v>35.467640090000003</v>
      </c>
      <c r="I18" s="29">
        <v>45.986948259999998</v>
      </c>
      <c r="J18" s="30">
        <v>0</v>
      </c>
      <c r="K18" s="30">
        <v>0</v>
      </c>
      <c r="L18" s="23">
        <v>0.10319623</v>
      </c>
      <c r="M18" s="23">
        <v>9.4888941000000004E-2</v>
      </c>
      <c r="N18" s="23">
        <v>0</v>
      </c>
      <c r="O18" s="24">
        <v>29.665145209999999</v>
      </c>
      <c r="P18" s="24">
        <v>28.600260670000001</v>
      </c>
      <c r="Q18" s="25">
        <v>52.678364019999997</v>
      </c>
      <c r="R18" s="25">
        <v>0</v>
      </c>
      <c r="S18" s="25">
        <v>5.8913994609999998</v>
      </c>
      <c r="T18" s="26">
        <v>1.8974314536000001</v>
      </c>
      <c r="U18" s="27">
        <v>23.271438209999999</v>
      </c>
      <c r="V18" s="20">
        <v>449999900</v>
      </c>
      <c r="W18" s="22">
        <v>0.51714318599999998</v>
      </c>
      <c r="X18" s="21">
        <v>449999900</v>
      </c>
      <c r="Y18" s="22">
        <v>0.51714318599999998</v>
      </c>
      <c r="Z18" s="19">
        <f t="shared" si="3"/>
        <v>17</v>
      </c>
      <c r="AA18" s="19">
        <f t="shared" si="0"/>
        <v>330</v>
      </c>
      <c r="AB18" s="19">
        <f t="shared" si="1"/>
        <v>38</v>
      </c>
    </row>
    <row r="19" spans="1:28" x14ac:dyDescent="0.3">
      <c r="A19" s="4">
        <v>1436</v>
      </c>
      <c r="B19" s="7" t="s">
        <v>25</v>
      </c>
      <c r="C19" s="1" t="s">
        <v>29</v>
      </c>
      <c r="D19" s="1" t="s">
        <v>47</v>
      </c>
      <c r="E19" s="1" t="s">
        <v>197</v>
      </c>
      <c r="F19" s="7" t="s">
        <v>584</v>
      </c>
      <c r="G19" s="7" t="s">
        <v>584</v>
      </c>
      <c r="H19" s="29">
        <v>26.456434170000001</v>
      </c>
      <c r="I19" s="29">
        <v>39.649669950000003</v>
      </c>
      <c r="J19" s="30">
        <v>45.066159769999999</v>
      </c>
      <c r="K19" s="30">
        <v>1.964613916</v>
      </c>
      <c r="L19" s="23">
        <v>5.3766696730000003</v>
      </c>
      <c r="M19" s="23">
        <v>5.4148924090000001</v>
      </c>
      <c r="N19" s="23">
        <v>3.5440740919999998</v>
      </c>
      <c r="O19" s="24">
        <v>3.025449971</v>
      </c>
      <c r="P19" s="24">
        <v>31.025901099999999</v>
      </c>
      <c r="Q19" s="25">
        <v>6.1094377379999996</v>
      </c>
      <c r="R19" s="25">
        <v>0</v>
      </c>
      <c r="S19" s="25">
        <v>3.9762644530000002</v>
      </c>
      <c r="T19" s="26">
        <v>12.665264992999999</v>
      </c>
      <c r="U19" s="27">
        <v>21.260978359999999</v>
      </c>
      <c r="V19" s="20">
        <v>191733000</v>
      </c>
      <c r="W19" s="22">
        <v>1.108884666</v>
      </c>
      <c r="X19" s="21">
        <v>184110000</v>
      </c>
      <c r="Y19" s="22">
        <v>1.1547975859999999</v>
      </c>
      <c r="Z19" s="19">
        <f t="shared" si="3"/>
        <v>18</v>
      </c>
      <c r="AA19" s="19">
        <f t="shared" si="0"/>
        <v>273</v>
      </c>
      <c r="AB19" s="19">
        <f t="shared" si="1"/>
        <v>43</v>
      </c>
    </row>
    <row r="20" spans="1:28" ht="43.2" x14ac:dyDescent="0.3">
      <c r="A20" s="4">
        <v>1307</v>
      </c>
      <c r="B20" s="7" t="s">
        <v>26</v>
      </c>
      <c r="C20" s="1" t="s">
        <v>32</v>
      </c>
      <c r="D20" s="1" t="s">
        <v>48</v>
      </c>
      <c r="E20" s="1" t="s">
        <v>198</v>
      </c>
      <c r="F20" s="7" t="s">
        <v>584</v>
      </c>
      <c r="G20" s="7"/>
      <c r="H20" s="29">
        <v>43.088397790000002</v>
      </c>
      <c r="I20" s="29">
        <v>11.022440120000001</v>
      </c>
      <c r="J20" s="30">
        <v>2.799518365</v>
      </c>
      <c r="K20" s="30">
        <v>0.211722405</v>
      </c>
      <c r="L20" s="23">
        <v>55.829492379999998</v>
      </c>
      <c r="M20" s="23">
        <v>56.562376899999997</v>
      </c>
      <c r="N20" s="23">
        <v>0</v>
      </c>
      <c r="O20" s="24">
        <v>10.05835581</v>
      </c>
      <c r="P20" s="24">
        <v>31.41836554</v>
      </c>
      <c r="Q20" s="25">
        <v>17.894669319999998</v>
      </c>
      <c r="R20" s="25">
        <v>21.51190111</v>
      </c>
      <c r="S20" s="25">
        <v>0.193793243</v>
      </c>
      <c r="T20" s="26">
        <v>4.2851824825999998</v>
      </c>
      <c r="U20" s="27">
        <v>21.079922029999999</v>
      </c>
      <c r="V20" s="20">
        <v>28770000</v>
      </c>
      <c r="W20" s="22">
        <v>7.3270497150000002</v>
      </c>
      <c r="X20" s="21">
        <v>28770000</v>
      </c>
      <c r="Y20" s="22">
        <v>7.3270497150000002</v>
      </c>
      <c r="Z20" s="19">
        <f t="shared" si="3"/>
        <v>19</v>
      </c>
      <c r="AA20" s="19">
        <f t="shared" si="0"/>
        <v>103</v>
      </c>
      <c r="AB20" s="19">
        <f t="shared" si="1"/>
        <v>20</v>
      </c>
    </row>
    <row r="21" spans="1:28" ht="28.8" x14ac:dyDescent="0.3">
      <c r="A21" s="4">
        <v>1678</v>
      </c>
      <c r="B21" s="7" t="s">
        <v>25</v>
      </c>
      <c r="C21" s="1" t="s">
        <v>29</v>
      </c>
      <c r="D21" s="1" t="s">
        <v>42</v>
      </c>
      <c r="E21" s="1" t="s">
        <v>199</v>
      </c>
      <c r="F21" s="7" t="s">
        <v>584</v>
      </c>
      <c r="G21" s="7" t="s">
        <v>584</v>
      </c>
      <c r="H21" s="29">
        <v>28.466183829999999</v>
      </c>
      <c r="I21" s="29">
        <v>43.89523423</v>
      </c>
      <c r="J21" s="30">
        <v>0</v>
      </c>
      <c r="K21" s="30">
        <v>0</v>
      </c>
      <c r="L21" s="23">
        <v>5.5185706870000004</v>
      </c>
      <c r="M21" s="23">
        <v>5.5564769570000001</v>
      </c>
      <c r="N21" s="23">
        <v>0.66322857300000004</v>
      </c>
      <c r="O21" s="24">
        <v>0.75489951799999999</v>
      </c>
      <c r="P21" s="24">
        <v>33.926095709999998</v>
      </c>
      <c r="Q21" s="25">
        <v>12.238648469999999</v>
      </c>
      <c r="R21" s="25">
        <v>0</v>
      </c>
      <c r="S21" s="25">
        <v>7.1149824949999996</v>
      </c>
      <c r="T21" s="26">
        <v>9.3347862189999997</v>
      </c>
      <c r="U21" s="27">
        <v>21.00389788</v>
      </c>
      <c r="V21" s="20">
        <v>70413880</v>
      </c>
      <c r="W21" s="22">
        <v>2.9829201109999999</v>
      </c>
      <c r="X21" s="21">
        <v>49158880</v>
      </c>
      <c r="Y21" s="22">
        <v>4.2726559020000003</v>
      </c>
      <c r="Z21" s="19">
        <f t="shared" si="3"/>
        <v>20</v>
      </c>
      <c r="AA21" s="19">
        <f t="shared" si="0"/>
        <v>143</v>
      </c>
      <c r="AB21" s="19">
        <f t="shared" si="1"/>
        <v>23</v>
      </c>
    </row>
    <row r="22" spans="1:28" ht="43.2" x14ac:dyDescent="0.3">
      <c r="A22" s="4">
        <v>1513</v>
      </c>
      <c r="B22" s="7" t="s">
        <v>26</v>
      </c>
      <c r="C22" s="1" t="s">
        <v>32</v>
      </c>
      <c r="D22" s="1" t="s">
        <v>48</v>
      </c>
      <c r="E22" s="1" t="s">
        <v>200</v>
      </c>
      <c r="F22" s="7" t="s">
        <v>584</v>
      </c>
      <c r="G22" s="7"/>
      <c r="H22" s="29">
        <v>97.711994300000001</v>
      </c>
      <c r="I22" s="29">
        <v>78.702463140000006</v>
      </c>
      <c r="J22" s="30">
        <v>22.609153760000002</v>
      </c>
      <c r="K22" s="30">
        <v>0.31760312099999999</v>
      </c>
      <c r="L22" s="23">
        <v>0</v>
      </c>
      <c r="M22" s="23">
        <v>0</v>
      </c>
      <c r="N22" s="23">
        <v>0</v>
      </c>
      <c r="O22" s="24">
        <v>23.429805139999999</v>
      </c>
      <c r="P22" s="24">
        <v>30.172141740000001</v>
      </c>
      <c r="Q22" s="25">
        <v>15.51917469</v>
      </c>
      <c r="R22" s="25">
        <v>0</v>
      </c>
      <c r="S22" s="25">
        <v>3.486097955</v>
      </c>
      <c r="T22" s="26">
        <v>0.38287078431999999</v>
      </c>
      <c r="U22" s="27">
        <v>20.243889299999999</v>
      </c>
      <c r="V22" s="20">
        <v>107490000</v>
      </c>
      <c r="W22" s="22">
        <v>1.8833276859999999</v>
      </c>
      <c r="X22" s="21">
        <v>107490000</v>
      </c>
      <c r="Y22" s="22">
        <v>1.8833276859999999</v>
      </c>
      <c r="Z22" s="19">
        <f t="shared" si="3"/>
        <v>21</v>
      </c>
      <c r="AA22" s="19">
        <f t="shared" si="0"/>
        <v>235</v>
      </c>
      <c r="AB22" s="19">
        <f t="shared" si="1"/>
        <v>55</v>
      </c>
    </row>
    <row r="23" spans="1:28" ht="28.8" x14ac:dyDescent="0.3">
      <c r="A23" s="4">
        <v>1070</v>
      </c>
      <c r="B23" s="7" t="s">
        <v>25</v>
      </c>
      <c r="C23" s="1" t="s">
        <v>30</v>
      </c>
      <c r="D23" s="1" t="s">
        <v>49</v>
      </c>
      <c r="E23" s="1" t="s">
        <v>201</v>
      </c>
      <c r="F23" s="7" t="s">
        <v>584</v>
      </c>
      <c r="G23" s="7" t="s">
        <v>584</v>
      </c>
      <c r="H23" s="29">
        <v>0</v>
      </c>
      <c r="I23" s="29">
        <v>2.6877138669999998</v>
      </c>
      <c r="J23" s="30">
        <v>0.62989163199999998</v>
      </c>
      <c r="K23" s="30">
        <v>0.39491705500000002</v>
      </c>
      <c r="L23" s="23">
        <v>1.9281565519999999</v>
      </c>
      <c r="M23" s="23">
        <v>1.9626181970000001</v>
      </c>
      <c r="N23" s="23">
        <v>0</v>
      </c>
      <c r="O23" s="24">
        <v>0</v>
      </c>
      <c r="P23" s="24">
        <v>32.530035220000002</v>
      </c>
      <c r="Q23" s="25">
        <v>4.7902248729999997</v>
      </c>
      <c r="R23" s="25">
        <v>1.21816649</v>
      </c>
      <c r="S23" s="25">
        <v>0.168399822</v>
      </c>
      <c r="T23" s="26">
        <v>84.315185232999994</v>
      </c>
      <c r="U23" s="27">
        <v>19.509879690000002</v>
      </c>
      <c r="V23" s="20">
        <v>645500</v>
      </c>
      <c r="W23" s="22">
        <v>302.24445689999999</v>
      </c>
      <c r="X23" s="21">
        <v>645500</v>
      </c>
      <c r="Y23" s="22">
        <v>302.24445689999999</v>
      </c>
      <c r="Z23" s="19">
        <f t="shared" si="3"/>
        <v>22</v>
      </c>
      <c r="AA23" s="19">
        <f t="shared" si="0"/>
        <v>1</v>
      </c>
      <c r="AB23" s="19">
        <f t="shared" si="1"/>
        <v>1</v>
      </c>
    </row>
    <row r="24" spans="1:28" ht="28.8" x14ac:dyDescent="0.3">
      <c r="A24" s="4">
        <v>1153</v>
      </c>
      <c r="B24" s="7" t="s">
        <v>27</v>
      </c>
      <c r="C24" s="1" t="s">
        <v>32</v>
      </c>
      <c r="D24" s="1" t="s">
        <v>50</v>
      </c>
      <c r="E24" s="1" t="s">
        <v>202</v>
      </c>
      <c r="F24" s="7"/>
      <c r="G24" s="7" t="s">
        <v>584</v>
      </c>
      <c r="H24" s="29">
        <v>0</v>
      </c>
      <c r="I24" s="29">
        <v>5.8515468000000001E-2</v>
      </c>
      <c r="J24" s="30">
        <v>31.89016573</v>
      </c>
      <c r="K24" s="30">
        <v>100</v>
      </c>
      <c r="L24" s="23">
        <v>0</v>
      </c>
      <c r="M24" s="23">
        <v>0</v>
      </c>
      <c r="N24" s="23">
        <v>0</v>
      </c>
      <c r="O24" s="24">
        <v>0</v>
      </c>
      <c r="P24" s="24">
        <v>28.397293950000002</v>
      </c>
      <c r="Q24" s="25">
        <v>0</v>
      </c>
      <c r="R24" s="25">
        <v>0</v>
      </c>
      <c r="S24" s="25">
        <v>5.2717179999999999E-3</v>
      </c>
      <c r="T24" s="26"/>
      <c r="U24" s="27">
        <v>17.91078766</v>
      </c>
      <c r="V24" s="20">
        <v>5755850</v>
      </c>
      <c r="W24" s="22">
        <v>31.117537219999999</v>
      </c>
      <c r="X24" s="21">
        <v>5755850</v>
      </c>
      <c r="Y24" s="22">
        <v>31.117537219999999</v>
      </c>
      <c r="Z24" s="19">
        <f t="shared" si="3"/>
        <v>23</v>
      </c>
      <c r="AA24" s="19">
        <f t="shared" si="0"/>
        <v>33</v>
      </c>
      <c r="AB24" s="19">
        <f t="shared" si="1"/>
        <v>4</v>
      </c>
    </row>
    <row r="25" spans="1:28" ht="43.2" x14ac:dyDescent="0.3">
      <c r="A25" s="4">
        <v>1225</v>
      </c>
      <c r="B25" s="7" t="s">
        <v>25</v>
      </c>
      <c r="C25" s="1" t="s">
        <v>29</v>
      </c>
      <c r="D25" s="1" t="s">
        <v>42</v>
      </c>
      <c r="E25" s="1" t="s">
        <v>203</v>
      </c>
      <c r="F25" s="7" t="s">
        <v>584</v>
      </c>
      <c r="G25" s="7" t="s">
        <v>584</v>
      </c>
      <c r="H25" s="29">
        <v>26.057930469999999</v>
      </c>
      <c r="I25" s="29">
        <v>40.080932160000003</v>
      </c>
      <c r="J25" s="30">
        <v>0</v>
      </c>
      <c r="K25" s="30">
        <v>0</v>
      </c>
      <c r="L25" s="23">
        <v>1.0265768909999999</v>
      </c>
      <c r="M25" s="23">
        <v>1.006137523</v>
      </c>
      <c r="N25" s="23">
        <v>0.72270425100000002</v>
      </c>
      <c r="O25" s="24">
        <v>0.822595878</v>
      </c>
      <c r="P25" s="24">
        <v>29.52953866</v>
      </c>
      <c r="Q25" s="25">
        <v>1.293115491</v>
      </c>
      <c r="R25" s="25">
        <v>0</v>
      </c>
      <c r="S25" s="25">
        <v>17.093543539999999</v>
      </c>
      <c r="T25" s="26">
        <v>5.1139444875000004</v>
      </c>
      <c r="U25" s="27">
        <v>17.775625789999999</v>
      </c>
      <c r="V25" s="20">
        <v>90964300</v>
      </c>
      <c r="W25" s="22">
        <v>1.954132092</v>
      </c>
      <c r="X25" s="21">
        <v>60275600</v>
      </c>
      <c r="Y25" s="22">
        <v>2.9490582910000001</v>
      </c>
      <c r="Z25" s="19">
        <f t="shared" si="3"/>
        <v>24</v>
      </c>
      <c r="AA25" s="19">
        <f t="shared" si="0"/>
        <v>181</v>
      </c>
      <c r="AB25" s="19">
        <f t="shared" si="1"/>
        <v>33</v>
      </c>
    </row>
    <row r="26" spans="1:28" ht="28.8" x14ac:dyDescent="0.3">
      <c r="A26" s="38">
        <v>1349</v>
      </c>
      <c r="B26" s="39" t="s">
        <v>28</v>
      </c>
      <c r="C26" s="40" t="s">
        <v>31</v>
      </c>
      <c r="D26" s="40" t="s">
        <v>51</v>
      </c>
      <c r="E26" s="40" t="s">
        <v>204</v>
      </c>
      <c r="F26" s="39"/>
      <c r="G26" s="39" t="s">
        <v>584</v>
      </c>
      <c r="H26" s="29">
        <v>0</v>
      </c>
      <c r="I26" s="29">
        <v>0</v>
      </c>
      <c r="J26" s="30">
        <v>10.772059799999999</v>
      </c>
      <c r="K26" s="30">
        <v>94.761611709999997</v>
      </c>
      <c r="L26" s="23">
        <v>2.0862749999999998E-3</v>
      </c>
      <c r="M26" s="23">
        <v>2.0451190000000002E-3</v>
      </c>
      <c r="N26" s="23">
        <v>0</v>
      </c>
      <c r="O26" s="24">
        <v>0</v>
      </c>
      <c r="P26" s="24">
        <v>29.17535835</v>
      </c>
      <c r="Q26" s="25">
        <v>0</v>
      </c>
      <c r="R26" s="25">
        <v>0</v>
      </c>
      <c r="S26" s="25">
        <v>6.2776800000000001E-4</v>
      </c>
      <c r="T26" s="26"/>
      <c r="U26" s="41">
        <v>17.28911171</v>
      </c>
      <c r="V26" s="42">
        <v>2110000</v>
      </c>
      <c r="W26" s="43">
        <v>81.938918040000004</v>
      </c>
      <c r="X26" s="42">
        <v>2110000</v>
      </c>
      <c r="Y26" s="43">
        <v>81.938918040000004</v>
      </c>
      <c r="Z26" s="44">
        <f t="shared" si="3"/>
        <v>25</v>
      </c>
      <c r="AA26" s="44">
        <f t="shared" si="0"/>
        <v>8</v>
      </c>
      <c r="AB26" s="44">
        <f t="shared" si="1"/>
        <v>1</v>
      </c>
    </row>
    <row r="27" spans="1:28" ht="28.8" x14ac:dyDescent="0.3">
      <c r="A27" s="4">
        <v>1073</v>
      </c>
      <c r="B27" s="7" t="s">
        <v>25</v>
      </c>
      <c r="C27" s="1" t="s">
        <v>30</v>
      </c>
      <c r="D27" s="1" t="s">
        <v>49</v>
      </c>
      <c r="E27" s="1" t="s">
        <v>205</v>
      </c>
      <c r="F27" s="7" t="s">
        <v>584</v>
      </c>
      <c r="G27" s="7" t="s">
        <v>584</v>
      </c>
      <c r="H27" s="29">
        <v>0</v>
      </c>
      <c r="I27" s="29">
        <v>1.6053900000000001E-42</v>
      </c>
      <c r="J27" s="30">
        <v>7.3487357089999996</v>
      </c>
      <c r="K27" s="30">
        <v>12.32438647</v>
      </c>
      <c r="L27" s="23">
        <v>0</v>
      </c>
      <c r="M27" s="23">
        <v>0</v>
      </c>
      <c r="N27" s="23">
        <v>0</v>
      </c>
      <c r="O27" s="24">
        <v>0</v>
      </c>
      <c r="P27" s="24">
        <v>26.59084953</v>
      </c>
      <c r="Q27" s="25">
        <v>3.5663797239999999</v>
      </c>
      <c r="R27" s="25">
        <v>0</v>
      </c>
      <c r="S27" s="25">
        <v>3.8941501000000003E-2</v>
      </c>
      <c r="T27" s="26">
        <v>73.113002375999997</v>
      </c>
      <c r="U27" s="27">
        <v>16.55135181</v>
      </c>
      <c r="V27" s="20">
        <v>594000</v>
      </c>
      <c r="W27" s="22">
        <v>278.64228639999999</v>
      </c>
      <c r="X27" s="21">
        <v>594000</v>
      </c>
      <c r="Y27" s="22">
        <v>278.64228639999999</v>
      </c>
      <c r="Z27" s="19">
        <f t="shared" si="3"/>
        <v>26</v>
      </c>
      <c r="AA27" s="19">
        <f t="shared" si="0"/>
        <v>2</v>
      </c>
      <c r="AB27" s="19">
        <f t="shared" si="1"/>
        <v>2</v>
      </c>
    </row>
    <row r="28" spans="1:28" x14ac:dyDescent="0.3">
      <c r="A28" s="4">
        <v>1220</v>
      </c>
      <c r="B28" s="7" t="s">
        <v>25</v>
      </c>
      <c r="C28" s="1" t="s">
        <v>29</v>
      </c>
      <c r="D28" s="1" t="s">
        <v>52</v>
      </c>
      <c r="E28" s="1" t="s">
        <v>206</v>
      </c>
      <c r="F28" s="7" t="s">
        <v>584</v>
      </c>
      <c r="G28" s="7" t="s">
        <v>584</v>
      </c>
      <c r="H28" s="29">
        <v>28.857537489999999</v>
      </c>
      <c r="I28" s="29">
        <v>9.6133237709999992</v>
      </c>
      <c r="J28" s="30">
        <v>36.881195759999997</v>
      </c>
      <c r="K28" s="30">
        <v>0</v>
      </c>
      <c r="L28" s="23">
        <v>0</v>
      </c>
      <c r="M28" s="23">
        <v>0</v>
      </c>
      <c r="N28" s="23">
        <v>100</v>
      </c>
      <c r="O28" s="24">
        <v>34.14657699</v>
      </c>
      <c r="P28" s="24">
        <v>23.612182199999999</v>
      </c>
      <c r="Q28" s="25">
        <v>0</v>
      </c>
      <c r="R28" s="25">
        <v>9.7665447400000005</v>
      </c>
      <c r="S28" s="25">
        <v>0</v>
      </c>
      <c r="T28" s="26">
        <v>0</v>
      </c>
      <c r="U28" s="27">
        <v>16.48560698</v>
      </c>
      <c r="V28" s="20">
        <v>11134000</v>
      </c>
      <c r="W28" s="22">
        <v>14.806544799999999</v>
      </c>
      <c r="X28" s="21">
        <v>11134000</v>
      </c>
      <c r="Y28" s="22">
        <v>14.806544799999999</v>
      </c>
      <c r="Z28" s="19">
        <f t="shared" si="3"/>
        <v>27</v>
      </c>
      <c r="AA28" s="19">
        <f t="shared" si="0"/>
        <v>60</v>
      </c>
      <c r="AB28" s="19">
        <f t="shared" si="1"/>
        <v>8</v>
      </c>
    </row>
    <row r="29" spans="1:28" x14ac:dyDescent="0.3">
      <c r="A29" s="4">
        <v>1184</v>
      </c>
      <c r="B29" s="7" t="s">
        <v>27</v>
      </c>
      <c r="C29" s="1" t="s">
        <v>33</v>
      </c>
      <c r="D29" s="1" t="s">
        <v>53</v>
      </c>
      <c r="E29" s="1" t="s">
        <v>207</v>
      </c>
      <c r="F29" s="7" t="s">
        <v>584</v>
      </c>
      <c r="G29" s="7" t="s">
        <v>584</v>
      </c>
      <c r="H29" s="29">
        <v>0</v>
      </c>
      <c r="I29" s="29">
        <v>0</v>
      </c>
      <c r="J29" s="30">
        <v>0</v>
      </c>
      <c r="K29" s="30">
        <v>0</v>
      </c>
      <c r="L29" s="23">
        <v>0</v>
      </c>
      <c r="M29" s="23">
        <v>0</v>
      </c>
      <c r="N29" s="23">
        <v>0</v>
      </c>
      <c r="O29" s="24">
        <v>0</v>
      </c>
      <c r="P29" s="24">
        <v>27.539782670000001</v>
      </c>
      <c r="Q29" s="25">
        <v>100</v>
      </c>
      <c r="R29" s="25">
        <v>0</v>
      </c>
      <c r="S29" s="25">
        <v>0</v>
      </c>
      <c r="T29" s="26"/>
      <c r="U29" s="27">
        <v>16.376989129999998</v>
      </c>
      <c r="V29" s="20">
        <v>3512240</v>
      </c>
      <c r="W29" s="22">
        <v>46.628331590000002</v>
      </c>
      <c r="X29" s="21">
        <v>3512240</v>
      </c>
      <c r="Y29" s="22">
        <v>46.628331590000002</v>
      </c>
      <c r="Z29" s="19">
        <f t="shared" si="3"/>
        <v>28</v>
      </c>
      <c r="AA29" s="19">
        <f t="shared" si="0"/>
        <v>18</v>
      </c>
      <c r="AB29" s="19">
        <f t="shared" si="1"/>
        <v>3</v>
      </c>
    </row>
    <row r="30" spans="1:28" ht="28.8" x14ac:dyDescent="0.3">
      <c r="A30" s="4">
        <v>1215</v>
      </c>
      <c r="B30" s="7" t="s">
        <v>25</v>
      </c>
      <c r="C30" s="1" t="s">
        <v>29</v>
      </c>
      <c r="D30" s="1" t="s">
        <v>52</v>
      </c>
      <c r="E30" s="1" t="s">
        <v>208</v>
      </c>
      <c r="F30" s="7" t="s">
        <v>584</v>
      </c>
      <c r="G30" s="7" t="s">
        <v>584</v>
      </c>
      <c r="H30" s="29">
        <v>2.2790055250000001</v>
      </c>
      <c r="I30" s="29">
        <v>1.0395104909999999</v>
      </c>
      <c r="J30" s="30">
        <v>5.2270248280000002</v>
      </c>
      <c r="K30" s="30">
        <v>0</v>
      </c>
      <c r="L30" s="23">
        <v>0</v>
      </c>
      <c r="M30" s="23">
        <v>0</v>
      </c>
      <c r="N30" s="23">
        <v>7.8974358970000003</v>
      </c>
      <c r="O30" s="24">
        <v>4.0450560439999999</v>
      </c>
      <c r="P30" s="24">
        <v>22.68614393</v>
      </c>
      <c r="Q30" s="25">
        <v>0</v>
      </c>
      <c r="R30" s="25">
        <v>11.60094623</v>
      </c>
      <c r="S30" s="25">
        <v>0</v>
      </c>
      <c r="T30" s="26">
        <v>61.785223744</v>
      </c>
      <c r="U30" s="27">
        <v>15.05455463</v>
      </c>
      <c r="V30" s="20">
        <v>10000000</v>
      </c>
      <c r="W30" s="22">
        <v>15.05455463</v>
      </c>
      <c r="X30" s="21">
        <v>10000000</v>
      </c>
      <c r="Y30" s="22">
        <v>15.05455463</v>
      </c>
      <c r="Z30" s="19">
        <f t="shared" si="3"/>
        <v>29</v>
      </c>
      <c r="AA30" s="19">
        <f t="shared" si="0"/>
        <v>56</v>
      </c>
      <c r="AB30" s="19">
        <f t="shared" si="1"/>
        <v>7</v>
      </c>
    </row>
    <row r="31" spans="1:28" x14ac:dyDescent="0.3">
      <c r="A31" s="4">
        <v>1007</v>
      </c>
      <c r="B31" s="7" t="s">
        <v>25</v>
      </c>
      <c r="C31" s="1" t="s">
        <v>29</v>
      </c>
      <c r="D31" s="1" t="s">
        <v>41</v>
      </c>
      <c r="E31" s="1" t="s">
        <v>209</v>
      </c>
      <c r="F31" s="7" t="s">
        <v>584</v>
      </c>
      <c r="G31" s="7" t="s">
        <v>584</v>
      </c>
      <c r="H31" s="29">
        <v>4.5641020719999998</v>
      </c>
      <c r="I31" s="29">
        <v>3.1617499999999997E-4</v>
      </c>
      <c r="J31" s="30">
        <v>0.72994699900000004</v>
      </c>
      <c r="K31" s="30">
        <v>0</v>
      </c>
      <c r="L31" s="23">
        <v>31.022780789999999</v>
      </c>
      <c r="M31" s="23">
        <v>31.22417111</v>
      </c>
      <c r="N31" s="23">
        <v>15.81597901</v>
      </c>
      <c r="O31" s="24">
        <v>14.85169249</v>
      </c>
      <c r="P31" s="24">
        <v>22.27280404</v>
      </c>
      <c r="Q31" s="25">
        <v>3.0738326329999999</v>
      </c>
      <c r="R31" s="25">
        <v>0</v>
      </c>
      <c r="S31" s="25">
        <v>0</v>
      </c>
      <c r="T31" s="26">
        <v>38.201276209</v>
      </c>
      <c r="U31" s="27">
        <v>14.855441280000001</v>
      </c>
      <c r="V31" s="20">
        <v>324634900</v>
      </c>
      <c r="W31" s="22">
        <v>0.45760456700000002</v>
      </c>
      <c r="X31" s="21">
        <v>101561000</v>
      </c>
      <c r="Y31" s="22">
        <v>1.462711206</v>
      </c>
      <c r="Z31" s="19">
        <f t="shared" si="3"/>
        <v>30</v>
      </c>
      <c r="AA31" s="19">
        <f t="shared" si="0"/>
        <v>258</v>
      </c>
      <c r="AB31" s="19">
        <f t="shared" si="1"/>
        <v>41</v>
      </c>
    </row>
    <row r="32" spans="1:28" ht="28.8" x14ac:dyDescent="0.3">
      <c r="A32" s="4">
        <v>1175</v>
      </c>
      <c r="B32" s="7" t="s">
        <v>25</v>
      </c>
      <c r="C32" s="1" t="s">
        <v>29</v>
      </c>
      <c r="D32" s="1" t="s">
        <v>54</v>
      </c>
      <c r="E32" s="1" t="s">
        <v>210</v>
      </c>
      <c r="F32" s="7" t="s">
        <v>584</v>
      </c>
      <c r="G32" s="7" t="s">
        <v>584</v>
      </c>
      <c r="H32" s="29">
        <v>6.1611686999999998E-2</v>
      </c>
      <c r="I32" s="29">
        <v>0.44056776199999997</v>
      </c>
      <c r="J32" s="30">
        <v>19.398836500000002</v>
      </c>
      <c r="K32" s="30">
        <v>3.4921220050000001</v>
      </c>
      <c r="L32" s="23">
        <v>0.42503558800000002</v>
      </c>
      <c r="M32" s="23">
        <v>0.42913278300000002</v>
      </c>
      <c r="N32" s="23">
        <v>0.191940004</v>
      </c>
      <c r="O32" s="24">
        <v>0.16385235300000001</v>
      </c>
      <c r="P32" s="24">
        <v>23.637372469999999</v>
      </c>
      <c r="Q32" s="25">
        <v>0.39151598599999998</v>
      </c>
      <c r="R32" s="25">
        <v>0.17447818800000001</v>
      </c>
      <c r="S32" s="25">
        <v>1.0820450100000001</v>
      </c>
      <c r="T32" s="26">
        <v>64.390891249999996</v>
      </c>
      <c r="U32" s="27">
        <v>14.834699929999999</v>
      </c>
      <c r="V32" s="20">
        <v>43995010</v>
      </c>
      <c r="W32" s="22">
        <v>3.3719051160000002</v>
      </c>
      <c r="X32" s="21">
        <v>26096621</v>
      </c>
      <c r="Y32" s="22">
        <v>5.6845290149999999</v>
      </c>
      <c r="Z32" s="19">
        <f t="shared" si="3"/>
        <v>31</v>
      </c>
      <c r="AA32" s="19">
        <f t="shared" si="0"/>
        <v>129</v>
      </c>
      <c r="AB32" s="19">
        <f t="shared" si="1"/>
        <v>20</v>
      </c>
    </row>
    <row r="33" spans="1:28" ht="28.8" x14ac:dyDescent="0.3">
      <c r="A33" s="4">
        <v>1299</v>
      </c>
      <c r="B33" s="7" t="s">
        <v>25</v>
      </c>
      <c r="C33" s="1" t="s">
        <v>29</v>
      </c>
      <c r="D33" s="1" t="s">
        <v>40</v>
      </c>
      <c r="E33" s="1" t="s">
        <v>211</v>
      </c>
      <c r="F33" s="7" t="s">
        <v>584</v>
      </c>
      <c r="G33" s="7" t="s">
        <v>584</v>
      </c>
      <c r="H33" s="29">
        <v>2.1961834950000001</v>
      </c>
      <c r="I33" s="29">
        <v>35.871340930000002</v>
      </c>
      <c r="J33" s="30">
        <v>56.903253730000003</v>
      </c>
      <c r="K33" s="30">
        <v>2.2342852290000002</v>
      </c>
      <c r="L33" s="23">
        <v>10.156081199999999</v>
      </c>
      <c r="M33" s="23">
        <v>10.30188573</v>
      </c>
      <c r="N33" s="23">
        <v>7.6104327879999998</v>
      </c>
      <c r="O33" s="24">
        <v>9.0954580190000005</v>
      </c>
      <c r="P33" s="24">
        <v>24.56522064</v>
      </c>
      <c r="Q33" s="25">
        <v>0.163832962</v>
      </c>
      <c r="R33" s="25">
        <v>0.860988902</v>
      </c>
      <c r="S33" s="25">
        <v>3.2949260649999998</v>
      </c>
      <c r="T33" s="26">
        <v>7.5853452685000002</v>
      </c>
      <c r="U33" s="27">
        <v>14.74162546</v>
      </c>
      <c r="V33" s="20">
        <v>200044000</v>
      </c>
      <c r="W33" s="22">
        <v>0.73691915100000005</v>
      </c>
      <c r="X33" s="21">
        <v>200044000</v>
      </c>
      <c r="Y33" s="22">
        <v>0.73691915100000005</v>
      </c>
      <c r="Z33" s="19">
        <f t="shared" si="3"/>
        <v>32</v>
      </c>
      <c r="AA33" s="19">
        <f t="shared" si="0"/>
        <v>304</v>
      </c>
      <c r="AB33" s="19">
        <f t="shared" si="1"/>
        <v>49</v>
      </c>
    </row>
    <row r="34" spans="1:28" ht="28.8" x14ac:dyDescent="0.3">
      <c r="A34" s="4">
        <v>1426</v>
      </c>
      <c r="B34" s="7" t="s">
        <v>28</v>
      </c>
      <c r="C34" s="1" t="s">
        <v>33</v>
      </c>
      <c r="D34" s="1" t="s">
        <v>55</v>
      </c>
      <c r="E34" s="1" t="s">
        <v>212</v>
      </c>
      <c r="F34" s="7"/>
      <c r="G34" s="7" t="s">
        <v>584</v>
      </c>
      <c r="H34" s="29">
        <v>7.4112007999999996</v>
      </c>
      <c r="I34" s="29">
        <v>9.1680003200000009</v>
      </c>
      <c r="J34" s="30">
        <v>0.17130320600000001</v>
      </c>
      <c r="K34" s="30">
        <v>1.152082E-3</v>
      </c>
      <c r="L34" s="23">
        <v>1.0430971309999999</v>
      </c>
      <c r="M34" s="23">
        <v>1.0565876759999999</v>
      </c>
      <c r="N34" s="23">
        <v>1.271771387</v>
      </c>
      <c r="O34" s="24">
        <v>2.7581067830000001</v>
      </c>
      <c r="P34" s="24">
        <v>22.352931909999999</v>
      </c>
      <c r="Q34" s="25">
        <v>54.583937769999999</v>
      </c>
      <c r="R34" s="25">
        <v>0.131609158</v>
      </c>
      <c r="S34" s="25">
        <v>0.15376289700000001</v>
      </c>
      <c r="T34" s="26"/>
      <c r="U34" s="27">
        <v>13.75671277</v>
      </c>
      <c r="V34" s="20">
        <v>22056050</v>
      </c>
      <c r="W34" s="22">
        <v>6.2371606760000002</v>
      </c>
      <c r="X34" s="21">
        <v>3750050</v>
      </c>
      <c r="Y34" s="22">
        <v>36.684078270000001</v>
      </c>
      <c r="Z34" s="19">
        <f t="shared" si="3"/>
        <v>33</v>
      </c>
      <c r="AA34" s="19">
        <f t="shared" si="0"/>
        <v>25</v>
      </c>
      <c r="AB34" s="19">
        <f t="shared" si="1"/>
        <v>4</v>
      </c>
    </row>
    <row r="35" spans="1:28" x14ac:dyDescent="0.3">
      <c r="A35" s="4">
        <v>1193</v>
      </c>
      <c r="B35" s="7" t="s">
        <v>25</v>
      </c>
      <c r="C35" s="1" t="s">
        <v>30</v>
      </c>
      <c r="D35" s="1" t="s">
        <v>56</v>
      </c>
      <c r="E35" s="1" t="s">
        <v>213</v>
      </c>
      <c r="F35" s="7"/>
      <c r="G35" s="7" t="s">
        <v>584</v>
      </c>
      <c r="H35" s="29">
        <v>0.81381772100000005</v>
      </c>
      <c r="I35" s="29">
        <v>0.43832585600000001</v>
      </c>
      <c r="J35" s="30">
        <v>9.0527903670000001</v>
      </c>
      <c r="K35" s="30">
        <v>4.9339030040000003</v>
      </c>
      <c r="L35" s="23">
        <v>0.23193883900000001</v>
      </c>
      <c r="M35" s="23">
        <v>0.23500997500000001</v>
      </c>
      <c r="N35" s="23">
        <v>2.2560974819999999</v>
      </c>
      <c r="O35" s="24">
        <v>2.4074376989999999</v>
      </c>
      <c r="P35" s="24">
        <v>21.67090726</v>
      </c>
      <c r="Q35" s="25">
        <v>1.671778231</v>
      </c>
      <c r="R35" s="25">
        <v>0</v>
      </c>
      <c r="S35" s="25">
        <v>0</v>
      </c>
      <c r="T35" s="26">
        <v>57.326511474999997</v>
      </c>
      <c r="U35" s="27">
        <v>13.446380250000001</v>
      </c>
      <c r="V35" s="20">
        <v>23647000</v>
      </c>
      <c r="W35" s="22">
        <v>5.6862943489999997</v>
      </c>
      <c r="X35" s="21">
        <v>10000000</v>
      </c>
      <c r="Y35" s="22">
        <v>13.446380250000001</v>
      </c>
      <c r="Z35" s="19">
        <f t="shared" si="3"/>
        <v>34</v>
      </c>
      <c r="AA35" s="19">
        <f t="shared" si="0"/>
        <v>62</v>
      </c>
      <c r="AB35" s="19">
        <f t="shared" si="1"/>
        <v>16</v>
      </c>
    </row>
    <row r="36" spans="1:28" ht="28.8" x14ac:dyDescent="0.3">
      <c r="A36" s="4">
        <v>1115</v>
      </c>
      <c r="B36" s="7" t="s">
        <v>25</v>
      </c>
      <c r="C36" s="1" t="s">
        <v>29</v>
      </c>
      <c r="D36" s="1" t="s">
        <v>41</v>
      </c>
      <c r="E36" s="1" t="s">
        <v>214</v>
      </c>
      <c r="F36" s="7" t="s">
        <v>584</v>
      </c>
      <c r="G36" s="7" t="s">
        <v>584</v>
      </c>
      <c r="H36" s="29">
        <v>4.3112223710000004</v>
      </c>
      <c r="I36" s="29">
        <v>14.160645519999999</v>
      </c>
      <c r="J36" s="30">
        <v>62.152350669999997</v>
      </c>
      <c r="K36" s="30">
        <v>2.7971879899999998</v>
      </c>
      <c r="L36" s="23">
        <v>5.3167245520000002</v>
      </c>
      <c r="M36" s="23">
        <v>5.3282751749999999</v>
      </c>
      <c r="N36" s="23">
        <v>13.722975010000001</v>
      </c>
      <c r="O36" s="24">
        <v>11.71481556</v>
      </c>
      <c r="P36" s="24">
        <v>20.40628813</v>
      </c>
      <c r="Q36" s="25">
        <v>2.4294701879999998</v>
      </c>
      <c r="R36" s="25">
        <v>0</v>
      </c>
      <c r="S36" s="25">
        <v>3.4794257850000001</v>
      </c>
      <c r="T36" s="26">
        <v>23.846324516999999</v>
      </c>
      <c r="U36" s="27">
        <v>13.31294991</v>
      </c>
      <c r="V36" s="20">
        <v>214772900</v>
      </c>
      <c r="W36" s="22">
        <v>0.61986171899999998</v>
      </c>
      <c r="X36" s="21">
        <v>90000000</v>
      </c>
      <c r="Y36" s="22">
        <v>1.479216656</v>
      </c>
      <c r="Z36" s="19">
        <f t="shared" si="3"/>
        <v>35</v>
      </c>
      <c r="AA36" s="19">
        <f t="shared" si="0"/>
        <v>256</v>
      </c>
      <c r="AB36" s="19">
        <f t="shared" si="1"/>
        <v>40</v>
      </c>
    </row>
    <row r="37" spans="1:28" ht="28.8" x14ac:dyDescent="0.3">
      <c r="A37" s="4">
        <v>1578</v>
      </c>
      <c r="B37" s="7" t="s">
        <v>28</v>
      </c>
      <c r="C37" s="1" t="s">
        <v>34</v>
      </c>
      <c r="D37" s="1" t="s">
        <v>57</v>
      </c>
      <c r="E37" s="1" t="s">
        <v>215</v>
      </c>
      <c r="F37" s="7" t="s">
        <v>584</v>
      </c>
      <c r="G37" s="7"/>
      <c r="H37" s="29">
        <v>11.618735839999999</v>
      </c>
      <c r="I37" s="29">
        <v>5.9480639999999996</v>
      </c>
      <c r="J37" s="30">
        <v>18.744601230000001</v>
      </c>
      <c r="K37" s="30">
        <v>0.52703407599999996</v>
      </c>
      <c r="L37" s="23">
        <v>13.54341765</v>
      </c>
      <c r="M37" s="23">
        <v>13.09023386</v>
      </c>
      <c r="N37" s="23">
        <v>0</v>
      </c>
      <c r="O37" s="24">
        <v>14.851134330000001</v>
      </c>
      <c r="P37" s="24">
        <v>21.537239379999999</v>
      </c>
      <c r="Q37" s="25">
        <v>7.5176633859999997</v>
      </c>
      <c r="R37" s="25">
        <v>56.349816150000002</v>
      </c>
      <c r="S37" s="25">
        <v>3.1957144799999999</v>
      </c>
      <c r="T37" s="26"/>
      <c r="U37" s="27">
        <v>12.947015029999999</v>
      </c>
      <c r="V37" s="20">
        <v>60220000</v>
      </c>
      <c r="W37" s="22">
        <v>2.1499526790000001</v>
      </c>
      <c r="X37" s="21">
        <v>60220000</v>
      </c>
      <c r="Y37" s="22">
        <v>2.1499526790000001</v>
      </c>
      <c r="Z37" s="19">
        <f t="shared" si="3"/>
        <v>36</v>
      </c>
      <c r="AA37" s="19">
        <f t="shared" si="0"/>
        <v>214</v>
      </c>
      <c r="AB37" s="19">
        <f t="shared" si="1"/>
        <v>27</v>
      </c>
    </row>
    <row r="38" spans="1:28" ht="28.8" x14ac:dyDescent="0.3">
      <c r="A38" s="4">
        <v>1393</v>
      </c>
      <c r="B38" s="7" t="s">
        <v>28</v>
      </c>
      <c r="C38" s="1" t="s">
        <v>30</v>
      </c>
      <c r="D38" s="1" t="s">
        <v>58</v>
      </c>
      <c r="E38" s="1" t="s">
        <v>216</v>
      </c>
      <c r="F38" s="7"/>
      <c r="G38" s="7" t="s">
        <v>584</v>
      </c>
      <c r="H38" s="29">
        <v>0.29512400900000002</v>
      </c>
      <c r="I38" s="29">
        <v>0.51606318799999995</v>
      </c>
      <c r="J38" s="30">
        <v>32.924770340000002</v>
      </c>
      <c r="K38" s="30">
        <v>42.191745349999998</v>
      </c>
      <c r="L38" s="23">
        <v>0</v>
      </c>
      <c r="M38" s="23">
        <v>0</v>
      </c>
      <c r="N38" s="23">
        <v>0</v>
      </c>
      <c r="O38" s="24">
        <v>0</v>
      </c>
      <c r="P38" s="24">
        <v>20.34411223</v>
      </c>
      <c r="Q38" s="25">
        <v>0.14907457900000001</v>
      </c>
      <c r="R38" s="25">
        <v>0</v>
      </c>
      <c r="S38" s="25">
        <v>2.9257796999999999E-2</v>
      </c>
      <c r="T38" s="26"/>
      <c r="U38" s="27">
        <v>12.358596029999999</v>
      </c>
      <c r="V38" s="20">
        <v>2065460</v>
      </c>
      <c r="W38" s="22">
        <v>59.834593900000002</v>
      </c>
      <c r="X38" s="21">
        <v>2065460</v>
      </c>
      <c r="Y38" s="22">
        <v>59.834593900000002</v>
      </c>
      <c r="Z38" s="19">
        <f t="shared" si="3"/>
        <v>37</v>
      </c>
      <c r="AA38" s="19">
        <f t="shared" si="0"/>
        <v>15</v>
      </c>
      <c r="AB38" s="19">
        <f t="shared" si="1"/>
        <v>6</v>
      </c>
    </row>
    <row r="39" spans="1:28" x14ac:dyDescent="0.3">
      <c r="A39" s="4">
        <v>1453</v>
      </c>
      <c r="B39" s="7" t="s">
        <v>25</v>
      </c>
      <c r="C39" s="1" t="s">
        <v>30</v>
      </c>
      <c r="D39" s="1" t="s">
        <v>59</v>
      </c>
      <c r="E39" s="1" t="s">
        <v>217</v>
      </c>
      <c r="F39" s="7" t="s">
        <v>584</v>
      </c>
      <c r="G39" s="7" t="s">
        <v>584</v>
      </c>
      <c r="H39" s="29">
        <v>21.10685149</v>
      </c>
      <c r="I39" s="29">
        <v>19.040749819999998</v>
      </c>
      <c r="J39" s="30">
        <v>7.5622557170000002</v>
      </c>
      <c r="K39" s="30">
        <v>0.172892133</v>
      </c>
      <c r="L39" s="23">
        <v>0</v>
      </c>
      <c r="M39" s="23">
        <v>0</v>
      </c>
      <c r="N39" s="23">
        <v>0.28685357700000003</v>
      </c>
      <c r="O39" s="24">
        <v>1.865650692</v>
      </c>
      <c r="P39" s="24">
        <v>17.558770089999999</v>
      </c>
      <c r="Q39" s="25">
        <v>37.077926890000001</v>
      </c>
      <c r="R39" s="25">
        <v>0</v>
      </c>
      <c r="S39" s="25">
        <v>4.6920672190000001</v>
      </c>
      <c r="T39" s="26">
        <v>4.0107060609999996</v>
      </c>
      <c r="U39" s="27">
        <v>12.16781533</v>
      </c>
      <c r="V39" s="20">
        <v>50503670</v>
      </c>
      <c r="W39" s="22">
        <v>2.4092932899999999</v>
      </c>
      <c r="X39" s="21">
        <v>1544770</v>
      </c>
      <c r="Y39" s="22">
        <v>78.767812219999996</v>
      </c>
      <c r="Z39" s="19">
        <f t="shared" si="3"/>
        <v>38</v>
      </c>
      <c r="AA39" s="19">
        <f t="shared" si="0"/>
        <v>10</v>
      </c>
      <c r="AB39" s="19">
        <f t="shared" si="1"/>
        <v>3</v>
      </c>
    </row>
    <row r="40" spans="1:28" ht="28.8" x14ac:dyDescent="0.3">
      <c r="A40" s="4">
        <v>1102</v>
      </c>
      <c r="B40" s="7" t="s">
        <v>26</v>
      </c>
      <c r="C40" s="1" t="s">
        <v>32</v>
      </c>
      <c r="D40" s="1" t="s">
        <v>60</v>
      </c>
      <c r="E40" s="1" t="s">
        <v>218</v>
      </c>
      <c r="F40" s="7" t="s">
        <v>584</v>
      </c>
      <c r="G40" s="7" t="s">
        <v>584</v>
      </c>
      <c r="H40" s="29">
        <v>61.962542499999998</v>
      </c>
      <c r="I40" s="29">
        <v>49.893531830000001</v>
      </c>
      <c r="J40" s="30">
        <v>0</v>
      </c>
      <c r="K40" s="30">
        <v>0</v>
      </c>
      <c r="L40" s="23">
        <v>2.076896123</v>
      </c>
      <c r="M40" s="23">
        <v>2.1156827790000001</v>
      </c>
      <c r="N40" s="23">
        <v>4.1663124000000003E-2</v>
      </c>
      <c r="O40" s="24">
        <v>3.5566327000000002E-2</v>
      </c>
      <c r="P40" s="24">
        <v>19.25041762</v>
      </c>
      <c r="Q40" s="25">
        <v>9.3356988780000005</v>
      </c>
      <c r="R40" s="25">
        <v>0</v>
      </c>
      <c r="S40" s="25">
        <v>0.21670098700000001</v>
      </c>
      <c r="T40" s="26">
        <v>10.853190989</v>
      </c>
      <c r="U40" s="27">
        <v>11.987177490000001</v>
      </c>
      <c r="V40" s="20">
        <v>72670000</v>
      </c>
      <c r="W40" s="22">
        <v>1.6495359140000001</v>
      </c>
      <c r="X40" s="21">
        <v>71351070</v>
      </c>
      <c r="Y40" s="22">
        <v>1.680027712</v>
      </c>
      <c r="Z40" s="19">
        <f t="shared" si="3"/>
        <v>39</v>
      </c>
      <c r="AA40" s="19">
        <f t="shared" si="0"/>
        <v>244</v>
      </c>
      <c r="AB40" s="19">
        <f t="shared" si="1"/>
        <v>57</v>
      </c>
    </row>
    <row r="41" spans="1:28" ht="28.8" x14ac:dyDescent="0.3">
      <c r="A41" s="4">
        <v>1012</v>
      </c>
      <c r="B41" s="7" t="s">
        <v>26</v>
      </c>
      <c r="C41" s="1" t="s">
        <v>32</v>
      </c>
      <c r="D41" s="1" t="s">
        <v>61</v>
      </c>
      <c r="E41" s="1" t="s">
        <v>219</v>
      </c>
      <c r="F41" s="7" t="s">
        <v>584</v>
      </c>
      <c r="G41" s="7" t="s">
        <v>584</v>
      </c>
      <c r="H41" s="29">
        <v>1.8369336430000001</v>
      </c>
      <c r="I41" s="29">
        <v>5.0599769520000004</v>
      </c>
      <c r="J41" s="30">
        <v>3.3776797670000001</v>
      </c>
      <c r="K41" s="30">
        <v>2.943458229</v>
      </c>
      <c r="L41" s="23">
        <v>4.2901704999999998E-2</v>
      </c>
      <c r="M41" s="23">
        <v>4.3751017000000003E-2</v>
      </c>
      <c r="N41" s="23">
        <v>3.8193147490000001</v>
      </c>
      <c r="O41" s="24">
        <v>4.3472175049999997</v>
      </c>
      <c r="P41" s="24">
        <v>13.56899735</v>
      </c>
      <c r="Q41" s="25">
        <v>18.18489091</v>
      </c>
      <c r="R41" s="25">
        <v>0</v>
      </c>
      <c r="S41" s="25">
        <v>0</v>
      </c>
      <c r="T41" s="26">
        <v>75.526069057000001</v>
      </c>
      <c r="U41" s="27">
        <v>11.979575199999999</v>
      </c>
      <c r="V41" s="20">
        <v>3308610</v>
      </c>
      <c r="W41" s="22">
        <v>36.207274949999999</v>
      </c>
      <c r="X41" s="21">
        <v>3308610</v>
      </c>
      <c r="Y41" s="22">
        <v>36.207274949999999</v>
      </c>
      <c r="Z41" s="19">
        <f t="shared" si="3"/>
        <v>40</v>
      </c>
      <c r="AA41" s="19">
        <f t="shared" si="0"/>
        <v>27</v>
      </c>
      <c r="AB41" s="19">
        <f t="shared" si="1"/>
        <v>3</v>
      </c>
    </row>
    <row r="42" spans="1:28" ht="28.8" x14ac:dyDescent="0.3">
      <c r="A42" s="4">
        <v>1126</v>
      </c>
      <c r="B42" s="7" t="s">
        <v>25</v>
      </c>
      <c r="C42" s="1" t="s">
        <v>29</v>
      </c>
      <c r="D42" s="1" t="s">
        <v>42</v>
      </c>
      <c r="E42" s="1" t="s">
        <v>220</v>
      </c>
      <c r="F42" s="7" t="s">
        <v>584</v>
      </c>
      <c r="G42" s="7" t="s">
        <v>584</v>
      </c>
      <c r="H42" s="29">
        <v>1.191022775</v>
      </c>
      <c r="I42" s="29">
        <v>27.359825430000001</v>
      </c>
      <c r="J42" s="30">
        <v>15.062625990000001</v>
      </c>
      <c r="K42" s="30">
        <v>2.8442235299999998</v>
      </c>
      <c r="L42" s="23">
        <v>2.4237364530000001</v>
      </c>
      <c r="M42" s="23">
        <v>2.4615282970000001</v>
      </c>
      <c r="N42" s="23">
        <v>4.1272502040000001</v>
      </c>
      <c r="O42" s="24">
        <v>3.5232866719999998</v>
      </c>
      <c r="P42" s="24">
        <v>19.781399329999999</v>
      </c>
      <c r="Q42" s="25">
        <v>42.528045579999997</v>
      </c>
      <c r="R42" s="25">
        <v>0.39199155000000002</v>
      </c>
      <c r="S42" s="25">
        <v>0.30806286300000002</v>
      </c>
      <c r="T42" s="26">
        <v>10.980507484</v>
      </c>
      <c r="U42" s="27">
        <v>11.931589430000001</v>
      </c>
      <c r="V42" s="20">
        <v>82808000</v>
      </c>
      <c r="W42" s="22">
        <v>1.4408740010000001</v>
      </c>
      <c r="X42" s="21">
        <v>41057000</v>
      </c>
      <c r="Y42" s="22">
        <v>2.90610357</v>
      </c>
      <c r="Z42" s="19">
        <f t="shared" si="3"/>
        <v>41</v>
      </c>
      <c r="AA42" s="19">
        <f t="shared" si="0"/>
        <v>182</v>
      </c>
      <c r="AB42" s="19">
        <f t="shared" si="1"/>
        <v>34</v>
      </c>
    </row>
    <row r="43" spans="1:28" ht="43.2" x14ac:dyDescent="0.3">
      <c r="A43" s="4">
        <v>1386</v>
      </c>
      <c r="B43" s="7" t="s">
        <v>26</v>
      </c>
      <c r="C43" s="1" t="s">
        <v>35</v>
      </c>
      <c r="D43" s="1" t="s">
        <v>62</v>
      </c>
      <c r="E43" s="1" t="s">
        <v>221</v>
      </c>
      <c r="F43" s="7" t="s">
        <v>584</v>
      </c>
      <c r="G43" s="7"/>
      <c r="H43" s="29">
        <v>55.514391459999999</v>
      </c>
      <c r="I43" s="29">
        <v>13.66315088</v>
      </c>
      <c r="J43" s="30">
        <v>34.720113640000001</v>
      </c>
      <c r="K43" s="30">
        <v>13.223933110000001</v>
      </c>
      <c r="L43" s="23">
        <v>2.0626129600000001</v>
      </c>
      <c r="M43" s="23">
        <v>2.098133153</v>
      </c>
      <c r="N43" s="23">
        <v>0</v>
      </c>
      <c r="O43" s="24">
        <v>0</v>
      </c>
      <c r="P43" s="24">
        <v>19.921307859999999</v>
      </c>
      <c r="Q43" s="25">
        <v>0.16761382799999999</v>
      </c>
      <c r="R43" s="25">
        <v>1.5884481939999999</v>
      </c>
      <c r="S43" s="25">
        <v>0.23937704000000001</v>
      </c>
      <c r="T43" s="26">
        <v>4.3198619881999996</v>
      </c>
      <c r="U43" s="27">
        <v>11.91829721</v>
      </c>
      <c r="V43" s="20">
        <v>18400000</v>
      </c>
      <c r="W43" s="22">
        <v>6.4773354420000002</v>
      </c>
      <c r="X43" s="21">
        <v>18400000</v>
      </c>
      <c r="Y43" s="22">
        <v>6.4773354420000002</v>
      </c>
      <c r="Z43" s="19">
        <f t="shared" si="3"/>
        <v>42</v>
      </c>
      <c r="AA43" s="19">
        <f t="shared" si="0"/>
        <v>116</v>
      </c>
      <c r="AB43" s="19">
        <f t="shared" si="1"/>
        <v>8</v>
      </c>
    </row>
    <row r="44" spans="1:28" ht="28.8" x14ac:dyDescent="0.3">
      <c r="A44" s="4">
        <v>1106</v>
      </c>
      <c r="B44" s="7" t="s">
        <v>26</v>
      </c>
      <c r="C44" s="1" t="s">
        <v>32</v>
      </c>
      <c r="D44" s="1" t="s">
        <v>60</v>
      </c>
      <c r="E44" s="1" t="s">
        <v>222</v>
      </c>
      <c r="F44" s="7" t="s">
        <v>584</v>
      </c>
      <c r="G44" s="7" t="s">
        <v>584</v>
      </c>
      <c r="H44" s="29">
        <v>55.606371559999999</v>
      </c>
      <c r="I44" s="29">
        <v>44.664246740000003</v>
      </c>
      <c r="J44" s="30">
        <v>8.0408815069999999</v>
      </c>
      <c r="K44" s="30">
        <v>0.114757015</v>
      </c>
      <c r="L44" s="23">
        <v>2.076896123</v>
      </c>
      <c r="M44" s="23">
        <v>2.1156827790000001</v>
      </c>
      <c r="N44" s="23">
        <v>0.417417339</v>
      </c>
      <c r="O44" s="24">
        <v>0.356334333</v>
      </c>
      <c r="P44" s="24">
        <v>19.549655120000001</v>
      </c>
      <c r="Q44" s="25">
        <v>8.4123175509999992</v>
      </c>
      <c r="R44" s="25">
        <v>0</v>
      </c>
      <c r="S44" s="25">
        <v>2.0694498989999999</v>
      </c>
      <c r="T44" s="26">
        <v>9.3124355045999998</v>
      </c>
      <c r="U44" s="27">
        <v>11.792848770000001</v>
      </c>
      <c r="V44" s="20">
        <v>22960000</v>
      </c>
      <c r="W44" s="22">
        <v>5.1362581770000002</v>
      </c>
      <c r="X44" s="21">
        <v>21641070</v>
      </c>
      <c r="Y44" s="22">
        <v>5.4492909889999996</v>
      </c>
      <c r="Z44" s="19">
        <f t="shared" si="3"/>
        <v>43</v>
      </c>
      <c r="AA44" s="19">
        <f t="shared" si="0"/>
        <v>132</v>
      </c>
      <c r="AB44" s="19">
        <f t="shared" si="1"/>
        <v>26</v>
      </c>
    </row>
    <row r="45" spans="1:28" x14ac:dyDescent="0.3">
      <c r="A45" s="4">
        <v>1079</v>
      </c>
      <c r="B45" s="7" t="s">
        <v>26</v>
      </c>
      <c r="C45" s="1" t="s">
        <v>35</v>
      </c>
      <c r="D45" s="1" t="s">
        <v>63</v>
      </c>
      <c r="E45" s="1" t="s">
        <v>223</v>
      </c>
      <c r="F45" s="7"/>
      <c r="G45" s="7" t="s">
        <v>584</v>
      </c>
      <c r="H45" s="29">
        <v>0.44145389299999999</v>
      </c>
      <c r="I45" s="29">
        <v>0</v>
      </c>
      <c r="J45" s="30">
        <v>2.5560819860000001</v>
      </c>
      <c r="K45" s="30">
        <v>0.49485454400000001</v>
      </c>
      <c r="L45" s="23">
        <v>0</v>
      </c>
      <c r="M45" s="23">
        <v>0</v>
      </c>
      <c r="N45" s="23">
        <v>1.5297697969999999</v>
      </c>
      <c r="O45" s="24">
        <v>1.3059100530000001</v>
      </c>
      <c r="P45" s="24">
        <v>16.563294160000002</v>
      </c>
      <c r="Q45" s="25">
        <v>10.14949425</v>
      </c>
      <c r="R45" s="25">
        <v>0</v>
      </c>
      <c r="S45" s="25">
        <v>7.2476396999999998E-2</v>
      </c>
      <c r="T45" s="26">
        <v>87.130180201000002</v>
      </c>
      <c r="U45" s="27">
        <v>11.24200778</v>
      </c>
      <c r="V45" s="20">
        <v>29968420</v>
      </c>
      <c r="W45" s="22">
        <v>3.7512847800000002</v>
      </c>
      <c r="X45" s="21">
        <v>18297920</v>
      </c>
      <c r="Y45" s="22">
        <v>6.1438719710000003</v>
      </c>
      <c r="Z45" s="19">
        <f t="shared" si="3"/>
        <v>44</v>
      </c>
      <c r="AA45" s="19">
        <f t="shared" si="0"/>
        <v>121</v>
      </c>
      <c r="AB45" s="19">
        <f t="shared" si="1"/>
        <v>10</v>
      </c>
    </row>
    <row r="46" spans="1:28" ht="28.8" x14ac:dyDescent="0.3">
      <c r="A46" s="4">
        <v>1323</v>
      </c>
      <c r="B46" s="7" t="s">
        <v>26</v>
      </c>
      <c r="C46" s="1" t="s">
        <v>32</v>
      </c>
      <c r="D46" s="1" t="s">
        <v>60</v>
      </c>
      <c r="E46" s="1" t="s">
        <v>224</v>
      </c>
      <c r="F46" s="7" t="s">
        <v>584</v>
      </c>
      <c r="G46" s="7" t="s">
        <v>584</v>
      </c>
      <c r="H46" s="29">
        <v>40.853290520000002</v>
      </c>
      <c r="I46" s="29">
        <v>13.827530080000001</v>
      </c>
      <c r="J46" s="30">
        <v>5.1670970140000003</v>
      </c>
      <c r="K46" s="30">
        <v>6.9907559999999999E-3</v>
      </c>
      <c r="L46" s="23">
        <v>4.1968997840000002</v>
      </c>
      <c r="M46" s="23">
        <v>4.279866857</v>
      </c>
      <c r="N46" s="23">
        <v>2.0430769230000001</v>
      </c>
      <c r="O46" s="24">
        <v>10.71852296</v>
      </c>
      <c r="P46" s="24">
        <v>10.547499699999999</v>
      </c>
      <c r="Q46" s="25">
        <v>19.823472779999999</v>
      </c>
      <c r="R46" s="25">
        <v>42.102505610000001</v>
      </c>
      <c r="S46" s="25">
        <v>2.1532128290000001</v>
      </c>
      <c r="T46" s="26">
        <v>4.6144502266999998</v>
      </c>
      <c r="U46" s="27">
        <v>11.237944110000001</v>
      </c>
      <c r="V46" s="20">
        <v>52543000</v>
      </c>
      <c r="W46" s="22">
        <v>2.1388089959999999</v>
      </c>
      <c r="X46" s="21">
        <v>52543000</v>
      </c>
      <c r="Y46" s="22">
        <v>2.1388089959999999</v>
      </c>
      <c r="Z46" s="19">
        <f t="shared" si="3"/>
        <v>45</v>
      </c>
      <c r="AA46" s="19">
        <f t="shared" si="0"/>
        <v>215</v>
      </c>
      <c r="AB46" s="19">
        <f t="shared" si="1"/>
        <v>50</v>
      </c>
    </row>
    <row r="47" spans="1:28" ht="43.2" x14ac:dyDescent="0.3">
      <c r="A47" s="4">
        <v>1039</v>
      </c>
      <c r="B47" s="7" t="s">
        <v>26</v>
      </c>
      <c r="C47" s="1" t="s">
        <v>33</v>
      </c>
      <c r="D47" s="1" t="s">
        <v>64</v>
      </c>
      <c r="E47" s="1" t="s">
        <v>225</v>
      </c>
      <c r="F47" s="7" t="s">
        <v>584</v>
      </c>
      <c r="G47" s="7"/>
      <c r="H47" s="29">
        <v>16.41463336</v>
      </c>
      <c r="I47" s="29">
        <v>3.3329671400000001</v>
      </c>
      <c r="J47" s="30">
        <v>1.886631942</v>
      </c>
      <c r="K47" s="30">
        <v>0.19596171000000001</v>
      </c>
      <c r="L47" s="23">
        <v>31.700884179999999</v>
      </c>
      <c r="M47" s="23">
        <v>33.312286989999997</v>
      </c>
      <c r="N47" s="23">
        <v>0</v>
      </c>
      <c r="O47" s="24">
        <v>13.558817729999999</v>
      </c>
      <c r="P47" s="24">
        <v>18.66803767</v>
      </c>
      <c r="Q47" s="25">
        <v>0.84876514999999997</v>
      </c>
      <c r="R47" s="25">
        <v>25.349970039999999</v>
      </c>
      <c r="S47" s="25">
        <v>8.7896759999999997E-3</v>
      </c>
      <c r="T47" s="26">
        <v>2.8221532095000001</v>
      </c>
      <c r="U47" s="27">
        <v>11.119836680000001</v>
      </c>
      <c r="V47" s="20">
        <v>15984100</v>
      </c>
      <c r="W47" s="22">
        <v>6.9568112539999998</v>
      </c>
      <c r="X47" s="21">
        <v>15984100</v>
      </c>
      <c r="Y47" s="22">
        <v>6.9568112539999998</v>
      </c>
      <c r="Z47" s="19">
        <f t="shared" si="3"/>
        <v>46</v>
      </c>
      <c r="AA47" s="19">
        <f t="shared" si="0"/>
        <v>107</v>
      </c>
      <c r="AB47" s="19">
        <f t="shared" si="1"/>
        <v>20</v>
      </c>
    </row>
    <row r="48" spans="1:28" ht="28.8" x14ac:dyDescent="0.3">
      <c r="A48" s="4">
        <v>1300</v>
      </c>
      <c r="B48" s="7" t="s">
        <v>25</v>
      </c>
      <c r="C48" s="1" t="s">
        <v>29</v>
      </c>
      <c r="D48" s="1" t="s">
        <v>40</v>
      </c>
      <c r="E48" s="1" t="s">
        <v>226</v>
      </c>
      <c r="F48" s="7" t="s">
        <v>584</v>
      </c>
      <c r="G48" s="7" t="s">
        <v>584</v>
      </c>
      <c r="H48" s="29">
        <v>1.0165796760000001</v>
      </c>
      <c r="I48" s="29">
        <v>21.561431689999999</v>
      </c>
      <c r="J48" s="30">
        <v>4.9295866869999996</v>
      </c>
      <c r="K48" s="30">
        <v>1.3636319210000001</v>
      </c>
      <c r="L48" s="23">
        <v>21.65112366</v>
      </c>
      <c r="M48" s="23">
        <v>21.925484470000001</v>
      </c>
      <c r="N48" s="23">
        <v>2.4157733709999998</v>
      </c>
      <c r="O48" s="24">
        <v>2.4747117429999999</v>
      </c>
      <c r="P48" s="24">
        <v>18.684481089999998</v>
      </c>
      <c r="Q48" s="25">
        <v>0</v>
      </c>
      <c r="R48" s="25">
        <v>0</v>
      </c>
      <c r="S48" s="25">
        <v>0.17790039999999999</v>
      </c>
      <c r="T48" s="26">
        <v>10.592465165</v>
      </c>
      <c r="U48" s="27">
        <v>11.094453570000001</v>
      </c>
      <c r="V48" s="20">
        <v>40598500</v>
      </c>
      <c r="W48" s="22">
        <v>2.7327249939999998</v>
      </c>
      <c r="X48" s="21">
        <v>40598500</v>
      </c>
      <c r="Y48" s="22">
        <v>2.7327249939999998</v>
      </c>
      <c r="Z48" s="19">
        <f t="shared" si="3"/>
        <v>47</v>
      </c>
      <c r="AA48" s="19">
        <f t="shared" si="0"/>
        <v>189</v>
      </c>
      <c r="AB48" s="19">
        <f t="shared" si="1"/>
        <v>36</v>
      </c>
    </row>
    <row r="49" spans="1:28" ht="43.2" x14ac:dyDescent="0.3">
      <c r="A49" s="4">
        <v>1165</v>
      </c>
      <c r="B49" s="7" t="s">
        <v>26</v>
      </c>
      <c r="C49" s="1" t="s">
        <v>32</v>
      </c>
      <c r="D49" s="1" t="s">
        <v>48</v>
      </c>
      <c r="E49" s="1" t="s">
        <v>227</v>
      </c>
      <c r="F49" s="7" t="s">
        <v>584</v>
      </c>
      <c r="G49" s="7"/>
      <c r="H49" s="29">
        <v>57.621351480000001</v>
      </c>
      <c r="I49" s="29">
        <v>8.0907194219999994</v>
      </c>
      <c r="J49" s="30">
        <v>1.4821927749999999</v>
      </c>
      <c r="K49" s="30">
        <v>4.0220389999999998E-3</v>
      </c>
      <c r="L49" s="23">
        <v>1.7282488709999999</v>
      </c>
      <c r="M49" s="23">
        <v>1.7435741680000001</v>
      </c>
      <c r="N49" s="23">
        <v>1.8707692309999999</v>
      </c>
      <c r="O49" s="24">
        <v>0.79850456999999997</v>
      </c>
      <c r="P49" s="24">
        <v>18.615664720000002</v>
      </c>
      <c r="Q49" s="25">
        <v>25.985349580000001</v>
      </c>
      <c r="R49" s="25">
        <v>13.788921119999999</v>
      </c>
      <c r="S49" s="25">
        <v>0.23127203800000001</v>
      </c>
      <c r="T49" s="26">
        <v>9.0505109058999995</v>
      </c>
      <c r="U49" s="27">
        <v>11.071790529999999</v>
      </c>
      <c r="V49" s="20">
        <v>14561500</v>
      </c>
      <c r="W49" s="22">
        <v>7.603468414</v>
      </c>
      <c r="X49" s="21">
        <v>13242570</v>
      </c>
      <c r="Y49" s="22">
        <v>8.3607566589999998</v>
      </c>
      <c r="Z49" s="19">
        <f t="shared" si="3"/>
        <v>48</v>
      </c>
      <c r="AA49" s="19">
        <f t="shared" si="0"/>
        <v>93</v>
      </c>
      <c r="AB49" s="19">
        <f t="shared" si="1"/>
        <v>17</v>
      </c>
    </row>
    <row r="50" spans="1:28" ht="28.8" x14ac:dyDescent="0.3">
      <c r="A50" s="4">
        <v>1506</v>
      </c>
      <c r="B50" s="7" t="s">
        <v>26</v>
      </c>
      <c r="C50" s="1" t="s">
        <v>32</v>
      </c>
      <c r="D50" s="1" t="s">
        <v>60</v>
      </c>
      <c r="E50" s="1" t="s">
        <v>228</v>
      </c>
      <c r="F50" s="7" t="s">
        <v>584</v>
      </c>
      <c r="G50" s="7" t="s">
        <v>584</v>
      </c>
      <c r="H50" s="29">
        <v>57.621351480000001</v>
      </c>
      <c r="I50" s="29">
        <v>8.0907194219999994</v>
      </c>
      <c r="J50" s="30">
        <v>1.4821927749999999</v>
      </c>
      <c r="K50" s="30">
        <v>4.0220389999999998E-3</v>
      </c>
      <c r="L50" s="23">
        <v>1.7282488709999999</v>
      </c>
      <c r="M50" s="23">
        <v>1.7435741680000001</v>
      </c>
      <c r="N50" s="23">
        <v>1.8707692309999999</v>
      </c>
      <c r="O50" s="24">
        <v>0.79850456999999997</v>
      </c>
      <c r="P50" s="24">
        <v>18.615664720000002</v>
      </c>
      <c r="Q50" s="25">
        <v>25.985349580000001</v>
      </c>
      <c r="R50" s="25">
        <v>13.788921119999999</v>
      </c>
      <c r="S50" s="25">
        <v>0.23127203800000001</v>
      </c>
      <c r="T50" s="26">
        <v>9.0505109058999995</v>
      </c>
      <c r="U50" s="27">
        <v>11.071790529999999</v>
      </c>
      <c r="V50" s="20">
        <v>14561500</v>
      </c>
      <c r="W50" s="22">
        <v>7.603468414</v>
      </c>
      <c r="X50" s="21">
        <v>13242570</v>
      </c>
      <c r="Y50" s="22">
        <v>8.3607566589999998</v>
      </c>
      <c r="Z50" s="19">
        <f t="shared" si="3"/>
        <v>48</v>
      </c>
      <c r="AA50" s="19">
        <f t="shared" si="0"/>
        <v>93</v>
      </c>
      <c r="AB50" s="19">
        <f t="shared" si="1"/>
        <v>17</v>
      </c>
    </row>
    <row r="51" spans="1:28" ht="43.2" x14ac:dyDescent="0.3">
      <c r="A51" s="4">
        <v>1001</v>
      </c>
      <c r="B51" s="7" t="s">
        <v>26</v>
      </c>
      <c r="C51" s="1" t="s">
        <v>32</v>
      </c>
      <c r="D51" s="1" t="s">
        <v>48</v>
      </c>
      <c r="E51" s="1" t="s">
        <v>229</v>
      </c>
      <c r="F51" s="7" t="s">
        <v>584</v>
      </c>
      <c r="G51" s="7"/>
      <c r="H51" s="29">
        <v>0</v>
      </c>
      <c r="I51" s="29">
        <v>0</v>
      </c>
      <c r="J51" s="30">
        <v>74.947975369999995</v>
      </c>
      <c r="K51" s="30">
        <v>0.679938551</v>
      </c>
      <c r="L51" s="23">
        <v>0</v>
      </c>
      <c r="M51" s="23">
        <v>0</v>
      </c>
      <c r="N51" s="23">
        <v>0</v>
      </c>
      <c r="O51" s="24">
        <v>0</v>
      </c>
      <c r="P51" s="24">
        <v>17.495957359999998</v>
      </c>
      <c r="Q51" s="25">
        <v>6.3976588970000003</v>
      </c>
      <c r="R51" s="25">
        <v>0</v>
      </c>
      <c r="S51" s="25">
        <v>0</v>
      </c>
      <c r="T51" s="26">
        <v>18.034371610000001</v>
      </c>
      <c r="U51" s="27">
        <v>11.008745490000001</v>
      </c>
      <c r="V51" s="20">
        <v>10654000</v>
      </c>
      <c r="W51" s="22">
        <v>10.3329693</v>
      </c>
      <c r="X51" s="21">
        <v>10654000</v>
      </c>
      <c r="Y51" s="22">
        <v>10.3329693</v>
      </c>
      <c r="Z51" s="19">
        <f t="shared" si="3"/>
        <v>50</v>
      </c>
      <c r="AA51" s="19">
        <f t="shared" si="0"/>
        <v>74</v>
      </c>
      <c r="AB51" s="19">
        <f t="shared" si="1"/>
        <v>15</v>
      </c>
    </row>
    <row r="52" spans="1:28" ht="43.2" x14ac:dyDescent="0.3">
      <c r="A52" s="4">
        <v>1047</v>
      </c>
      <c r="B52" s="7" t="s">
        <v>26</v>
      </c>
      <c r="C52" s="1" t="s">
        <v>33</v>
      </c>
      <c r="D52" s="1" t="s">
        <v>64</v>
      </c>
      <c r="E52" s="1" t="s">
        <v>230</v>
      </c>
      <c r="F52" s="7" t="s">
        <v>584</v>
      </c>
      <c r="G52" s="7"/>
      <c r="H52" s="29">
        <v>18.298611260000001</v>
      </c>
      <c r="I52" s="29">
        <v>2.3294203489999998</v>
      </c>
      <c r="J52" s="30">
        <v>1.2780409930000001</v>
      </c>
      <c r="K52" s="30">
        <v>0.145430641</v>
      </c>
      <c r="L52" s="23">
        <v>29.957926279999999</v>
      </c>
      <c r="M52" s="23">
        <v>31.52535056</v>
      </c>
      <c r="N52" s="23">
        <v>0</v>
      </c>
      <c r="O52" s="24">
        <v>13.97908329</v>
      </c>
      <c r="P52" s="24">
        <v>17.684723859999998</v>
      </c>
      <c r="Q52" s="25">
        <v>1.160600997</v>
      </c>
      <c r="R52" s="25">
        <v>17.42380738</v>
      </c>
      <c r="S52" s="25">
        <v>4.7176215000000001E-2</v>
      </c>
      <c r="T52" s="26">
        <v>2.9795354234999998</v>
      </c>
      <c r="U52" s="27">
        <v>10.478661369999999</v>
      </c>
      <c r="V52" s="20">
        <v>14802800</v>
      </c>
      <c r="W52" s="22">
        <v>7.0788373599999996</v>
      </c>
      <c r="X52" s="21">
        <v>14802800</v>
      </c>
      <c r="Y52" s="22">
        <v>7.0788373599999996</v>
      </c>
      <c r="Z52" s="19">
        <f t="shared" si="3"/>
        <v>51</v>
      </c>
      <c r="AA52" s="19">
        <f t="shared" si="0"/>
        <v>105</v>
      </c>
      <c r="AB52" s="19">
        <f t="shared" si="1"/>
        <v>19</v>
      </c>
    </row>
    <row r="53" spans="1:28" ht="28.8" x14ac:dyDescent="0.3">
      <c r="A53" s="4">
        <v>1069</v>
      </c>
      <c r="B53" s="7" t="s">
        <v>25</v>
      </c>
      <c r="C53" s="1" t="s">
        <v>30</v>
      </c>
      <c r="D53" s="1" t="s">
        <v>49</v>
      </c>
      <c r="E53" s="1" t="s">
        <v>231</v>
      </c>
      <c r="F53" s="7" t="s">
        <v>584</v>
      </c>
      <c r="G53" s="7" t="s">
        <v>584</v>
      </c>
      <c r="H53" s="29">
        <v>0</v>
      </c>
      <c r="I53" s="29">
        <v>0.53802176599999996</v>
      </c>
      <c r="J53" s="30">
        <v>7.3030914000000002E-2</v>
      </c>
      <c r="K53" s="30">
        <v>0.15010859800000001</v>
      </c>
      <c r="L53" s="23">
        <v>0.782719206</v>
      </c>
      <c r="M53" s="23">
        <v>0.80112768899999998</v>
      </c>
      <c r="N53" s="23">
        <v>0</v>
      </c>
      <c r="O53" s="24">
        <v>0</v>
      </c>
      <c r="P53" s="24">
        <v>16.916801629999998</v>
      </c>
      <c r="Q53" s="25">
        <v>2.7265723789999998</v>
      </c>
      <c r="R53" s="25">
        <v>1.497055244</v>
      </c>
      <c r="S53" s="25">
        <v>8.9949220000000007E-3</v>
      </c>
      <c r="T53" s="26">
        <v>46.489641822000003</v>
      </c>
      <c r="U53" s="27">
        <v>10.46173806</v>
      </c>
      <c r="V53" s="20">
        <v>1710000</v>
      </c>
      <c r="W53" s="22">
        <v>61.179754760000002</v>
      </c>
      <c r="X53" s="21">
        <v>1710000</v>
      </c>
      <c r="Y53" s="22">
        <v>61.179754760000002</v>
      </c>
      <c r="Z53" s="19">
        <f t="shared" si="3"/>
        <v>52</v>
      </c>
      <c r="AA53" s="19">
        <f t="shared" si="0"/>
        <v>14</v>
      </c>
      <c r="AB53" s="19">
        <f t="shared" si="1"/>
        <v>5</v>
      </c>
    </row>
    <row r="54" spans="1:28" ht="28.8" x14ac:dyDescent="0.3">
      <c r="A54" s="4">
        <v>1449</v>
      </c>
      <c r="B54" s="7" t="s">
        <v>26</v>
      </c>
      <c r="C54" s="1" t="s">
        <v>32</v>
      </c>
      <c r="D54" s="1" t="s">
        <v>60</v>
      </c>
      <c r="E54" s="1" t="s">
        <v>232</v>
      </c>
      <c r="F54" s="7"/>
      <c r="G54" s="7" t="s">
        <v>584</v>
      </c>
      <c r="H54" s="29">
        <v>50.917521700000002</v>
      </c>
      <c r="I54" s="29">
        <v>41.003747179999998</v>
      </c>
      <c r="J54" s="30">
        <v>0</v>
      </c>
      <c r="K54" s="30">
        <v>0</v>
      </c>
      <c r="L54" s="23">
        <v>0</v>
      </c>
      <c r="M54" s="23">
        <v>0</v>
      </c>
      <c r="N54" s="23">
        <v>0</v>
      </c>
      <c r="O54" s="24">
        <v>0</v>
      </c>
      <c r="P54" s="24">
        <v>15.33458521</v>
      </c>
      <c r="Q54" s="25">
        <v>12.71265751</v>
      </c>
      <c r="R54" s="25">
        <v>0</v>
      </c>
      <c r="S54" s="25">
        <v>2.7429081549999998</v>
      </c>
      <c r="T54" s="26">
        <v>8.7296966145999999</v>
      </c>
      <c r="U54" s="27">
        <v>10.16902932</v>
      </c>
      <c r="V54" s="20">
        <v>36000000</v>
      </c>
      <c r="W54" s="22">
        <v>2.8247303650000002</v>
      </c>
      <c r="X54" s="21">
        <v>36000000</v>
      </c>
      <c r="Y54" s="22">
        <v>2.8247303650000002</v>
      </c>
      <c r="Z54" s="19">
        <f t="shared" si="3"/>
        <v>53</v>
      </c>
      <c r="AA54" s="19">
        <f t="shared" si="0"/>
        <v>185</v>
      </c>
      <c r="AB54" s="19">
        <f t="shared" si="1"/>
        <v>41</v>
      </c>
    </row>
    <row r="55" spans="1:28" ht="28.8" x14ac:dyDescent="0.3">
      <c r="A55" s="4">
        <v>1497</v>
      </c>
      <c r="B55" s="7" t="s">
        <v>25</v>
      </c>
      <c r="C55" s="1" t="s">
        <v>30</v>
      </c>
      <c r="D55" s="1" t="s">
        <v>49</v>
      </c>
      <c r="E55" s="1" t="s">
        <v>233</v>
      </c>
      <c r="F55" s="7" t="s">
        <v>584</v>
      </c>
      <c r="G55" s="7" t="s">
        <v>584</v>
      </c>
      <c r="H55" s="29">
        <v>0.36143168399999998</v>
      </c>
      <c r="I55" s="29">
        <v>16.6827501</v>
      </c>
      <c r="J55" s="30">
        <v>19.976997900000001</v>
      </c>
      <c r="K55" s="30">
        <v>2.5431527470000002</v>
      </c>
      <c r="L55" s="23">
        <v>0.53299554199999999</v>
      </c>
      <c r="M55" s="23">
        <v>0.50034320399999999</v>
      </c>
      <c r="N55" s="23">
        <v>1.2524689069999999</v>
      </c>
      <c r="O55" s="24">
        <v>1.631293339</v>
      </c>
      <c r="P55" s="24">
        <v>12.80541727</v>
      </c>
      <c r="Q55" s="25">
        <v>26.01448143</v>
      </c>
      <c r="R55" s="25">
        <v>2.8612056830000001</v>
      </c>
      <c r="S55" s="25">
        <v>0.27844844099999999</v>
      </c>
      <c r="T55" s="26">
        <v>20.602518411999998</v>
      </c>
      <c r="U55" s="27">
        <v>10.15266883</v>
      </c>
      <c r="V55" s="20">
        <v>210119900</v>
      </c>
      <c r="W55" s="22">
        <v>0.48318454500000002</v>
      </c>
      <c r="X55" s="21">
        <v>175524000</v>
      </c>
      <c r="Y55" s="22">
        <v>0.57842054799999998</v>
      </c>
      <c r="Z55" s="19">
        <f t="shared" si="3"/>
        <v>54</v>
      </c>
      <c r="AA55" s="19">
        <f t="shared" si="0"/>
        <v>325</v>
      </c>
      <c r="AB55" s="19">
        <f t="shared" si="1"/>
        <v>37</v>
      </c>
    </row>
    <row r="56" spans="1:28" x14ac:dyDescent="0.3">
      <c r="A56" s="4">
        <v>1476</v>
      </c>
      <c r="B56" s="7" t="s">
        <v>27</v>
      </c>
      <c r="C56" s="1" t="s">
        <v>34</v>
      </c>
      <c r="D56" s="1" t="s">
        <v>65</v>
      </c>
      <c r="E56" s="1" t="s">
        <v>234</v>
      </c>
      <c r="F56" s="7" t="s">
        <v>584</v>
      </c>
      <c r="G56" s="7" t="s">
        <v>584</v>
      </c>
      <c r="H56" s="29">
        <v>31.915943169999998</v>
      </c>
      <c r="I56" s="29">
        <v>29.19171498</v>
      </c>
      <c r="J56" s="30">
        <v>0</v>
      </c>
      <c r="K56" s="30">
        <v>0</v>
      </c>
      <c r="L56" s="23">
        <v>0.30736129699999998</v>
      </c>
      <c r="M56" s="23">
        <v>0.30327816200000002</v>
      </c>
      <c r="N56" s="23">
        <v>0</v>
      </c>
      <c r="O56" s="24">
        <v>0</v>
      </c>
      <c r="P56" s="24">
        <v>14.339397829999999</v>
      </c>
      <c r="Q56" s="25">
        <v>11.89579646</v>
      </c>
      <c r="R56" s="25">
        <v>0</v>
      </c>
      <c r="S56" s="25">
        <v>56.99861447</v>
      </c>
      <c r="T56" s="26"/>
      <c r="U56" s="27">
        <v>9.9956125490000005</v>
      </c>
      <c r="V56" s="20">
        <v>49510800</v>
      </c>
      <c r="W56" s="22">
        <v>2.0188751850000002</v>
      </c>
      <c r="X56" s="21">
        <v>49510800</v>
      </c>
      <c r="Y56" s="22">
        <v>2.0188751850000002</v>
      </c>
      <c r="Z56" s="19">
        <f t="shared" si="3"/>
        <v>55</v>
      </c>
      <c r="AA56" s="19">
        <f t="shared" si="0"/>
        <v>225</v>
      </c>
      <c r="AB56" s="19">
        <f t="shared" si="1"/>
        <v>30</v>
      </c>
    </row>
    <row r="57" spans="1:28" x14ac:dyDescent="0.3">
      <c r="A57" s="4">
        <v>1015</v>
      </c>
      <c r="B57" s="7" t="s">
        <v>26</v>
      </c>
      <c r="C57" s="1" t="s">
        <v>32</v>
      </c>
      <c r="D57" s="1" t="s">
        <v>61</v>
      </c>
      <c r="E57" s="1" t="s">
        <v>235</v>
      </c>
      <c r="F57" s="7" t="s">
        <v>584</v>
      </c>
      <c r="G57" s="7" t="s">
        <v>584</v>
      </c>
      <c r="H57" s="29">
        <v>0.40974075599999998</v>
      </c>
      <c r="I57" s="29">
        <v>0</v>
      </c>
      <c r="J57" s="30">
        <v>66.184265710000005</v>
      </c>
      <c r="K57" s="30">
        <v>5.7564972860000001</v>
      </c>
      <c r="L57" s="23">
        <v>0</v>
      </c>
      <c r="M57" s="23">
        <v>0</v>
      </c>
      <c r="N57" s="23">
        <v>1.419874292</v>
      </c>
      <c r="O57" s="24">
        <v>1.212096171</v>
      </c>
      <c r="P57" s="24">
        <v>16.295937309999999</v>
      </c>
      <c r="Q57" s="25">
        <v>0.205216696</v>
      </c>
      <c r="R57" s="25">
        <v>0</v>
      </c>
      <c r="S57" s="25">
        <v>2.0012193269999998</v>
      </c>
      <c r="T57" s="26">
        <v>16.488950584000001</v>
      </c>
      <c r="U57" s="27">
        <v>9.9247720800000003</v>
      </c>
      <c r="V57" s="20">
        <v>40198320</v>
      </c>
      <c r="W57" s="22">
        <v>2.4689519560000002</v>
      </c>
      <c r="X57" s="21">
        <v>35183400</v>
      </c>
      <c r="Y57" s="22">
        <v>2.820867818</v>
      </c>
      <c r="Z57" s="19">
        <f t="shared" si="3"/>
        <v>56</v>
      </c>
      <c r="AA57" s="19">
        <f t="shared" si="0"/>
        <v>186</v>
      </c>
      <c r="AB57" s="19">
        <f t="shared" si="1"/>
        <v>42</v>
      </c>
    </row>
    <row r="58" spans="1:28" ht="28.8" x14ac:dyDescent="0.3">
      <c r="A58" s="4">
        <v>1235</v>
      </c>
      <c r="B58" s="7" t="s">
        <v>25</v>
      </c>
      <c r="C58" s="1" t="s">
        <v>30</v>
      </c>
      <c r="D58" s="1" t="s">
        <v>66</v>
      </c>
      <c r="E58" s="1" t="s">
        <v>236</v>
      </c>
      <c r="F58" s="7" t="s">
        <v>584</v>
      </c>
      <c r="G58" s="7" t="s">
        <v>584</v>
      </c>
      <c r="H58" s="29">
        <v>21.456498549999999</v>
      </c>
      <c r="I58" s="29">
        <v>13.810065570000001</v>
      </c>
      <c r="J58" s="30">
        <v>9.1745085559999993</v>
      </c>
      <c r="K58" s="30">
        <v>1.1807480800000001</v>
      </c>
      <c r="L58" s="23">
        <v>2.594299908</v>
      </c>
      <c r="M58" s="23">
        <v>2.4707047219999998</v>
      </c>
      <c r="N58" s="23">
        <v>0</v>
      </c>
      <c r="O58" s="24">
        <v>0</v>
      </c>
      <c r="P58" s="24">
        <v>11.04296821</v>
      </c>
      <c r="Q58" s="25">
        <v>1.5343649319999999</v>
      </c>
      <c r="R58" s="25">
        <v>1.6648830299999999</v>
      </c>
      <c r="S58" s="25">
        <v>1.1386361149999999</v>
      </c>
      <c r="T58" s="26">
        <v>1.7789864789000001</v>
      </c>
      <c r="U58" s="27">
        <v>9.4834783219999998</v>
      </c>
      <c r="V58" s="20">
        <v>17542600</v>
      </c>
      <c r="W58" s="22">
        <v>5.4059707919999997</v>
      </c>
      <c r="X58" s="21">
        <v>14424100</v>
      </c>
      <c r="Y58" s="22">
        <v>6.574745268</v>
      </c>
      <c r="Z58" s="19">
        <f t="shared" si="3"/>
        <v>57</v>
      </c>
      <c r="AA58" s="19">
        <f t="shared" si="0"/>
        <v>114</v>
      </c>
      <c r="AB58" s="19">
        <f t="shared" si="1"/>
        <v>20</v>
      </c>
    </row>
    <row r="59" spans="1:28" ht="28.8" x14ac:dyDescent="0.3">
      <c r="A59" s="4">
        <v>1313</v>
      </c>
      <c r="B59" s="7" t="s">
        <v>26</v>
      </c>
      <c r="C59" s="1" t="s">
        <v>32</v>
      </c>
      <c r="D59" s="1" t="s">
        <v>60</v>
      </c>
      <c r="E59" s="1" t="s">
        <v>237</v>
      </c>
      <c r="F59" s="7" t="s">
        <v>584</v>
      </c>
      <c r="G59" s="7" t="s">
        <v>584</v>
      </c>
      <c r="H59" s="29">
        <v>18.292817679999999</v>
      </c>
      <c r="I59" s="29">
        <v>4.5685664509999997</v>
      </c>
      <c r="J59" s="30">
        <v>17.755640939999999</v>
      </c>
      <c r="K59" s="30">
        <v>1.3086570580000001</v>
      </c>
      <c r="L59" s="23">
        <v>2.5297054829999999</v>
      </c>
      <c r="M59" s="23">
        <v>2.5675095360000002</v>
      </c>
      <c r="N59" s="23">
        <v>0</v>
      </c>
      <c r="O59" s="24">
        <v>9.9690493750000009</v>
      </c>
      <c r="P59" s="24">
        <v>15.048411</v>
      </c>
      <c r="Q59" s="25">
        <v>21.588182490000001</v>
      </c>
      <c r="R59" s="25">
        <v>29.889707999999999</v>
      </c>
      <c r="S59" s="25">
        <v>0.227640694</v>
      </c>
      <c r="T59" s="26">
        <v>2.9803018847999998</v>
      </c>
      <c r="U59" s="27">
        <v>9.4730439620000002</v>
      </c>
      <c r="V59" s="20">
        <v>47621100</v>
      </c>
      <c r="W59" s="22">
        <v>1.989253495</v>
      </c>
      <c r="X59" s="21">
        <v>42621100</v>
      </c>
      <c r="Y59" s="22">
        <v>2.2226183659999998</v>
      </c>
      <c r="Z59" s="19">
        <f t="shared" si="3"/>
        <v>58</v>
      </c>
      <c r="AA59" s="19">
        <f t="shared" si="0"/>
        <v>205</v>
      </c>
      <c r="AB59" s="19">
        <f t="shared" si="1"/>
        <v>47</v>
      </c>
    </row>
    <row r="60" spans="1:28" x14ac:dyDescent="0.3">
      <c r="A60" s="4">
        <v>1256</v>
      </c>
      <c r="B60" s="7" t="s">
        <v>25</v>
      </c>
      <c r="C60" s="1" t="s">
        <v>30</v>
      </c>
      <c r="D60" s="1" t="s">
        <v>56</v>
      </c>
      <c r="E60" s="1" t="s">
        <v>238</v>
      </c>
      <c r="F60" s="7" t="s">
        <v>584</v>
      </c>
      <c r="G60" s="7" t="s">
        <v>584</v>
      </c>
      <c r="H60" s="29">
        <v>2.076456914</v>
      </c>
      <c r="I60" s="29">
        <v>13.9498628</v>
      </c>
      <c r="J60" s="30">
        <v>10.772059799999999</v>
      </c>
      <c r="K60" s="30">
        <v>1.095684696</v>
      </c>
      <c r="L60" s="23">
        <v>2.5035450460000002</v>
      </c>
      <c r="M60" s="23">
        <v>2.2579363620000001</v>
      </c>
      <c r="N60" s="23">
        <v>7.1955443690000003</v>
      </c>
      <c r="O60" s="24">
        <v>6.1425802450000004</v>
      </c>
      <c r="P60" s="24">
        <v>12.791514299999999</v>
      </c>
      <c r="Q60" s="25">
        <v>4.221981821</v>
      </c>
      <c r="R60" s="25">
        <v>0.71059150100000001</v>
      </c>
      <c r="S60" s="25">
        <v>1.3076211099999999</v>
      </c>
      <c r="T60" s="26">
        <v>19.569424804000001</v>
      </c>
      <c r="U60" s="27">
        <v>9.4189702939999993</v>
      </c>
      <c r="V60" s="20">
        <v>29000200</v>
      </c>
      <c r="W60" s="22">
        <v>3.2478983920000002</v>
      </c>
      <c r="X60" s="21">
        <v>15000000</v>
      </c>
      <c r="Y60" s="22">
        <v>6.2793135290000004</v>
      </c>
      <c r="Z60" s="19">
        <f t="shared" si="3"/>
        <v>59</v>
      </c>
      <c r="AA60" s="19">
        <f t="shared" si="0"/>
        <v>119</v>
      </c>
      <c r="AB60" s="19">
        <f t="shared" si="1"/>
        <v>21</v>
      </c>
    </row>
    <row r="61" spans="1:28" x14ac:dyDescent="0.3">
      <c r="A61" s="4">
        <v>1334</v>
      </c>
      <c r="B61" s="7" t="s">
        <v>25</v>
      </c>
      <c r="C61" s="1" t="s">
        <v>29</v>
      </c>
      <c r="D61" s="1" t="s">
        <v>67</v>
      </c>
      <c r="E61" s="1" t="s">
        <v>239</v>
      </c>
      <c r="F61" s="7"/>
      <c r="G61" s="7" t="s">
        <v>584</v>
      </c>
      <c r="H61" s="29">
        <v>1.6060773E-2</v>
      </c>
      <c r="I61" s="29">
        <v>0</v>
      </c>
      <c r="J61" s="30">
        <v>1.0498193870000001</v>
      </c>
      <c r="K61" s="30">
        <v>4.0187627209999999</v>
      </c>
      <c r="L61" s="23">
        <v>0</v>
      </c>
      <c r="M61" s="23">
        <v>0</v>
      </c>
      <c r="N61" s="23">
        <v>1.6696615000000001E-2</v>
      </c>
      <c r="O61" s="24">
        <v>1.9004409E-2</v>
      </c>
      <c r="P61" s="24">
        <v>15.21036219</v>
      </c>
      <c r="Q61" s="25">
        <v>4.0419096379999999</v>
      </c>
      <c r="R61" s="25">
        <v>0</v>
      </c>
      <c r="S61" s="25">
        <v>0</v>
      </c>
      <c r="T61" s="26">
        <v>41.513903796000001</v>
      </c>
      <c r="U61" s="27">
        <v>9.3163355029999995</v>
      </c>
      <c r="V61" s="20">
        <v>2000000</v>
      </c>
      <c r="W61" s="22">
        <v>46.58167752</v>
      </c>
      <c r="X61" s="21">
        <v>2000000</v>
      </c>
      <c r="Y61" s="22">
        <v>46.58167752</v>
      </c>
      <c r="Z61" s="19">
        <f t="shared" si="3"/>
        <v>60</v>
      </c>
      <c r="AA61" s="19">
        <f t="shared" si="0"/>
        <v>19</v>
      </c>
      <c r="AB61" s="19">
        <f t="shared" si="1"/>
        <v>3</v>
      </c>
    </row>
    <row r="62" spans="1:28" ht="28.8" x14ac:dyDescent="0.3">
      <c r="A62" s="4">
        <v>1229</v>
      </c>
      <c r="B62" s="7" t="s">
        <v>25</v>
      </c>
      <c r="C62" s="1" t="s">
        <v>29</v>
      </c>
      <c r="D62" s="1" t="s">
        <v>42</v>
      </c>
      <c r="E62" s="1" t="s">
        <v>240</v>
      </c>
      <c r="F62" s="7" t="s">
        <v>584</v>
      </c>
      <c r="G62" s="7" t="s">
        <v>584</v>
      </c>
      <c r="H62" s="29">
        <v>10.27750925</v>
      </c>
      <c r="I62" s="29">
        <v>15.50329226</v>
      </c>
      <c r="J62" s="30">
        <v>0</v>
      </c>
      <c r="K62" s="30">
        <v>0</v>
      </c>
      <c r="L62" s="23">
        <v>0.24727887000000001</v>
      </c>
      <c r="M62" s="23">
        <v>0.250812127</v>
      </c>
      <c r="N62" s="23">
        <v>0.92248445800000001</v>
      </c>
      <c r="O62" s="24">
        <v>0.78749216499999997</v>
      </c>
      <c r="P62" s="24">
        <v>15.161203799999999</v>
      </c>
      <c r="Q62" s="25">
        <v>7.4835438639999996</v>
      </c>
      <c r="R62" s="25">
        <v>0</v>
      </c>
      <c r="S62" s="25">
        <v>0</v>
      </c>
      <c r="T62" s="26">
        <v>11.953319347000001</v>
      </c>
      <c r="U62" s="27">
        <v>9.2707393200000006</v>
      </c>
      <c r="V62" s="20">
        <v>43278410</v>
      </c>
      <c r="W62" s="22">
        <v>2.1421164319999999</v>
      </c>
      <c r="X62" s="21">
        <v>19821410</v>
      </c>
      <c r="Y62" s="22">
        <v>4.6771341289999997</v>
      </c>
      <c r="Z62" s="19">
        <f t="shared" si="3"/>
        <v>61</v>
      </c>
      <c r="AA62" s="19">
        <f t="shared" si="0"/>
        <v>137</v>
      </c>
      <c r="AB62" s="19">
        <f t="shared" si="1"/>
        <v>21</v>
      </c>
    </row>
    <row r="63" spans="1:28" ht="28.8" x14ac:dyDescent="0.3">
      <c r="A63" s="4">
        <v>1016</v>
      </c>
      <c r="B63" s="7" t="s">
        <v>26</v>
      </c>
      <c r="C63" s="1" t="s">
        <v>32</v>
      </c>
      <c r="D63" s="1" t="s">
        <v>61</v>
      </c>
      <c r="E63" s="1" t="s">
        <v>241</v>
      </c>
      <c r="F63" s="7" t="s">
        <v>584</v>
      </c>
      <c r="G63" s="7" t="s">
        <v>584</v>
      </c>
      <c r="H63" s="29">
        <v>0.38804667900000001</v>
      </c>
      <c r="I63" s="29">
        <v>0</v>
      </c>
      <c r="J63" s="30">
        <v>58.500804969999997</v>
      </c>
      <c r="K63" s="30">
        <v>8.7366214620000004</v>
      </c>
      <c r="L63" s="23">
        <v>0.15428235000000001</v>
      </c>
      <c r="M63" s="23">
        <v>0.15526559300000001</v>
      </c>
      <c r="N63" s="23">
        <v>1.3446978270000001</v>
      </c>
      <c r="O63" s="24">
        <v>1.147920697</v>
      </c>
      <c r="P63" s="24">
        <v>15.437557679999999</v>
      </c>
      <c r="Q63" s="25">
        <v>0.16363973400000001</v>
      </c>
      <c r="R63" s="25">
        <v>0</v>
      </c>
      <c r="S63" s="25">
        <v>1.165511494</v>
      </c>
      <c r="T63" s="26">
        <v>15.002815386</v>
      </c>
      <c r="U63" s="27">
        <v>9.2467993530000001</v>
      </c>
      <c r="V63" s="20">
        <v>21099720</v>
      </c>
      <c r="W63" s="22">
        <v>4.382427517</v>
      </c>
      <c r="X63" s="21">
        <v>16084800</v>
      </c>
      <c r="Y63" s="22">
        <v>5.7487810560000003</v>
      </c>
      <c r="Z63" s="19">
        <f t="shared" si="3"/>
        <v>62</v>
      </c>
      <c r="AA63" s="19">
        <f t="shared" si="0"/>
        <v>127</v>
      </c>
      <c r="AB63" s="19">
        <f t="shared" si="1"/>
        <v>24</v>
      </c>
    </row>
    <row r="64" spans="1:28" ht="28.8" x14ac:dyDescent="0.3">
      <c r="A64" s="38">
        <v>1140</v>
      </c>
      <c r="B64" s="39" t="s">
        <v>25</v>
      </c>
      <c r="C64" s="40" t="s">
        <v>31</v>
      </c>
      <c r="D64" s="40" t="s">
        <v>68</v>
      </c>
      <c r="E64" s="40" t="s">
        <v>242</v>
      </c>
      <c r="F64" s="39" t="s">
        <v>584</v>
      </c>
      <c r="G64" s="39" t="s">
        <v>584</v>
      </c>
      <c r="H64" s="29">
        <v>16.345253570000001</v>
      </c>
      <c r="I64" s="29">
        <v>7.7583795000000002</v>
      </c>
      <c r="J64" s="30">
        <v>1.6431955620000001</v>
      </c>
      <c r="K64" s="30">
        <v>1.0046995839999999</v>
      </c>
      <c r="L64" s="23">
        <v>1.686228767</v>
      </c>
      <c r="M64" s="23">
        <v>1.6856946960000001</v>
      </c>
      <c r="N64" s="23">
        <v>1.2467280000000001</v>
      </c>
      <c r="O64" s="24">
        <v>1.064287341</v>
      </c>
      <c r="P64" s="24">
        <v>16.183761929999999</v>
      </c>
      <c r="Q64" s="25">
        <v>1.3285828180000001</v>
      </c>
      <c r="R64" s="25">
        <v>0.69716265399999999</v>
      </c>
      <c r="S64" s="25">
        <v>0.120913778</v>
      </c>
      <c r="T64" s="26">
        <v>12.513903463</v>
      </c>
      <c r="U64" s="41">
        <v>9.1424694950000003</v>
      </c>
      <c r="V64" s="42">
        <v>5150000</v>
      </c>
      <c r="W64" s="43">
        <v>17.75236795</v>
      </c>
      <c r="X64" s="42">
        <v>4888655</v>
      </c>
      <c r="Y64" s="43">
        <v>18.70140048</v>
      </c>
      <c r="Z64" s="44">
        <f t="shared" si="3"/>
        <v>63</v>
      </c>
      <c r="AA64" s="44">
        <f t="shared" si="0"/>
        <v>50</v>
      </c>
      <c r="AB64" s="44">
        <f t="shared" si="1"/>
        <v>4</v>
      </c>
    </row>
    <row r="65" spans="1:28" ht="43.2" x14ac:dyDescent="0.3">
      <c r="A65" s="4">
        <v>1385</v>
      </c>
      <c r="B65" s="7" t="s">
        <v>26</v>
      </c>
      <c r="C65" s="1" t="s">
        <v>35</v>
      </c>
      <c r="D65" s="1" t="s">
        <v>62</v>
      </c>
      <c r="E65" s="1" t="s">
        <v>243</v>
      </c>
      <c r="F65" s="7" t="s">
        <v>584</v>
      </c>
      <c r="G65" s="7"/>
      <c r="H65" s="29">
        <v>5.3225465310000004</v>
      </c>
      <c r="I65" s="29">
        <v>27.707329470000001</v>
      </c>
      <c r="J65" s="30">
        <v>3.7884786579999998</v>
      </c>
      <c r="K65" s="30">
        <v>0.492444098</v>
      </c>
      <c r="L65" s="23">
        <v>1.9630781989999999</v>
      </c>
      <c r="M65" s="23">
        <v>2.0454599450000002</v>
      </c>
      <c r="N65" s="23">
        <v>7.6924473610000001</v>
      </c>
      <c r="O65" s="24">
        <v>6.5667686520000004</v>
      </c>
      <c r="P65" s="24">
        <v>15.00035377</v>
      </c>
      <c r="Q65" s="25">
        <v>0.52673017899999997</v>
      </c>
      <c r="R65" s="25">
        <v>0.37330696699999999</v>
      </c>
      <c r="S65" s="25">
        <v>0.94340217800000004</v>
      </c>
      <c r="T65" s="26">
        <v>41.831591691</v>
      </c>
      <c r="U65" s="27">
        <v>9.0640813480000002</v>
      </c>
      <c r="V65" s="20">
        <v>45761700</v>
      </c>
      <c r="W65" s="22">
        <v>1.9807134239999999</v>
      </c>
      <c r="X65" s="21">
        <v>45761700</v>
      </c>
      <c r="Y65" s="22">
        <v>1.9807134239999999</v>
      </c>
      <c r="Z65" s="19">
        <f t="shared" si="3"/>
        <v>64</v>
      </c>
      <c r="AA65" s="19">
        <f t="shared" si="0"/>
        <v>229</v>
      </c>
      <c r="AB65" s="19">
        <f t="shared" si="1"/>
        <v>20</v>
      </c>
    </row>
    <row r="66" spans="1:28" ht="28.8" x14ac:dyDescent="0.3">
      <c r="A66" s="38">
        <v>1145</v>
      </c>
      <c r="B66" s="39" t="s">
        <v>25</v>
      </c>
      <c r="C66" s="40" t="s">
        <v>31</v>
      </c>
      <c r="D66" s="40" t="s">
        <v>68</v>
      </c>
      <c r="E66" s="40" t="s">
        <v>244</v>
      </c>
      <c r="F66" s="39" t="s">
        <v>584</v>
      </c>
      <c r="G66" s="39" t="s">
        <v>584</v>
      </c>
      <c r="H66" s="29">
        <v>15.719649990000001</v>
      </c>
      <c r="I66" s="29">
        <v>4.0638060969999996</v>
      </c>
      <c r="J66" s="30">
        <v>2.4556644790000002</v>
      </c>
      <c r="K66" s="30">
        <v>0.35965566599999998</v>
      </c>
      <c r="L66" s="23">
        <v>1.5277672309999999</v>
      </c>
      <c r="M66" s="23">
        <v>1.549150719</v>
      </c>
      <c r="N66" s="23">
        <v>0</v>
      </c>
      <c r="O66" s="24">
        <v>3.1835116399999999</v>
      </c>
      <c r="P66" s="24">
        <v>14.628827769999999</v>
      </c>
      <c r="Q66" s="25">
        <v>0.86664328999999996</v>
      </c>
      <c r="R66" s="25">
        <v>1.6805784479999999</v>
      </c>
      <c r="S66" s="25">
        <v>1.6025176210000001</v>
      </c>
      <c r="T66" s="26">
        <v>16.650454857</v>
      </c>
      <c r="U66" s="41">
        <v>8.9851723959999994</v>
      </c>
      <c r="V66" s="42">
        <v>14495000</v>
      </c>
      <c r="W66" s="43">
        <v>6.1988081380000004</v>
      </c>
      <c r="X66" s="42">
        <v>12745000</v>
      </c>
      <c r="Y66" s="43">
        <v>7.0499587259999998</v>
      </c>
      <c r="Z66" s="44">
        <f t="shared" si="3"/>
        <v>65</v>
      </c>
      <c r="AA66" s="44">
        <f t="shared" ref="AA66:AA129" si="4">_xlfn.RANK.EQ(Y66,$Y$2:$Y$405,0)</f>
        <v>106</v>
      </c>
      <c r="AB66" s="44">
        <f t="shared" ref="AB66:AB129" si="5">($Y$2:$Y$405=Y66) + SUMPRODUCT(($C$2:$C$405=C66)*($Y$2:$Y$405&gt;Y66))</f>
        <v>7</v>
      </c>
    </row>
    <row r="67" spans="1:28" x14ac:dyDescent="0.3">
      <c r="A67" s="4">
        <v>1171</v>
      </c>
      <c r="B67" s="7" t="s">
        <v>25</v>
      </c>
      <c r="C67" s="1" t="s">
        <v>30</v>
      </c>
      <c r="D67" s="1" t="s">
        <v>69</v>
      </c>
      <c r="E67" s="1" t="s">
        <v>245</v>
      </c>
      <c r="F67" s="7" t="s">
        <v>584</v>
      </c>
      <c r="G67" s="7" t="s">
        <v>584</v>
      </c>
      <c r="H67" s="29">
        <v>18.582833999999998</v>
      </c>
      <c r="I67" s="29">
        <v>16.733712279999999</v>
      </c>
      <c r="J67" s="30">
        <v>7.9844648380000001</v>
      </c>
      <c r="K67" s="30">
        <v>9.1349051000000001E-2</v>
      </c>
      <c r="L67" s="23">
        <v>0.37151710799999998</v>
      </c>
      <c r="M67" s="23">
        <v>0.366422148</v>
      </c>
      <c r="N67" s="23">
        <v>0.21653445199999999</v>
      </c>
      <c r="O67" s="24">
        <v>0.24646367799999999</v>
      </c>
      <c r="P67" s="24">
        <v>8.2794870649999996</v>
      </c>
      <c r="Q67" s="25">
        <v>0</v>
      </c>
      <c r="R67" s="25">
        <v>0</v>
      </c>
      <c r="S67" s="25">
        <v>20.46340258</v>
      </c>
      <c r="T67" s="26">
        <v>0.58242773391000002</v>
      </c>
      <c r="U67" s="27">
        <v>8.9464606080000006</v>
      </c>
      <c r="V67" s="20">
        <v>91105100</v>
      </c>
      <c r="W67" s="22">
        <v>0.98199339100000005</v>
      </c>
      <c r="X67" s="21">
        <v>91105100</v>
      </c>
      <c r="Y67" s="22">
        <v>0.98199339100000005</v>
      </c>
      <c r="Z67" s="19">
        <f t="shared" si="3"/>
        <v>66</v>
      </c>
      <c r="AA67" s="19">
        <f t="shared" si="4"/>
        <v>282</v>
      </c>
      <c r="AB67" s="19">
        <f t="shared" si="5"/>
        <v>33</v>
      </c>
    </row>
    <row r="68" spans="1:28" ht="28.8" x14ac:dyDescent="0.3">
      <c r="A68" s="4">
        <v>1304</v>
      </c>
      <c r="B68" s="7" t="s">
        <v>25</v>
      </c>
      <c r="C68" s="1" t="s">
        <v>29</v>
      </c>
      <c r="D68" s="1" t="s">
        <v>40</v>
      </c>
      <c r="E68" s="1" t="s">
        <v>246</v>
      </c>
      <c r="F68" s="7" t="s">
        <v>584</v>
      </c>
      <c r="G68" s="7" t="s">
        <v>584</v>
      </c>
      <c r="H68" s="29">
        <v>22.2093582</v>
      </c>
      <c r="I68" s="29">
        <v>8.4011695419999999</v>
      </c>
      <c r="J68" s="30">
        <v>15.03219644</v>
      </c>
      <c r="K68" s="30">
        <v>2.136425273</v>
      </c>
      <c r="L68" s="23">
        <v>5.2062931050000003</v>
      </c>
      <c r="M68" s="23">
        <v>5.1633086109999997</v>
      </c>
      <c r="N68" s="23">
        <v>1.741597203</v>
      </c>
      <c r="O68" s="24">
        <v>4.1869625319999999</v>
      </c>
      <c r="P68" s="24">
        <v>12.03402722</v>
      </c>
      <c r="Q68" s="25">
        <v>0</v>
      </c>
      <c r="R68" s="25">
        <v>4.4500020810000001</v>
      </c>
      <c r="S68" s="25">
        <v>0.79920568999999997</v>
      </c>
      <c r="T68" s="26">
        <v>0</v>
      </c>
      <c r="U68" s="27">
        <v>8.8558394029999992</v>
      </c>
      <c r="V68" s="20">
        <v>53563700</v>
      </c>
      <c r="W68" s="22">
        <v>1.6533285419999999</v>
      </c>
      <c r="X68" s="21">
        <v>53563700</v>
      </c>
      <c r="Y68" s="22">
        <v>1.6533285419999999</v>
      </c>
      <c r="Z68" s="19">
        <f t="shared" si="3"/>
        <v>67</v>
      </c>
      <c r="AA68" s="19">
        <f t="shared" si="4"/>
        <v>246</v>
      </c>
      <c r="AB68" s="19">
        <f t="shared" si="5"/>
        <v>38</v>
      </c>
    </row>
    <row r="69" spans="1:28" x14ac:dyDescent="0.3">
      <c r="A69" s="4">
        <v>1179</v>
      </c>
      <c r="B69" s="7" t="s">
        <v>25</v>
      </c>
      <c r="C69" s="1" t="s">
        <v>30</v>
      </c>
      <c r="D69" s="1" t="s">
        <v>56</v>
      </c>
      <c r="E69" s="1" t="s">
        <v>247</v>
      </c>
      <c r="F69" s="7" t="s">
        <v>584</v>
      </c>
      <c r="G69" s="7" t="s">
        <v>584</v>
      </c>
      <c r="H69" s="29">
        <v>17.518997760000001</v>
      </c>
      <c r="I69" s="29">
        <v>15.62633426</v>
      </c>
      <c r="J69" s="30">
        <v>0</v>
      </c>
      <c r="K69" s="30">
        <v>0</v>
      </c>
      <c r="L69" s="23">
        <v>4.1431625429999999</v>
      </c>
      <c r="M69" s="23">
        <v>4.2454228970000001</v>
      </c>
      <c r="N69" s="23">
        <v>0.70360649600000003</v>
      </c>
      <c r="O69" s="24">
        <v>0.60064383499999996</v>
      </c>
      <c r="P69" s="24">
        <v>0.17057043699999999</v>
      </c>
      <c r="Q69" s="25">
        <v>0.66018742100000005</v>
      </c>
      <c r="R69" s="25">
        <v>0</v>
      </c>
      <c r="S69" s="25">
        <v>0.60976572500000004</v>
      </c>
      <c r="T69" s="26">
        <v>3.9726646456000001</v>
      </c>
      <c r="U69" s="27">
        <v>8.838052137</v>
      </c>
      <c r="V69" s="20">
        <v>11430000</v>
      </c>
      <c r="W69" s="22">
        <v>7.7323290780000002</v>
      </c>
      <c r="X69" s="21">
        <v>5000000</v>
      </c>
      <c r="Y69" s="22">
        <v>17.67610427</v>
      </c>
      <c r="Z69" s="19">
        <f t="shared" si="3"/>
        <v>68</v>
      </c>
      <c r="AA69" s="19">
        <f t="shared" si="4"/>
        <v>53</v>
      </c>
      <c r="AB69" s="19">
        <f t="shared" si="5"/>
        <v>15</v>
      </c>
    </row>
    <row r="70" spans="1:28" ht="28.8" x14ac:dyDescent="0.3">
      <c r="A70" s="4">
        <v>1096</v>
      </c>
      <c r="B70" s="7" t="s">
        <v>26</v>
      </c>
      <c r="C70" s="1" t="s">
        <v>32</v>
      </c>
      <c r="D70" s="1" t="s">
        <v>60</v>
      </c>
      <c r="E70" s="1" t="s">
        <v>248</v>
      </c>
      <c r="F70" s="7" t="s">
        <v>584</v>
      </c>
      <c r="G70" s="7" t="s">
        <v>584</v>
      </c>
      <c r="H70" s="29">
        <v>47.676727069999998</v>
      </c>
      <c r="I70" s="29">
        <v>38.32758364</v>
      </c>
      <c r="J70" s="30">
        <v>0</v>
      </c>
      <c r="K70" s="30">
        <v>0</v>
      </c>
      <c r="L70" s="23">
        <v>1.350094422</v>
      </c>
      <c r="M70" s="23">
        <v>1.358589762</v>
      </c>
      <c r="N70" s="23">
        <v>0.16261634599999999</v>
      </c>
      <c r="O70" s="24">
        <v>0.11105583199999999</v>
      </c>
      <c r="P70" s="24">
        <v>13.923894150000001</v>
      </c>
      <c r="Q70" s="25">
        <v>4.356419764</v>
      </c>
      <c r="R70" s="25">
        <v>0</v>
      </c>
      <c r="S70" s="25">
        <v>0</v>
      </c>
      <c r="T70" s="26">
        <v>6.5541751912999997</v>
      </c>
      <c r="U70" s="27">
        <v>8.6088331619999998</v>
      </c>
      <c r="V70" s="20">
        <v>22500000</v>
      </c>
      <c r="W70" s="22">
        <v>3.8261480720000001</v>
      </c>
      <c r="X70" s="21">
        <v>19080000</v>
      </c>
      <c r="Y70" s="22">
        <v>4.5119670660000004</v>
      </c>
      <c r="Z70" s="19">
        <f t="shared" si="3"/>
        <v>69</v>
      </c>
      <c r="AA70" s="19">
        <f t="shared" si="4"/>
        <v>141</v>
      </c>
      <c r="AB70" s="19">
        <f t="shared" si="5"/>
        <v>28</v>
      </c>
    </row>
    <row r="71" spans="1:28" ht="28.8" x14ac:dyDescent="0.3">
      <c r="A71" s="4">
        <v>1116</v>
      </c>
      <c r="B71" s="7" t="s">
        <v>25</v>
      </c>
      <c r="C71" s="1" t="s">
        <v>29</v>
      </c>
      <c r="D71" s="1" t="s">
        <v>41</v>
      </c>
      <c r="E71" s="1" t="s">
        <v>249</v>
      </c>
      <c r="F71" s="7" t="s">
        <v>584</v>
      </c>
      <c r="G71" s="7" t="s">
        <v>584</v>
      </c>
      <c r="H71" s="29">
        <v>1.4464831250000001</v>
      </c>
      <c r="I71" s="29">
        <v>1.5072645250000001</v>
      </c>
      <c r="J71" s="30">
        <v>0.45095961600000001</v>
      </c>
      <c r="K71" s="30">
        <v>1.7766550160000001</v>
      </c>
      <c r="L71" s="23">
        <v>1.2503918439999999</v>
      </c>
      <c r="M71" s="23">
        <v>1.255277062</v>
      </c>
      <c r="N71" s="23">
        <v>1.6278813539999999</v>
      </c>
      <c r="O71" s="24">
        <v>1.3896644</v>
      </c>
      <c r="P71" s="24">
        <v>14.17672761</v>
      </c>
      <c r="Q71" s="25">
        <v>5.0057645199999996</v>
      </c>
      <c r="R71" s="25">
        <v>0</v>
      </c>
      <c r="S71" s="25">
        <v>8.5484250000000001E-3</v>
      </c>
      <c r="T71" s="26">
        <v>33.132373094000002</v>
      </c>
      <c r="U71" s="27">
        <v>8.4743662450000006</v>
      </c>
      <c r="V71" s="20">
        <v>71934200</v>
      </c>
      <c r="W71" s="22">
        <v>1.1780719390000001</v>
      </c>
      <c r="X71" s="21">
        <v>52100000</v>
      </c>
      <c r="Y71" s="22">
        <v>1.626557821</v>
      </c>
      <c r="Z71" s="19">
        <f t="shared" si="3"/>
        <v>70</v>
      </c>
      <c r="AA71" s="19">
        <f t="shared" si="4"/>
        <v>247</v>
      </c>
      <c r="AB71" s="19">
        <f t="shared" si="5"/>
        <v>39</v>
      </c>
    </row>
    <row r="72" spans="1:28" ht="43.2" x14ac:dyDescent="0.3">
      <c r="A72" s="4">
        <v>1296</v>
      </c>
      <c r="B72" s="7" t="s">
        <v>25</v>
      </c>
      <c r="C72" s="1" t="s">
        <v>29</v>
      </c>
      <c r="D72" s="1" t="s">
        <v>40</v>
      </c>
      <c r="E72" s="1" t="s">
        <v>250</v>
      </c>
      <c r="F72" s="7" t="s">
        <v>584</v>
      </c>
      <c r="G72" s="7" t="s">
        <v>584</v>
      </c>
      <c r="H72" s="29">
        <v>5.9070935740000001</v>
      </c>
      <c r="I72" s="29">
        <v>10.34458351</v>
      </c>
      <c r="J72" s="30">
        <v>33.016058979999997</v>
      </c>
      <c r="K72" s="30">
        <v>4.2707354669999997</v>
      </c>
      <c r="L72" s="23">
        <v>25.315747399999999</v>
      </c>
      <c r="M72" s="23">
        <v>25.033562939999999</v>
      </c>
      <c r="N72" s="23">
        <v>1.2189411699999999</v>
      </c>
      <c r="O72" s="24">
        <v>1.3874222839999999</v>
      </c>
      <c r="P72" s="24">
        <v>13.08936568</v>
      </c>
      <c r="Q72" s="25">
        <v>0</v>
      </c>
      <c r="R72" s="25">
        <v>1.745554423</v>
      </c>
      <c r="S72" s="25">
        <v>0.45272607100000001</v>
      </c>
      <c r="T72" s="26">
        <v>0</v>
      </c>
      <c r="U72" s="27">
        <v>8.4006117979999999</v>
      </c>
      <c r="V72" s="20">
        <v>104830000</v>
      </c>
      <c r="W72" s="22">
        <v>0.8013557</v>
      </c>
      <c r="X72" s="21">
        <v>104830000</v>
      </c>
      <c r="Y72" s="22">
        <v>0.8013557</v>
      </c>
      <c r="Z72" s="19">
        <f t="shared" ref="Z72:Z135" si="6">_xlfn.RANK.EQ(U72,$U$2:$U$405,0)</f>
        <v>71</v>
      </c>
      <c r="AA72" s="19">
        <f t="shared" si="4"/>
        <v>296</v>
      </c>
      <c r="AB72" s="19">
        <f t="shared" si="5"/>
        <v>48</v>
      </c>
    </row>
    <row r="73" spans="1:28" ht="28.8" x14ac:dyDescent="0.3">
      <c r="A73" s="4">
        <v>1618</v>
      </c>
      <c r="B73" s="7" t="s">
        <v>25</v>
      </c>
      <c r="C73" s="1" t="s">
        <v>29</v>
      </c>
      <c r="D73" s="1" t="s">
        <v>70</v>
      </c>
      <c r="E73" s="1" t="s">
        <v>251</v>
      </c>
      <c r="F73" s="7" t="s">
        <v>584</v>
      </c>
      <c r="G73" s="7" t="s">
        <v>584</v>
      </c>
      <c r="H73" s="29">
        <v>1.5835700859999999</v>
      </c>
      <c r="I73" s="29">
        <v>17.681665259999999</v>
      </c>
      <c r="J73" s="30">
        <v>12.32396672</v>
      </c>
      <c r="K73" s="30">
        <v>1.865985582</v>
      </c>
      <c r="L73" s="23">
        <v>3.9979814619999998</v>
      </c>
      <c r="M73" s="23">
        <v>4.0039468510000003</v>
      </c>
      <c r="N73" s="23">
        <v>5.4875440659999999</v>
      </c>
      <c r="O73" s="24">
        <v>4.684521148</v>
      </c>
      <c r="P73" s="24">
        <v>6.0044044479999998</v>
      </c>
      <c r="Q73" s="25">
        <v>0</v>
      </c>
      <c r="R73" s="25">
        <v>2.1255709970000001</v>
      </c>
      <c r="S73" s="25">
        <v>0.77999402600000001</v>
      </c>
      <c r="T73" s="26">
        <v>12.515225359</v>
      </c>
      <c r="U73" s="27">
        <v>8.4005368209999993</v>
      </c>
      <c r="V73" s="20">
        <v>104500000</v>
      </c>
      <c r="W73" s="22">
        <v>0.803879122</v>
      </c>
      <c r="X73" s="21">
        <v>99796445</v>
      </c>
      <c r="Y73" s="22">
        <v>0.84176714100000005</v>
      </c>
      <c r="Z73" s="19">
        <f t="shared" si="6"/>
        <v>72</v>
      </c>
      <c r="AA73" s="19">
        <f t="shared" si="4"/>
        <v>294</v>
      </c>
      <c r="AB73" s="19">
        <f t="shared" si="5"/>
        <v>46</v>
      </c>
    </row>
    <row r="74" spans="1:28" x14ac:dyDescent="0.3">
      <c r="A74" s="4">
        <v>1333</v>
      </c>
      <c r="B74" s="7" t="s">
        <v>25</v>
      </c>
      <c r="C74" s="1" t="s">
        <v>29</v>
      </c>
      <c r="D74" s="1" t="s">
        <v>67</v>
      </c>
      <c r="E74" s="1" t="s">
        <v>252</v>
      </c>
      <c r="F74" s="7" t="s">
        <v>584</v>
      </c>
      <c r="G74" s="7" t="s">
        <v>584</v>
      </c>
      <c r="H74" s="29">
        <v>1.3373099399999999</v>
      </c>
      <c r="I74" s="29">
        <v>0</v>
      </c>
      <c r="J74" s="30">
        <v>5.4773185409999998</v>
      </c>
      <c r="K74" s="30">
        <v>1.6178762719999999</v>
      </c>
      <c r="L74" s="23">
        <v>0</v>
      </c>
      <c r="M74" s="23">
        <v>0</v>
      </c>
      <c r="N74" s="23">
        <v>1.390253698</v>
      </c>
      <c r="O74" s="24">
        <v>1.582413498</v>
      </c>
      <c r="P74" s="24">
        <v>13.621574539999999</v>
      </c>
      <c r="Q74" s="25">
        <v>1.5956463759999999</v>
      </c>
      <c r="R74" s="25">
        <v>0</v>
      </c>
      <c r="S74" s="25">
        <v>0.21017860799999999</v>
      </c>
      <c r="T74" s="26">
        <v>35.063893512999996</v>
      </c>
      <c r="U74" s="27">
        <v>8.3429314990000005</v>
      </c>
      <c r="V74" s="20">
        <v>3000000</v>
      </c>
      <c r="W74" s="22">
        <v>27.809771659999999</v>
      </c>
      <c r="X74" s="21">
        <v>3000000</v>
      </c>
      <c r="Y74" s="22">
        <v>27.809771659999999</v>
      </c>
      <c r="Z74" s="19">
        <f t="shared" si="6"/>
        <v>73</v>
      </c>
      <c r="AA74" s="19">
        <f t="shared" si="4"/>
        <v>38</v>
      </c>
      <c r="AB74" s="19">
        <f t="shared" si="5"/>
        <v>5</v>
      </c>
    </row>
    <row r="75" spans="1:28" x14ac:dyDescent="0.3">
      <c r="A75" s="4">
        <v>1500</v>
      </c>
      <c r="B75" s="7" t="s">
        <v>28</v>
      </c>
      <c r="C75" s="1" t="s">
        <v>36</v>
      </c>
      <c r="D75" s="1" t="s">
        <v>71</v>
      </c>
      <c r="E75" s="1" t="s">
        <v>253</v>
      </c>
      <c r="F75" s="7" t="s">
        <v>584</v>
      </c>
      <c r="G75" s="7" t="s">
        <v>584</v>
      </c>
      <c r="H75" s="29">
        <v>0</v>
      </c>
      <c r="I75" s="29">
        <v>4.3588599999999999E-8</v>
      </c>
      <c r="J75" s="30">
        <v>7.9116823370000002</v>
      </c>
      <c r="K75" s="30">
        <v>4.2093840709999997</v>
      </c>
      <c r="L75" s="23">
        <v>0.431660559</v>
      </c>
      <c r="M75" s="23">
        <v>0.44564122299999998</v>
      </c>
      <c r="N75" s="23">
        <v>0</v>
      </c>
      <c r="O75" s="24">
        <v>6.1288728000000001E-2</v>
      </c>
      <c r="P75" s="24">
        <v>13.497392250000001</v>
      </c>
      <c r="Q75" s="25">
        <v>27.277098550000002</v>
      </c>
      <c r="R75" s="25">
        <v>0.11335354</v>
      </c>
      <c r="S75" s="25">
        <v>3.2946435000000003E-2</v>
      </c>
      <c r="T75" s="26"/>
      <c r="U75" s="27">
        <v>8.2867443939999994</v>
      </c>
      <c r="V75" s="20">
        <v>29051700</v>
      </c>
      <c r="W75" s="22">
        <v>2.8524129029999998</v>
      </c>
      <c r="X75" s="21">
        <v>29051700</v>
      </c>
      <c r="Y75" s="22">
        <v>2.8524129029999998</v>
      </c>
      <c r="Z75" s="19">
        <f t="shared" si="6"/>
        <v>74</v>
      </c>
      <c r="AA75" s="19">
        <f t="shared" si="4"/>
        <v>184</v>
      </c>
      <c r="AB75" s="19">
        <f t="shared" si="5"/>
        <v>11</v>
      </c>
    </row>
    <row r="76" spans="1:28" x14ac:dyDescent="0.3">
      <c r="A76" s="4">
        <v>1419</v>
      </c>
      <c r="B76" s="7" t="s">
        <v>28</v>
      </c>
      <c r="C76" s="1" t="s">
        <v>30</v>
      </c>
      <c r="D76" s="1" t="s">
        <v>72</v>
      </c>
      <c r="E76" s="1" t="s">
        <v>254</v>
      </c>
      <c r="F76" s="7"/>
      <c r="G76" s="7" t="s">
        <v>584</v>
      </c>
      <c r="H76" s="29">
        <v>0</v>
      </c>
      <c r="I76" s="29">
        <v>0</v>
      </c>
      <c r="J76" s="30">
        <v>20.69209227</v>
      </c>
      <c r="K76" s="30">
        <v>29.915307200000001</v>
      </c>
      <c r="L76" s="23">
        <v>0</v>
      </c>
      <c r="M76" s="23">
        <v>0</v>
      </c>
      <c r="N76" s="23">
        <v>0</v>
      </c>
      <c r="O76" s="24">
        <v>0</v>
      </c>
      <c r="P76" s="24">
        <v>13.60772555</v>
      </c>
      <c r="Q76" s="25">
        <v>0</v>
      </c>
      <c r="R76" s="25">
        <v>0</v>
      </c>
      <c r="S76" s="25">
        <v>1.4020360000000001E-2</v>
      </c>
      <c r="T76" s="26"/>
      <c r="U76" s="27">
        <v>8.2724776220000003</v>
      </c>
      <c r="V76" s="20">
        <v>1739810</v>
      </c>
      <c r="W76" s="22">
        <v>47.548166879999997</v>
      </c>
      <c r="X76" s="21">
        <v>1739810</v>
      </c>
      <c r="Y76" s="22">
        <v>47.548166879999997</v>
      </c>
      <c r="Z76" s="19">
        <f t="shared" si="6"/>
        <v>75</v>
      </c>
      <c r="AA76" s="19">
        <f t="shared" si="4"/>
        <v>17</v>
      </c>
      <c r="AB76" s="19">
        <f t="shared" si="5"/>
        <v>7</v>
      </c>
    </row>
    <row r="77" spans="1:28" ht="43.2" x14ac:dyDescent="0.3">
      <c r="A77" s="4">
        <v>1027</v>
      </c>
      <c r="B77" s="7" t="s">
        <v>26</v>
      </c>
      <c r="C77" s="1" t="s">
        <v>33</v>
      </c>
      <c r="D77" s="1" t="s">
        <v>64</v>
      </c>
      <c r="E77" s="1" t="s">
        <v>255</v>
      </c>
      <c r="F77" s="7" t="s">
        <v>584</v>
      </c>
      <c r="G77" s="7"/>
      <c r="H77" s="29">
        <v>20.31305738</v>
      </c>
      <c r="I77" s="29">
        <v>5.1711597090000003</v>
      </c>
      <c r="J77" s="30">
        <v>9.43315971</v>
      </c>
      <c r="K77" s="30">
        <v>0.56725049599999999</v>
      </c>
      <c r="L77" s="23">
        <v>10.48558218</v>
      </c>
      <c r="M77" s="23">
        <v>10.499581040000001</v>
      </c>
      <c r="N77" s="23">
        <v>0</v>
      </c>
      <c r="O77" s="24">
        <v>13.64111973</v>
      </c>
      <c r="P77" s="24">
        <v>13.667127519999999</v>
      </c>
      <c r="Q77" s="25">
        <v>1.1323652980000001</v>
      </c>
      <c r="R77" s="25">
        <v>33.682499790000001</v>
      </c>
      <c r="S77" s="25">
        <v>8.5358587E-2</v>
      </c>
      <c r="T77" s="26">
        <v>2.8882706063999999</v>
      </c>
      <c r="U77" s="27">
        <v>8.1500112750000007</v>
      </c>
      <c r="V77" s="20">
        <v>32168100</v>
      </c>
      <c r="W77" s="22">
        <v>2.5335693670000001</v>
      </c>
      <c r="X77" s="21">
        <v>32168100</v>
      </c>
      <c r="Y77" s="22">
        <v>2.5335693670000001</v>
      </c>
      <c r="Z77" s="19">
        <f t="shared" si="6"/>
        <v>76</v>
      </c>
      <c r="AA77" s="19">
        <f t="shared" si="4"/>
        <v>197</v>
      </c>
      <c r="AB77" s="19">
        <f t="shared" si="5"/>
        <v>26</v>
      </c>
    </row>
    <row r="78" spans="1:28" ht="28.8" x14ac:dyDescent="0.3">
      <c r="A78" s="4">
        <v>1339</v>
      </c>
      <c r="B78" s="7" t="s">
        <v>28</v>
      </c>
      <c r="C78" s="1" t="s">
        <v>33</v>
      </c>
      <c r="D78" s="1" t="s">
        <v>55</v>
      </c>
      <c r="E78" s="1" t="s">
        <v>256</v>
      </c>
      <c r="F78" s="7"/>
      <c r="G78" s="7" t="s">
        <v>584</v>
      </c>
      <c r="H78" s="29">
        <v>0</v>
      </c>
      <c r="I78" s="29">
        <v>0.10224021799999999</v>
      </c>
      <c r="J78" s="30">
        <v>4.8687275919999999</v>
      </c>
      <c r="K78" s="30">
        <v>37.173726870000003</v>
      </c>
      <c r="L78" s="23">
        <v>0</v>
      </c>
      <c r="M78" s="23">
        <v>0</v>
      </c>
      <c r="N78" s="23">
        <v>0</v>
      </c>
      <c r="O78" s="24">
        <v>0</v>
      </c>
      <c r="P78" s="24">
        <v>13.76528311</v>
      </c>
      <c r="Q78" s="25">
        <v>5.4745450330000001</v>
      </c>
      <c r="R78" s="25">
        <v>0</v>
      </c>
      <c r="S78" s="25">
        <v>0</v>
      </c>
      <c r="T78" s="26"/>
      <c r="U78" s="27">
        <v>8.1493987929999996</v>
      </c>
      <c r="V78" s="20">
        <v>3940160</v>
      </c>
      <c r="W78" s="22">
        <v>20.682913370000001</v>
      </c>
      <c r="X78" s="21">
        <v>3940160</v>
      </c>
      <c r="Y78" s="22">
        <v>20.682913370000001</v>
      </c>
      <c r="Z78" s="19">
        <f t="shared" si="6"/>
        <v>77</v>
      </c>
      <c r="AA78" s="19">
        <f t="shared" si="4"/>
        <v>47</v>
      </c>
      <c r="AB78" s="19">
        <f t="shared" si="5"/>
        <v>8</v>
      </c>
    </row>
    <row r="79" spans="1:28" ht="28.8" x14ac:dyDescent="0.3">
      <c r="A79" s="4">
        <v>1280</v>
      </c>
      <c r="B79" s="7" t="s">
        <v>25</v>
      </c>
      <c r="C79" s="1" t="s">
        <v>29</v>
      </c>
      <c r="D79" s="1" t="s">
        <v>52</v>
      </c>
      <c r="E79" s="1" t="s">
        <v>257</v>
      </c>
      <c r="F79" s="7" t="s">
        <v>584</v>
      </c>
      <c r="G79" s="7" t="s">
        <v>584</v>
      </c>
      <c r="H79" s="29">
        <v>0.28915843600000002</v>
      </c>
      <c r="I79" s="29">
        <v>3.968753993</v>
      </c>
      <c r="J79" s="30">
        <v>17.792156389999999</v>
      </c>
      <c r="K79" s="30">
        <v>0.18575340200000001</v>
      </c>
      <c r="L79" s="23">
        <v>5.1474311679999998</v>
      </c>
      <c r="M79" s="23">
        <v>5.1063493979999999</v>
      </c>
      <c r="N79" s="23">
        <v>0</v>
      </c>
      <c r="O79" s="24">
        <v>1.1627347240000001</v>
      </c>
      <c r="P79" s="24">
        <v>14.239686799999999</v>
      </c>
      <c r="Q79" s="25">
        <v>0</v>
      </c>
      <c r="R79" s="25">
        <v>0</v>
      </c>
      <c r="S79" s="25">
        <v>14.03298897</v>
      </c>
      <c r="T79" s="26">
        <v>25.549208207</v>
      </c>
      <c r="U79" s="27">
        <v>8.0442299360000007</v>
      </c>
      <c r="V79" s="20">
        <v>7675900</v>
      </c>
      <c r="W79" s="22">
        <v>10.47985244</v>
      </c>
      <c r="X79" s="21">
        <v>7675900</v>
      </c>
      <c r="Y79" s="22">
        <v>10.47985244</v>
      </c>
      <c r="Z79" s="19">
        <f t="shared" si="6"/>
        <v>78</v>
      </c>
      <c r="AA79" s="19">
        <f t="shared" si="4"/>
        <v>72</v>
      </c>
      <c r="AB79" s="19">
        <f t="shared" si="5"/>
        <v>11</v>
      </c>
    </row>
    <row r="80" spans="1:28" x14ac:dyDescent="0.3">
      <c r="A80" s="4">
        <v>1128</v>
      </c>
      <c r="B80" s="7" t="s">
        <v>25</v>
      </c>
      <c r="C80" s="1" t="s">
        <v>30</v>
      </c>
      <c r="D80" s="1" t="s">
        <v>69</v>
      </c>
      <c r="E80" s="1" t="s">
        <v>258</v>
      </c>
      <c r="F80" s="7" t="s">
        <v>584</v>
      </c>
      <c r="G80" s="7" t="s">
        <v>584</v>
      </c>
      <c r="H80" s="29">
        <v>15.871288440000001</v>
      </c>
      <c r="I80" s="29">
        <v>14.27287224</v>
      </c>
      <c r="J80" s="30">
        <v>0</v>
      </c>
      <c r="K80" s="30">
        <v>0</v>
      </c>
      <c r="L80" s="23">
        <v>0.46150916400000003</v>
      </c>
      <c r="M80" s="23">
        <v>0.46769353200000002</v>
      </c>
      <c r="N80" s="23">
        <v>0.33209558500000003</v>
      </c>
      <c r="O80" s="24">
        <v>0.28349818599999999</v>
      </c>
      <c r="P80" s="24">
        <v>12.5478892</v>
      </c>
      <c r="Q80" s="25">
        <v>0.68664325599999998</v>
      </c>
      <c r="R80" s="25">
        <v>0</v>
      </c>
      <c r="S80" s="25">
        <v>9.6631898879999998</v>
      </c>
      <c r="T80" s="26">
        <v>1.6680833260000001</v>
      </c>
      <c r="U80" s="27">
        <v>7.9403828809999997</v>
      </c>
      <c r="V80" s="20">
        <v>30710080</v>
      </c>
      <c r="W80" s="22">
        <v>2.5855949840000001</v>
      </c>
      <c r="X80" s="21">
        <v>30610080</v>
      </c>
      <c r="Y80" s="22">
        <v>2.5940418580000002</v>
      </c>
      <c r="Z80" s="19">
        <f t="shared" si="6"/>
        <v>79</v>
      </c>
      <c r="AA80" s="19">
        <f t="shared" si="4"/>
        <v>193</v>
      </c>
      <c r="AB80" s="19">
        <f t="shared" si="5"/>
        <v>26</v>
      </c>
    </row>
    <row r="81" spans="1:28" ht="28.8" x14ac:dyDescent="0.3">
      <c r="A81" s="4">
        <v>1438</v>
      </c>
      <c r="B81" s="7" t="s">
        <v>27</v>
      </c>
      <c r="C81" s="1" t="s">
        <v>34</v>
      </c>
      <c r="D81" s="1" t="s">
        <v>65</v>
      </c>
      <c r="E81" s="1" t="s">
        <v>259</v>
      </c>
      <c r="F81" s="7" t="s">
        <v>584</v>
      </c>
      <c r="G81" s="7" t="s">
        <v>584</v>
      </c>
      <c r="H81" s="29">
        <v>30.732044200000001</v>
      </c>
      <c r="I81" s="29">
        <v>28.115097469999998</v>
      </c>
      <c r="J81" s="30">
        <v>0</v>
      </c>
      <c r="K81" s="30">
        <v>0</v>
      </c>
      <c r="L81" s="23">
        <v>0.88783007999999997</v>
      </c>
      <c r="M81" s="23">
        <v>0.79951212100000002</v>
      </c>
      <c r="N81" s="23">
        <v>0</v>
      </c>
      <c r="O81" s="24">
        <v>0</v>
      </c>
      <c r="P81" s="24">
        <v>10.751165970000001</v>
      </c>
      <c r="Q81" s="25">
        <v>8.318598132</v>
      </c>
      <c r="R81" s="25">
        <v>0</v>
      </c>
      <c r="S81" s="25">
        <v>30.96875983</v>
      </c>
      <c r="T81" s="26"/>
      <c r="U81" s="27">
        <v>7.9204717530000002</v>
      </c>
      <c r="V81" s="20">
        <v>102187440</v>
      </c>
      <c r="W81" s="22">
        <v>0.77509249199999997</v>
      </c>
      <c r="X81" s="21">
        <v>102187440</v>
      </c>
      <c r="Y81" s="22">
        <v>0.77509249199999997</v>
      </c>
      <c r="Z81" s="19">
        <f t="shared" si="6"/>
        <v>80</v>
      </c>
      <c r="AA81" s="19">
        <f t="shared" si="4"/>
        <v>297</v>
      </c>
      <c r="AB81" s="19">
        <f t="shared" si="5"/>
        <v>33</v>
      </c>
    </row>
    <row r="82" spans="1:28" x14ac:dyDescent="0.3">
      <c r="A82" s="4">
        <v>1219</v>
      </c>
      <c r="B82" s="7" t="s">
        <v>25</v>
      </c>
      <c r="C82" s="1" t="s">
        <v>29</v>
      </c>
      <c r="D82" s="1" t="s">
        <v>42</v>
      </c>
      <c r="E82" s="1" t="s">
        <v>260</v>
      </c>
      <c r="F82" s="7" t="s">
        <v>584</v>
      </c>
      <c r="G82" s="7" t="s">
        <v>584</v>
      </c>
      <c r="H82" s="29">
        <v>9.134109445</v>
      </c>
      <c r="I82" s="29">
        <v>19.53176655</v>
      </c>
      <c r="J82" s="30">
        <v>2.0266078599999999</v>
      </c>
      <c r="K82" s="30">
        <v>5.9027054190000001</v>
      </c>
      <c r="L82" s="23">
        <v>0.22815531999999999</v>
      </c>
      <c r="M82" s="23">
        <v>0.22317641699999999</v>
      </c>
      <c r="N82" s="23">
        <v>0</v>
      </c>
      <c r="O82" s="24">
        <v>0</v>
      </c>
      <c r="P82" s="24">
        <v>12.87154997</v>
      </c>
      <c r="Q82" s="25">
        <v>0</v>
      </c>
      <c r="R82" s="25">
        <v>0.71756427300000003</v>
      </c>
      <c r="S82" s="25">
        <v>1.6667181E-2</v>
      </c>
      <c r="T82" s="26">
        <v>2.7500419616</v>
      </c>
      <c r="U82" s="27">
        <v>7.8762124079999998</v>
      </c>
      <c r="V82" s="20">
        <v>11390700</v>
      </c>
      <c r="W82" s="22">
        <v>6.9145991100000002</v>
      </c>
      <c r="X82" s="21">
        <v>11390700</v>
      </c>
      <c r="Y82" s="22">
        <v>6.9145991100000002</v>
      </c>
      <c r="Z82" s="19">
        <f t="shared" si="6"/>
        <v>81</v>
      </c>
      <c r="AA82" s="19">
        <f t="shared" si="4"/>
        <v>110</v>
      </c>
      <c r="AB82" s="19">
        <f t="shared" si="5"/>
        <v>17</v>
      </c>
    </row>
    <row r="83" spans="1:28" x14ac:dyDescent="0.3">
      <c r="A83" s="4">
        <v>1051</v>
      </c>
      <c r="B83" s="7" t="s">
        <v>27</v>
      </c>
      <c r="C83" s="1" t="s">
        <v>33</v>
      </c>
      <c r="D83" s="1" t="s">
        <v>73</v>
      </c>
      <c r="E83" s="1" t="s">
        <v>261</v>
      </c>
      <c r="F83" s="7"/>
      <c r="G83" s="7" t="s">
        <v>584</v>
      </c>
      <c r="H83" s="29">
        <v>0</v>
      </c>
      <c r="I83" s="29">
        <v>5.2560000000000002E-6</v>
      </c>
      <c r="J83" s="30">
        <v>36.317664880000002</v>
      </c>
      <c r="K83" s="30">
        <v>20.823751359999999</v>
      </c>
      <c r="L83" s="23">
        <v>5.9544647999999999E-2</v>
      </c>
      <c r="M83" s="23">
        <v>5.4684113999999999E-2</v>
      </c>
      <c r="N83" s="23">
        <v>0</v>
      </c>
      <c r="O83" s="24">
        <v>0</v>
      </c>
      <c r="P83" s="24">
        <v>12.79229144</v>
      </c>
      <c r="Q83" s="25">
        <v>0</v>
      </c>
      <c r="R83" s="25">
        <v>0</v>
      </c>
      <c r="S83" s="25">
        <v>7.6768491999999994E-2</v>
      </c>
      <c r="T83" s="26"/>
      <c r="U83" s="27">
        <v>7.7977963240000001</v>
      </c>
      <c r="V83" s="20">
        <v>114002000</v>
      </c>
      <c r="W83" s="22">
        <v>0.68400522100000005</v>
      </c>
      <c r="X83" s="21">
        <v>114002000</v>
      </c>
      <c r="Y83" s="22">
        <v>0.68400522100000005</v>
      </c>
      <c r="Z83" s="19">
        <f t="shared" si="6"/>
        <v>82</v>
      </c>
      <c r="AA83" s="19">
        <f t="shared" si="4"/>
        <v>313</v>
      </c>
      <c r="AB83" s="19">
        <f t="shared" si="5"/>
        <v>40</v>
      </c>
    </row>
    <row r="84" spans="1:28" ht="28.8" x14ac:dyDescent="0.3">
      <c r="A84" s="4">
        <v>1614</v>
      </c>
      <c r="B84" s="7" t="s">
        <v>26</v>
      </c>
      <c r="C84" s="1" t="s">
        <v>32</v>
      </c>
      <c r="D84" s="1" t="s">
        <v>74</v>
      </c>
      <c r="E84" s="1" t="s">
        <v>262</v>
      </c>
      <c r="F84" s="7"/>
      <c r="G84" s="7" t="s">
        <v>584</v>
      </c>
      <c r="H84" s="29">
        <v>36.398268960000003</v>
      </c>
      <c r="I84" s="29">
        <v>29.25323599</v>
      </c>
      <c r="J84" s="30">
        <v>0</v>
      </c>
      <c r="K84" s="30">
        <v>0</v>
      </c>
      <c r="L84" s="23">
        <v>2.242226729</v>
      </c>
      <c r="M84" s="23">
        <v>2.261562836</v>
      </c>
      <c r="N84" s="23">
        <v>0.21636039100000001</v>
      </c>
      <c r="O84" s="24">
        <v>0.184699169</v>
      </c>
      <c r="P84" s="24">
        <v>7.4804492790000001</v>
      </c>
      <c r="Q84" s="25">
        <v>2.7093763439999998</v>
      </c>
      <c r="R84" s="25">
        <v>0</v>
      </c>
      <c r="S84" s="25">
        <v>5.7838583789999998</v>
      </c>
      <c r="T84" s="26">
        <v>14.517266706999999</v>
      </c>
      <c r="U84" s="27">
        <v>7.7755566309999997</v>
      </c>
      <c r="V84" s="20">
        <v>38628000</v>
      </c>
      <c r="W84" s="22">
        <v>2.0129327510000001</v>
      </c>
      <c r="X84" s="21">
        <v>38628000</v>
      </c>
      <c r="Y84" s="22">
        <v>2.0129327510000001</v>
      </c>
      <c r="Z84" s="19">
        <f t="shared" si="6"/>
        <v>83</v>
      </c>
      <c r="AA84" s="19">
        <f t="shared" si="4"/>
        <v>227</v>
      </c>
      <c r="AB84" s="19">
        <f t="shared" si="5"/>
        <v>53</v>
      </c>
    </row>
    <row r="85" spans="1:28" ht="28.8" x14ac:dyDescent="0.3">
      <c r="A85" s="4">
        <v>1058</v>
      </c>
      <c r="B85" s="7" t="s">
        <v>26</v>
      </c>
      <c r="C85" s="1" t="s">
        <v>32</v>
      </c>
      <c r="D85" s="1" t="s">
        <v>74</v>
      </c>
      <c r="E85" s="1" t="s">
        <v>263</v>
      </c>
      <c r="F85" s="7"/>
      <c r="G85" s="7" t="s">
        <v>584</v>
      </c>
      <c r="H85" s="29">
        <v>39.989429450000003</v>
      </c>
      <c r="I85" s="29">
        <v>32.175483530000001</v>
      </c>
      <c r="J85" s="30">
        <v>0</v>
      </c>
      <c r="K85" s="30">
        <v>0</v>
      </c>
      <c r="L85" s="23">
        <v>7.5719953000000007E-2</v>
      </c>
      <c r="M85" s="23">
        <v>7.6399244000000005E-2</v>
      </c>
      <c r="N85" s="23">
        <v>0.21636133799999999</v>
      </c>
      <c r="O85" s="24">
        <v>0.18469997699999999</v>
      </c>
      <c r="P85" s="24">
        <v>7.338662716</v>
      </c>
      <c r="Q85" s="25">
        <v>2.7093763439999998</v>
      </c>
      <c r="R85" s="25">
        <v>0</v>
      </c>
      <c r="S85" s="25">
        <v>0.91771983199999996</v>
      </c>
      <c r="T85" s="26">
        <v>14.517284445</v>
      </c>
      <c r="U85" s="27">
        <v>7.6280950299999999</v>
      </c>
      <c r="V85" s="20">
        <v>37784000</v>
      </c>
      <c r="W85" s="22">
        <v>2.0188691059999999</v>
      </c>
      <c r="X85" s="21">
        <v>37784000</v>
      </c>
      <c r="Y85" s="22">
        <v>2.0188691059999999</v>
      </c>
      <c r="Z85" s="19">
        <f t="shared" si="6"/>
        <v>84</v>
      </c>
      <c r="AA85" s="19">
        <f t="shared" si="4"/>
        <v>226</v>
      </c>
      <c r="AB85" s="19">
        <f t="shared" si="5"/>
        <v>52</v>
      </c>
    </row>
    <row r="86" spans="1:28" x14ac:dyDescent="0.3">
      <c r="A86" s="4">
        <v>1279</v>
      </c>
      <c r="B86" s="7" t="s">
        <v>25</v>
      </c>
      <c r="C86" s="1" t="s">
        <v>29</v>
      </c>
      <c r="D86" s="1" t="s">
        <v>52</v>
      </c>
      <c r="E86" s="1" t="s">
        <v>264</v>
      </c>
      <c r="F86" s="7" t="s">
        <v>584</v>
      </c>
      <c r="G86" s="7" t="s">
        <v>584</v>
      </c>
      <c r="H86" s="29">
        <v>2.955891721</v>
      </c>
      <c r="I86" s="29">
        <v>4.4571965240000004</v>
      </c>
      <c r="J86" s="30">
        <v>0</v>
      </c>
      <c r="K86" s="30">
        <v>0</v>
      </c>
      <c r="L86" s="23">
        <v>0</v>
      </c>
      <c r="M86" s="23">
        <v>0</v>
      </c>
      <c r="N86" s="23">
        <v>1.3199721310000001</v>
      </c>
      <c r="O86" s="24">
        <v>1.1268132500000001</v>
      </c>
      <c r="P86" s="24">
        <v>6.5823819229999998</v>
      </c>
      <c r="Q86" s="25">
        <v>0</v>
      </c>
      <c r="R86" s="25">
        <v>0</v>
      </c>
      <c r="S86" s="25">
        <v>2.5090524959999998</v>
      </c>
      <c r="T86" s="26">
        <v>27.249731885999999</v>
      </c>
      <c r="U86" s="27">
        <v>7.5680406800000002</v>
      </c>
      <c r="V86" s="20">
        <v>70023030</v>
      </c>
      <c r="W86" s="22">
        <v>1.0807930880000001</v>
      </c>
      <c r="X86" s="21">
        <v>20000030</v>
      </c>
      <c r="Y86" s="22">
        <v>3.7840146639999999</v>
      </c>
      <c r="Z86" s="19">
        <f t="shared" si="6"/>
        <v>85</v>
      </c>
      <c r="AA86" s="19">
        <f t="shared" si="4"/>
        <v>153</v>
      </c>
      <c r="AB86" s="19">
        <f t="shared" si="5"/>
        <v>26</v>
      </c>
    </row>
    <row r="87" spans="1:28" ht="28.8" x14ac:dyDescent="0.3">
      <c r="A87" s="4">
        <v>1080</v>
      </c>
      <c r="B87" s="7" t="s">
        <v>26</v>
      </c>
      <c r="C87" s="1" t="s">
        <v>35</v>
      </c>
      <c r="D87" s="1" t="s">
        <v>63</v>
      </c>
      <c r="E87" s="1" t="s">
        <v>265</v>
      </c>
      <c r="F87" s="7" t="s">
        <v>584</v>
      </c>
      <c r="G87" s="7" t="s">
        <v>584</v>
      </c>
      <c r="H87" s="29">
        <v>0.36707284699999998</v>
      </c>
      <c r="I87" s="29">
        <v>0.229237683</v>
      </c>
      <c r="J87" s="30">
        <v>3.164672935</v>
      </c>
      <c r="K87" s="30">
        <v>1.0234579850000001</v>
      </c>
      <c r="L87" s="23">
        <v>8.4508624000000004E-2</v>
      </c>
      <c r="M87" s="23">
        <v>8.9348873999999995E-2</v>
      </c>
      <c r="N87" s="23">
        <v>1.272017223</v>
      </c>
      <c r="O87" s="24">
        <v>1.0858758509999999</v>
      </c>
      <c r="P87" s="24">
        <v>12.21443979</v>
      </c>
      <c r="Q87" s="25">
        <v>0.26531548199999999</v>
      </c>
      <c r="R87" s="25">
        <v>0.282533649</v>
      </c>
      <c r="S87" s="25">
        <v>0.13721187600000001</v>
      </c>
      <c r="T87" s="26">
        <v>60.644367647999999</v>
      </c>
      <c r="U87" s="27">
        <v>7.3223612060000001</v>
      </c>
      <c r="V87" s="20">
        <v>8640870</v>
      </c>
      <c r="W87" s="22">
        <v>8.474101804</v>
      </c>
      <c r="X87" s="21">
        <v>8640870</v>
      </c>
      <c r="Y87" s="22">
        <v>8.474101804</v>
      </c>
      <c r="Z87" s="19">
        <f t="shared" si="6"/>
        <v>86</v>
      </c>
      <c r="AA87" s="19">
        <f t="shared" si="4"/>
        <v>92</v>
      </c>
      <c r="AB87" s="19">
        <f t="shared" si="5"/>
        <v>4</v>
      </c>
    </row>
    <row r="88" spans="1:28" ht="28.8" x14ac:dyDescent="0.3">
      <c r="A88" s="4">
        <v>1013</v>
      </c>
      <c r="B88" s="7" t="s">
        <v>26</v>
      </c>
      <c r="C88" s="1" t="s">
        <v>32</v>
      </c>
      <c r="D88" s="1" t="s">
        <v>61</v>
      </c>
      <c r="E88" s="1" t="s">
        <v>266</v>
      </c>
      <c r="F88" s="7" t="s">
        <v>584</v>
      </c>
      <c r="G88" s="7" t="s">
        <v>584</v>
      </c>
      <c r="H88" s="29">
        <v>2.1712499999999999E-2</v>
      </c>
      <c r="I88" s="29">
        <v>0</v>
      </c>
      <c r="J88" s="30">
        <v>16.203734019999999</v>
      </c>
      <c r="K88" s="30">
        <v>7.4805663569999998</v>
      </c>
      <c r="L88" s="23">
        <v>0.213528893</v>
      </c>
      <c r="M88" s="23">
        <v>0.21362571299999999</v>
      </c>
      <c r="N88" s="23">
        <v>2.2572091999999998E-2</v>
      </c>
      <c r="O88" s="24">
        <v>2.5691990000000001E-2</v>
      </c>
      <c r="P88" s="24">
        <v>10.125559539999999</v>
      </c>
      <c r="Q88" s="25">
        <v>7.0485176220000003</v>
      </c>
      <c r="R88" s="25">
        <v>0</v>
      </c>
      <c r="S88" s="25">
        <v>0.25664798900000002</v>
      </c>
      <c r="T88" s="26">
        <v>34.295747007999999</v>
      </c>
      <c r="U88" s="27">
        <v>7.2071230110000002</v>
      </c>
      <c r="V88" s="20">
        <v>4060830</v>
      </c>
      <c r="W88" s="22">
        <v>17.747906239999999</v>
      </c>
      <c r="X88" s="21">
        <v>4060830</v>
      </c>
      <c r="Y88" s="22">
        <v>17.747906239999999</v>
      </c>
      <c r="Z88" s="19">
        <f t="shared" si="6"/>
        <v>87</v>
      </c>
      <c r="AA88" s="19">
        <f t="shared" si="4"/>
        <v>52</v>
      </c>
      <c r="AB88" s="19">
        <f t="shared" si="5"/>
        <v>9</v>
      </c>
    </row>
    <row r="89" spans="1:28" ht="28.8" x14ac:dyDescent="0.3">
      <c r="A89" s="4">
        <v>1656</v>
      </c>
      <c r="B89" s="7" t="s">
        <v>28</v>
      </c>
      <c r="C89" s="1" t="s">
        <v>34</v>
      </c>
      <c r="D89" s="1" t="s">
        <v>75</v>
      </c>
      <c r="E89" s="1" t="s">
        <v>267</v>
      </c>
      <c r="F89" s="7" t="s">
        <v>584</v>
      </c>
      <c r="G89" s="7"/>
      <c r="H89" s="29">
        <v>11.58762001</v>
      </c>
      <c r="I89" s="29">
        <v>6.5207467000000005E-2</v>
      </c>
      <c r="J89" s="30">
        <v>0.12171819</v>
      </c>
      <c r="K89" s="30">
        <v>5.0121625000000003E-2</v>
      </c>
      <c r="L89" s="23">
        <v>3.2339167000000002E-2</v>
      </c>
      <c r="M89" s="23">
        <v>3.0433492999999999E-2</v>
      </c>
      <c r="N89" s="23">
        <v>0</v>
      </c>
      <c r="O89" s="24">
        <v>14.07364304</v>
      </c>
      <c r="P89" s="24">
        <v>12.15848718</v>
      </c>
      <c r="Q89" s="25">
        <v>2.0018453209999998</v>
      </c>
      <c r="R89" s="25">
        <v>69.351287400000004</v>
      </c>
      <c r="S89" s="25">
        <v>9.8932380000000004E-3</v>
      </c>
      <c r="T89" s="26"/>
      <c r="U89" s="27">
        <v>7.1995175490000003</v>
      </c>
      <c r="V89" s="20">
        <v>997481</v>
      </c>
      <c r="W89" s="22">
        <v>72.176989329999998</v>
      </c>
      <c r="X89" s="21">
        <v>997481</v>
      </c>
      <c r="Y89" s="22">
        <v>72.176989329999998</v>
      </c>
      <c r="Z89" s="19">
        <f t="shared" si="6"/>
        <v>88</v>
      </c>
      <c r="AA89" s="19">
        <f t="shared" si="4"/>
        <v>12</v>
      </c>
      <c r="AB89" s="19">
        <f t="shared" si="5"/>
        <v>1</v>
      </c>
    </row>
    <row r="90" spans="1:28" x14ac:dyDescent="0.3">
      <c r="A90" s="4">
        <v>1218</v>
      </c>
      <c r="B90" s="7" t="s">
        <v>25</v>
      </c>
      <c r="C90" s="1" t="s">
        <v>29</v>
      </c>
      <c r="D90" s="1" t="s">
        <v>42</v>
      </c>
      <c r="E90" s="1" t="s">
        <v>268</v>
      </c>
      <c r="F90" s="7" t="s">
        <v>584</v>
      </c>
      <c r="G90" s="7" t="s">
        <v>584</v>
      </c>
      <c r="H90" s="29">
        <v>6.6495659040000001</v>
      </c>
      <c r="I90" s="29">
        <v>10.366288669999999</v>
      </c>
      <c r="J90" s="30">
        <v>20.911436609999999</v>
      </c>
      <c r="K90" s="30">
        <v>0.24317813699999999</v>
      </c>
      <c r="L90" s="23">
        <v>9.9353212850000006</v>
      </c>
      <c r="M90" s="23">
        <v>9.5716871650000002</v>
      </c>
      <c r="N90" s="23">
        <v>0</v>
      </c>
      <c r="O90" s="24">
        <v>0</v>
      </c>
      <c r="P90" s="24">
        <v>11.62700897</v>
      </c>
      <c r="Q90" s="25">
        <v>0</v>
      </c>
      <c r="R90" s="25">
        <v>0</v>
      </c>
      <c r="S90" s="25">
        <v>2.7102693499999999</v>
      </c>
      <c r="T90" s="26">
        <v>3.9638829221999998</v>
      </c>
      <c r="U90" s="27">
        <v>6.9399919050000003</v>
      </c>
      <c r="V90" s="20">
        <v>36164900</v>
      </c>
      <c r="W90" s="22">
        <v>1.9189855090000001</v>
      </c>
      <c r="X90" s="21">
        <v>9564900</v>
      </c>
      <c r="Y90" s="22">
        <v>7.255686839</v>
      </c>
      <c r="Z90" s="19">
        <f t="shared" si="6"/>
        <v>89</v>
      </c>
      <c r="AA90" s="19">
        <f t="shared" si="4"/>
        <v>104</v>
      </c>
      <c r="AB90" s="19">
        <f t="shared" si="5"/>
        <v>15</v>
      </c>
    </row>
    <row r="91" spans="1:28" x14ac:dyDescent="0.3">
      <c r="A91" s="4">
        <v>1298</v>
      </c>
      <c r="B91" s="7" t="s">
        <v>25</v>
      </c>
      <c r="C91" s="1" t="s">
        <v>29</v>
      </c>
      <c r="D91" s="1" t="s">
        <v>40</v>
      </c>
      <c r="E91" s="1" t="s">
        <v>269</v>
      </c>
      <c r="F91" s="7" t="s">
        <v>584</v>
      </c>
      <c r="G91" s="7" t="s">
        <v>584</v>
      </c>
      <c r="H91" s="29">
        <v>3.6584041159999998</v>
      </c>
      <c r="I91" s="29">
        <v>5.4753690910000001</v>
      </c>
      <c r="J91" s="30">
        <v>0</v>
      </c>
      <c r="K91" s="30">
        <v>0</v>
      </c>
      <c r="L91" s="23">
        <v>0.76480088999999996</v>
      </c>
      <c r="M91" s="23">
        <v>0.77652924599999995</v>
      </c>
      <c r="N91" s="23">
        <v>0.50652448400000005</v>
      </c>
      <c r="O91" s="24">
        <v>0.69184309200000005</v>
      </c>
      <c r="P91" s="24">
        <v>9.9255884460000008</v>
      </c>
      <c r="Q91" s="25">
        <v>6.8325848999999994E-2</v>
      </c>
      <c r="R91" s="25">
        <v>0</v>
      </c>
      <c r="S91" s="25">
        <v>100</v>
      </c>
      <c r="T91" s="26">
        <v>15.561771043</v>
      </c>
      <c r="U91" s="27">
        <v>6.8076982240000001</v>
      </c>
      <c r="V91" s="20">
        <v>72144800</v>
      </c>
      <c r="W91" s="22">
        <v>0.94361592599999999</v>
      </c>
      <c r="X91" s="21">
        <v>72144800</v>
      </c>
      <c r="Y91" s="22">
        <v>0.94361592599999999</v>
      </c>
      <c r="Z91" s="19">
        <f t="shared" si="6"/>
        <v>90</v>
      </c>
      <c r="AA91" s="19">
        <f t="shared" si="4"/>
        <v>286</v>
      </c>
      <c r="AB91" s="19">
        <f t="shared" si="5"/>
        <v>45</v>
      </c>
    </row>
    <row r="92" spans="1:28" x14ac:dyDescent="0.3">
      <c r="A92" s="4">
        <v>1054</v>
      </c>
      <c r="B92" s="7" t="s">
        <v>28</v>
      </c>
      <c r="C92" s="1" t="s">
        <v>36</v>
      </c>
      <c r="D92" s="1" t="s">
        <v>76</v>
      </c>
      <c r="E92" s="1" t="s">
        <v>270</v>
      </c>
      <c r="F92" s="7"/>
      <c r="G92" s="7" t="s">
        <v>584</v>
      </c>
      <c r="H92" s="29">
        <v>0</v>
      </c>
      <c r="I92" s="29">
        <v>3.4792359000000002E-2</v>
      </c>
      <c r="J92" s="30">
        <v>3.164672935</v>
      </c>
      <c r="K92" s="30">
        <v>19.04371746</v>
      </c>
      <c r="L92" s="23">
        <v>0</v>
      </c>
      <c r="M92" s="23">
        <v>0</v>
      </c>
      <c r="N92" s="23">
        <v>0</v>
      </c>
      <c r="O92" s="24">
        <v>0</v>
      </c>
      <c r="P92" s="24">
        <v>10.44665668</v>
      </c>
      <c r="Q92" s="25">
        <v>12.878446390000001</v>
      </c>
      <c r="R92" s="25">
        <v>0</v>
      </c>
      <c r="S92" s="25">
        <v>5.69781E-4</v>
      </c>
      <c r="T92" s="26"/>
      <c r="U92" s="27">
        <v>6.5598446389999996</v>
      </c>
      <c r="V92" s="20">
        <v>7514630</v>
      </c>
      <c r="W92" s="22">
        <v>8.7294313080000006</v>
      </c>
      <c r="X92" s="21">
        <v>7514630</v>
      </c>
      <c r="Y92" s="22">
        <v>8.7294313080000006</v>
      </c>
      <c r="Z92" s="19">
        <f t="shared" si="6"/>
        <v>91</v>
      </c>
      <c r="AA92" s="19">
        <f t="shared" si="4"/>
        <v>89</v>
      </c>
      <c r="AB92" s="19">
        <f t="shared" si="5"/>
        <v>5</v>
      </c>
    </row>
    <row r="93" spans="1:28" ht="28.8" x14ac:dyDescent="0.3">
      <c r="A93" s="4">
        <v>1495</v>
      </c>
      <c r="B93" s="7" t="s">
        <v>28</v>
      </c>
      <c r="C93" s="1" t="s">
        <v>36</v>
      </c>
      <c r="D93" s="1" t="s">
        <v>77</v>
      </c>
      <c r="E93" s="1" t="s">
        <v>271</v>
      </c>
      <c r="F93" s="7" t="s">
        <v>584</v>
      </c>
      <c r="G93" s="7" t="s">
        <v>584</v>
      </c>
      <c r="H93" s="29">
        <v>3.9424437999999999E-2</v>
      </c>
      <c r="I93" s="29">
        <v>2.4286700000000001E-9</v>
      </c>
      <c r="J93" s="30">
        <v>15.09305554</v>
      </c>
      <c r="K93" s="30">
        <v>18.133860630000001</v>
      </c>
      <c r="L93" s="23">
        <v>2.485222E-3</v>
      </c>
      <c r="M93" s="23">
        <v>2.495957E-3</v>
      </c>
      <c r="N93" s="23">
        <v>8.1970482999999997E-2</v>
      </c>
      <c r="O93" s="24">
        <v>9.3300380000000002E-2</v>
      </c>
      <c r="P93" s="24">
        <v>9.2227404699999997</v>
      </c>
      <c r="Q93" s="25">
        <v>4.9159117109999997</v>
      </c>
      <c r="R93" s="25">
        <v>5.9836867000000002E-2</v>
      </c>
      <c r="S93" s="25">
        <v>0.124863133</v>
      </c>
      <c r="T93" s="26"/>
      <c r="U93" s="27">
        <v>6.4998388120000001</v>
      </c>
      <c r="V93" s="20">
        <v>11546300</v>
      </c>
      <c r="W93" s="22">
        <v>5.6293694189999997</v>
      </c>
      <c r="X93" s="21">
        <v>11546300</v>
      </c>
      <c r="Y93" s="22">
        <v>5.6293694189999997</v>
      </c>
      <c r="Z93" s="19">
        <f t="shared" si="6"/>
        <v>92</v>
      </c>
      <c r="AA93" s="19">
        <f t="shared" si="4"/>
        <v>130</v>
      </c>
      <c r="AB93" s="19">
        <f t="shared" si="5"/>
        <v>7</v>
      </c>
    </row>
    <row r="94" spans="1:28" ht="28.8" x14ac:dyDescent="0.3">
      <c r="A94" s="4">
        <v>1301</v>
      </c>
      <c r="B94" s="7" t="s">
        <v>26</v>
      </c>
      <c r="C94" s="1" t="s">
        <v>33</v>
      </c>
      <c r="D94" s="1" t="s">
        <v>78</v>
      </c>
      <c r="E94" s="1" t="s">
        <v>272</v>
      </c>
      <c r="F94" s="7" t="s">
        <v>584</v>
      </c>
      <c r="G94" s="7"/>
      <c r="H94" s="29">
        <v>0.31570639299999997</v>
      </c>
      <c r="I94" s="29">
        <v>0.32466572399999999</v>
      </c>
      <c r="J94" s="30">
        <v>3.2413340289999999</v>
      </c>
      <c r="K94" s="30">
        <v>0</v>
      </c>
      <c r="L94" s="23">
        <v>0</v>
      </c>
      <c r="M94" s="23">
        <v>0</v>
      </c>
      <c r="N94" s="23">
        <v>1.094017094</v>
      </c>
      <c r="O94" s="24">
        <v>5.058363012</v>
      </c>
      <c r="P94" s="24">
        <v>11.20623151</v>
      </c>
      <c r="Q94" s="25">
        <v>0.47809459799999998</v>
      </c>
      <c r="R94" s="25">
        <v>100</v>
      </c>
      <c r="S94" s="25">
        <v>0</v>
      </c>
      <c r="T94" s="26">
        <v>7.0898521842999997</v>
      </c>
      <c r="U94" s="27">
        <v>6.3305818660000002</v>
      </c>
      <c r="V94" s="20">
        <v>618000</v>
      </c>
      <c r="W94" s="22">
        <v>102.4365998</v>
      </c>
      <c r="X94" s="21">
        <v>618000</v>
      </c>
      <c r="Y94" s="22">
        <v>102.4365998</v>
      </c>
      <c r="Z94" s="19">
        <f t="shared" si="6"/>
        <v>93</v>
      </c>
      <c r="AA94" s="19">
        <f t="shared" si="4"/>
        <v>5</v>
      </c>
      <c r="AB94" s="19">
        <f t="shared" si="5"/>
        <v>1</v>
      </c>
    </row>
    <row r="95" spans="1:28" x14ac:dyDescent="0.3">
      <c r="A95" s="4">
        <v>1440</v>
      </c>
      <c r="B95" s="7" t="s">
        <v>25</v>
      </c>
      <c r="C95" s="1" t="s">
        <v>30</v>
      </c>
      <c r="D95" s="1" t="s">
        <v>49</v>
      </c>
      <c r="E95" s="1" t="s">
        <v>273</v>
      </c>
      <c r="F95" s="7" t="s">
        <v>584</v>
      </c>
      <c r="G95" s="7" t="s">
        <v>584</v>
      </c>
      <c r="H95" s="29">
        <v>0.29158351999999998</v>
      </c>
      <c r="I95" s="29">
        <v>0</v>
      </c>
      <c r="J95" s="30">
        <v>43.681615370000003</v>
      </c>
      <c r="K95" s="30">
        <v>2.9494542859999999</v>
      </c>
      <c r="L95" s="23">
        <v>0</v>
      </c>
      <c r="M95" s="23">
        <v>0</v>
      </c>
      <c r="N95" s="23">
        <v>1.010424123</v>
      </c>
      <c r="O95" s="24">
        <v>0.86256312800000001</v>
      </c>
      <c r="P95" s="24">
        <v>10.10921136</v>
      </c>
      <c r="Q95" s="25">
        <v>0.93171611799999998</v>
      </c>
      <c r="R95" s="25">
        <v>0</v>
      </c>
      <c r="S95" s="25">
        <v>0</v>
      </c>
      <c r="T95" s="26">
        <v>22.342034847000001</v>
      </c>
      <c r="U95" s="27">
        <v>6.3066429350000002</v>
      </c>
      <c r="V95" s="20">
        <v>822000</v>
      </c>
      <c r="W95" s="22">
        <v>76.723150050000001</v>
      </c>
      <c r="X95" s="21">
        <v>822000</v>
      </c>
      <c r="Y95" s="22">
        <v>76.723150050000001</v>
      </c>
      <c r="Z95" s="19">
        <f t="shared" si="6"/>
        <v>94</v>
      </c>
      <c r="AA95" s="19">
        <f t="shared" si="4"/>
        <v>11</v>
      </c>
      <c r="AB95" s="19">
        <f t="shared" si="5"/>
        <v>4</v>
      </c>
    </row>
    <row r="96" spans="1:28" ht="28.8" x14ac:dyDescent="0.3">
      <c r="A96" s="4">
        <v>1714</v>
      </c>
      <c r="B96" s="7" t="s">
        <v>27</v>
      </c>
      <c r="C96" s="1" t="s">
        <v>32</v>
      </c>
      <c r="D96" s="1" t="s">
        <v>80</v>
      </c>
      <c r="E96" s="1" t="s">
        <v>275</v>
      </c>
      <c r="F96" s="7" t="s">
        <v>584</v>
      </c>
      <c r="G96" s="7" t="s">
        <v>584</v>
      </c>
      <c r="H96" s="29">
        <v>29.853985789999999</v>
      </c>
      <c r="I96" s="29">
        <v>26.435161829999998</v>
      </c>
      <c r="J96" s="30">
        <v>2.2569993639999999</v>
      </c>
      <c r="K96" s="30">
        <v>2.346164E-3</v>
      </c>
      <c r="L96" s="23">
        <v>1.390796175</v>
      </c>
      <c r="M96" s="23">
        <v>1.408783568</v>
      </c>
      <c r="N96" s="23">
        <v>1.4358974360000001</v>
      </c>
      <c r="O96" s="24">
        <v>4.57536114</v>
      </c>
      <c r="P96" s="24">
        <v>4.1710113949999998</v>
      </c>
      <c r="Q96" s="25">
        <v>6.2768401430000003</v>
      </c>
      <c r="R96" s="25">
        <v>0.4779313</v>
      </c>
      <c r="S96" s="25">
        <v>1.5605699000000001E-2</v>
      </c>
      <c r="T96" s="26"/>
      <c r="U96" s="27">
        <v>6.2584792370000004</v>
      </c>
      <c r="V96" s="20">
        <v>15720054</v>
      </c>
      <c r="W96" s="22">
        <v>3.9812072129999998</v>
      </c>
      <c r="X96" s="21">
        <v>15520054</v>
      </c>
      <c r="Y96" s="22">
        <v>4.0325112509999999</v>
      </c>
      <c r="Z96" s="19">
        <f t="shared" si="6"/>
        <v>95</v>
      </c>
      <c r="AA96" s="19">
        <f t="shared" si="4"/>
        <v>147</v>
      </c>
      <c r="AB96" s="19">
        <f t="shared" si="5"/>
        <v>30</v>
      </c>
    </row>
    <row r="97" spans="1:28" ht="28.8" x14ac:dyDescent="0.3">
      <c r="A97" s="4">
        <v>1486</v>
      </c>
      <c r="B97" s="7" t="s">
        <v>27</v>
      </c>
      <c r="C97" s="1" t="s">
        <v>32</v>
      </c>
      <c r="D97" s="1" t="s">
        <v>79</v>
      </c>
      <c r="E97" s="1" t="s">
        <v>274</v>
      </c>
      <c r="F97" s="7" t="s">
        <v>584</v>
      </c>
      <c r="G97" s="7"/>
      <c r="H97" s="29">
        <v>29.853985789999999</v>
      </c>
      <c r="I97" s="29">
        <v>26.435161829999998</v>
      </c>
      <c r="J97" s="30">
        <v>2.2569993639999999</v>
      </c>
      <c r="K97" s="30">
        <v>2.346164E-3</v>
      </c>
      <c r="L97" s="23">
        <v>1.390796175</v>
      </c>
      <c r="M97" s="23">
        <v>1.408783568</v>
      </c>
      <c r="N97" s="23">
        <v>1.4358974360000001</v>
      </c>
      <c r="O97" s="24">
        <v>4.57536114</v>
      </c>
      <c r="P97" s="24">
        <v>4.1710113949999998</v>
      </c>
      <c r="Q97" s="25">
        <v>6.2768401430000003</v>
      </c>
      <c r="R97" s="25">
        <v>0.4779313</v>
      </c>
      <c r="S97" s="25">
        <v>1.5605699000000001E-2</v>
      </c>
      <c r="T97" s="26"/>
      <c r="U97" s="27">
        <v>6.2584792370000004</v>
      </c>
      <c r="V97" s="20">
        <v>17414110</v>
      </c>
      <c r="W97" s="22">
        <v>3.5939127740000001</v>
      </c>
      <c r="X97" s="21">
        <v>17214110</v>
      </c>
      <c r="Y97" s="22">
        <v>3.6356682029999998</v>
      </c>
      <c r="Z97" s="19">
        <f t="shared" si="6"/>
        <v>95</v>
      </c>
      <c r="AA97" s="19">
        <f t="shared" si="4"/>
        <v>155</v>
      </c>
      <c r="AB97" s="19">
        <f t="shared" si="5"/>
        <v>32</v>
      </c>
    </row>
    <row r="98" spans="1:28" x14ac:dyDescent="0.3">
      <c r="A98" s="4">
        <v>1471</v>
      </c>
      <c r="B98" s="7" t="s">
        <v>27</v>
      </c>
      <c r="C98" s="1" t="s">
        <v>34</v>
      </c>
      <c r="D98" s="1" t="s">
        <v>65</v>
      </c>
      <c r="E98" s="1" t="s">
        <v>276</v>
      </c>
      <c r="F98" s="7" t="s">
        <v>584</v>
      </c>
      <c r="G98" s="7" t="s">
        <v>584</v>
      </c>
      <c r="H98" s="29">
        <v>4.2589025510000003</v>
      </c>
      <c r="I98" s="29">
        <v>6.4446414489999997</v>
      </c>
      <c r="J98" s="30">
        <v>16.888398840000001</v>
      </c>
      <c r="K98" s="30">
        <v>5.5383866319999999</v>
      </c>
      <c r="L98" s="23">
        <v>0</v>
      </c>
      <c r="M98" s="23">
        <v>0</v>
      </c>
      <c r="N98" s="23">
        <v>0.27826766000000003</v>
      </c>
      <c r="O98" s="24">
        <v>0.31672960300000003</v>
      </c>
      <c r="P98" s="24">
        <v>8.410288993</v>
      </c>
      <c r="Q98" s="25">
        <v>13.53206743</v>
      </c>
      <c r="R98" s="25">
        <v>0.40411419700000001</v>
      </c>
      <c r="S98" s="25">
        <v>0.12957142299999999</v>
      </c>
      <c r="T98" s="26"/>
      <c r="U98" s="27">
        <v>6.1128726919999998</v>
      </c>
      <c r="V98" s="20">
        <v>28346100</v>
      </c>
      <c r="W98" s="22">
        <v>2.1565127799999999</v>
      </c>
      <c r="X98" s="21">
        <v>28346100</v>
      </c>
      <c r="Y98" s="22">
        <v>2.1565127799999999</v>
      </c>
      <c r="Z98" s="19">
        <f t="shared" si="6"/>
        <v>97</v>
      </c>
      <c r="AA98" s="19">
        <f t="shared" si="4"/>
        <v>212</v>
      </c>
      <c r="AB98" s="19">
        <f t="shared" si="5"/>
        <v>26</v>
      </c>
    </row>
    <row r="99" spans="1:28" ht="28.8" x14ac:dyDescent="0.3">
      <c r="A99" s="4">
        <v>1322</v>
      </c>
      <c r="B99" s="7" t="s">
        <v>26</v>
      </c>
      <c r="C99" s="1" t="s">
        <v>32</v>
      </c>
      <c r="D99" s="1" t="s">
        <v>74</v>
      </c>
      <c r="E99" s="1" t="s">
        <v>277</v>
      </c>
      <c r="F99" s="7" t="s">
        <v>584</v>
      </c>
      <c r="G99" s="7" t="s">
        <v>584</v>
      </c>
      <c r="H99" s="29">
        <v>6.2709405460000003</v>
      </c>
      <c r="I99" s="29">
        <v>2.0896848119999998</v>
      </c>
      <c r="J99" s="30">
        <v>8.5620659339999996</v>
      </c>
      <c r="K99" s="30">
        <v>3.9026647999999997E-2</v>
      </c>
      <c r="L99" s="23">
        <v>0</v>
      </c>
      <c r="M99" s="23">
        <v>0</v>
      </c>
      <c r="N99" s="23">
        <v>21.730684910000001</v>
      </c>
      <c r="O99" s="24">
        <v>11.130427579999999</v>
      </c>
      <c r="P99" s="24">
        <v>10.17786244</v>
      </c>
      <c r="Q99" s="25">
        <v>0</v>
      </c>
      <c r="R99" s="25">
        <v>9.1031278560000004</v>
      </c>
      <c r="S99" s="25">
        <v>0</v>
      </c>
      <c r="T99" s="26">
        <v>20.966724367000001</v>
      </c>
      <c r="U99" s="27">
        <v>6.0999024579999999</v>
      </c>
      <c r="V99" s="20">
        <v>1367000</v>
      </c>
      <c r="W99" s="22">
        <v>44.622549069999998</v>
      </c>
      <c r="X99" s="21">
        <v>1367000</v>
      </c>
      <c r="Y99" s="22">
        <v>44.622549069999998</v>
      </c>
      <c r="Z99" s="19">
        <f t="shared" si="6"/>
        <v>98</v>
      </c>
      <c r="AA99" s="19">
        <f t="shared" si="4"/>
        <v>21</v>
      </c>
      <c r="AB99" s="19">
        <f t="shared" si="5"/>
        <v>2</v>
      </c>
    </row>
    <row r="100" spans="1:28" x14ac:dyDescent="0.3">
      <c r="A100" s="4">
        <v>1244</v>
      </c>
      <c r="B100" s="7" t="s">
        <v>25</v>
      </c>
      <c r="C100" s="1" t="s">
        <v>29</v>
      </c>
      <c r="D100" s="1" t="s">
        <v>42</v>
      </c>
      <c r="E100" s="1" t="s">
        <v>278</v>
      </c>
      <c r="F100" s="7" t="s">
        <v>584</v>
      </c>
      <c r="G100" s="7" t="s">
        <v>584</v>
      </c>
      <c r="H100" s="29">
        <v>2.6835043409999999</v>
      </c>
      <c r="I100" s="29">
        <v>9.5491511689999999</v>
      </c>
      <c r="J100" s="30">
        <v>2.2718380539999998</v>
      </c>
      <c r="K100" s="30">
        <v>0</v>
      </c>
      <c r="L100" s="23">
        <v>0</v>
      </c>
      <c r="M100" s="23">
        <v>0</v>
      </c>
      <c r="N100" s="23">
        <v>9.2991452989999992</v>
      </c>
      <c r="O100" s="24">
        <v>1.587669905</v>
      </c>
      <c r="P100" s="24">
        <v>10.4178839</v>
      </c>
      <c r="Q100" s="25">
        <v>0</v>
      </c>
      <c r="R100" s="25">
        <v>49.493645919999999</v>
      </c>
      <c r="S100" s="25">
        <v>0</v>
      </c>
      <c r="T100" s="26">
        <v>8.2255180788000004</v>
      </c>
      <c r="U100" s="27">
        <v>5.8852315170000002</v>
      </c>
      <c r="V100" s="20">
        <v>7200000</v>
      </c>
      <c r="W100" s="22">
        <v>8.1739326620000003</v>
      </c>
      <c r="X100" s="21">
        <v>7200000</v>
      </c>
      <c r="Y100" s="22">
        <v>8.1739326620000003</v>
      </c>
      <c r="Z100" s="19">
        <f t="shared" si="6"/>
        <v>99</v>
      </c>
      <c r="AA100" s="19">
        <f t="shared" si="4"/>
        <v>96</v>
      </c>
      <c r="AB100" s="19">
        <f t="shared" si="5"/>
        <v>13</v>
      </c>
    </row>
    <row r="101" spans="1:28" x14ac:dyDescent="0.3">
      <c r="A101" s="4">
        <v>1089</v>
      </c>
      <c r="B101" s="7" t="s">
        <v>25</v>
      </c>
      <c r="C101" s="1" t="s">
        <v>30</v>
      </c>
      <c r="D101" s="1" t="s">
        <v>81</v>
      </c>
      <c r="E101" s="1" t="s">
        <v>279</v>
      </c>
      <c r="F101" s="7" t="s">
        <v>584</v>
      </c>
      <c r="G101" s="7" t="s">
        <v>584</v>
      </c>
      <c r="H101" s="29">
        <v>1.194997989</v>
      </c>
      <c r="I101" s="29">
        <v>5.1597401349999998</v>
      </c>
      <c r="J101" s="30">
        <v>11.823795779999999</v>
      </c>
      <c r="K101" s="30">
        <v>1.5982107999999998E-2</v>
      </c>
      <c r="L101" s="23">
        <v>1.3239416129999999</v>
      </c>
      <c r="M101" s="23">
        <v>1.3390965130000001</v>
      </c>
      <c r="N101" s="23">
        <v>4.1410255109999996</v>
      </c>
      <c r="O101" s="24">
        <v>4.5955600089999997</v>
      </c>
      <c r="P101" s="24">
        <v>9.4466238069999999</v>
      </c>
      <c r="Q101" s="25">
        <v>4.3138736900000003</v>
      </c>
      <c r="R101" s="25">
        <v>0.51464322200000001</v>
      </c>
      <c r="S101" s="25">
        <v>3.3352721760000001</v>
      </c>
      <c r="T101" s="26">
        <v>14.847065733999999</v>
      </c>
      <c r="U101" s="27">
        <v>5.8488066329999997</v>
      </c>
      <c r="V101" s="20">
        <v>60434510</v>
      </c>
      <c r="W101" s="22">
        <v>0.96779251300000002</v>
      </c>
      <c r="X101" s="21">
        <v>58579510</v>
      </c>
      <c r="Y101" s="22">
        <v>0.99843898200000003</v>
      </c>
      <c r="Z101" s="19">
        <f t="shared" si="6"/>
        <v>100</v>
      </c>
      <c r="AA101" s="19">
        <f t="shared" si="4"/>
        <v>281</v>
      </c>
      <c r="AB101" s="19">
        <f t="shared" si="5"/>
        <v>32</v>
      </c>
    </row>
    <row r="102" spans="1:28" x14ac:dyDescent="0.3">
      <c r="A102" s="4">
        <v>1117</v>
      </c>
      <c r="B102" s="7" t="s">
        <v>25</v>
      </c>
      <c r="C102" s="1" t="s">
        <v>29</v>
      </c>
      <c r="D102" s="1" t="s">
        <v>41</v>
      </c>
      <c r="E102" s="1" t="s">
        <v>280</v>
      </c>
      <c r="F102" s="7" t="s">
        <v>584</v>
      </c>
      <c r="G102" s="7" t="s">
        <v>584</v>
      </c>
      <c r="H102" s="29">
        <v>0.31923702599999998</v>
      </c>
      <c r="I102" s="29">
        <v>0.36912600600000001</v>
      </c>
      <c r="J102" s="30">
        <v>1.0172204540000001</v>
      </c>
      <c r="K102" s="30">
        <v>5.3005308000000001E-2</v>
      </c>
      <c r="L102" s="23">
        <v>4.7499938999999998E-2</v>
      </c>
      <c r="M102" s="23">
        <v>4.7950048000000002E-2</v>
      </c>
      <c r="N102" s="23">
        <v>0.25155093899999997</v>
      </c>
      <c r="O102" s="24">
        <v>0.30063612200000001</v>
      </c>
      <c r="P102" s="24">
        <v>9.6812757470000008</v>
      </c>
      <c r="Q102" s="25">
        <v>7.2828468879999999</v>
      </c>
      <c r="R102" s="25">
        <v>0</v>
      </c>
      <c r="S102" s="25">
        <v>1.9701800629999999</v>
      </c>
      <c r="T102" s="26">
        <v>24.196858637999998</v>
      </c>
      <c r="U102" s="27">
        <v>5.7715518790000004</v>
      </c>
      <c r="V102" s="20">
        <v>92589500</v>
      </c>
      <c r="W102" s="22">
        <v>0.62334842300000004</v>
      </c>
      <c r="X102" s="21">
        <v>82589500</v>
      </c>
      <c r="Y102" s="22">
        <v>0.69882392800000004</v>
      </c>
      <c r="Z102" s="19">
        <f t="shared" si="6"/>
        <v>101</v>
      </c>
      <c r="AA102" s="19">
        <f t="shared" si="4"/>
        <v>310</v>
      </c>
      <c r="AB102" s="19">
        <f t="shared" si="5"/>
        <v>50</v>
      </c>
    </row>
    <row r="103" spans="1:28" x14ac:dyDescent="0.3">
      <c r="A103" s="4">
        <v>1046</v>
      </c>
      <c r="B103" s="7" t="s">
        <v>25</v>
      </c>
      <c r="C103" s="1" t="s">
        <v>29</v>
      </c>
      <c r="D103" s="1" t="s">
        <v>82</v>
      </c>
      <c r="E103" s="1" t="s">
        <v>281</v>
      </c>
      <c r="F103" s="7" t="s">
        <v>584</v>
      </c>
      <c r="G103" s="7" t="s">
        <v>584</v>
      </c>
      <c r="H103" s="29">
        <v>0.55918067800000004</v>
      </c>
      <c r="I103" s="29">
        <v>0</v>
      </c>
      <c r="J103" s="30">
        <v>0</v>
      </c>
      <c r="K103" s="30">
        <v>0</v>
      </c>
      <c r="L103" s="23">
        <v>0</v>
      </c>
      <c r="M103" s="23">
        <v>0</v>
      </c>
      <c r="N103" s="23">
        <v>1.5501826599999999</v>
      </c>
      <c r="O103" s="24">
        <v>1.3233357889999999</v>
      </c>
      <c r="P103" s="24">
        <v>9.1944967759999994</v>
      </c>
      <c r="Q103" s="25">
        <v>25.981569480000001</v>
      </c>
      <c r="R103" s="25">
        <v>0</v>
      </c>
      <c r="S103" s="25">
        <v>0</v>
      </c>
      <c r="T103" s="26">
        <v>20.806458469999999</v>
      </c>
      <c r="U103" s="27">
        <v>5.6389515389999998</v>
      </c>
      <c r="V103" s="20">
        <v>15192900</v>
      </c>
      <c r="W103" s="22">
        <v>3.7115702330000002</v>
      </c>
      <c r="X103" s="21">
        <v>14822900</v>
      </c>
      <c r="Y103" s="22">
        <v>3.8042161380000001</v>
      </c>
      <c r="Z103" s="19">
        <f t="shared" si="6"/>
        <v>102</v>
      </c>
      <c r="AA103" s="19">
        <f t="shared" si="4"/>
        <v>152</v>
      </c>
      <c r="AB103" s="19">
        <f t="shared" si="5"/>
        <v>25</v>
      </c>
    </row>
    <row r="104" spans="1:28" ht="28.8" x14ac:dyDescent="0.3">
      <c r="A104" s="4">
        <v>1118</v>
      </c>
      <c r="B104" s="7" t="s">
        <v>25</v>
      </c>
      <c r="C104" s="1" t="s">
        <v>29</v>
      </c>
      <c r="D104" s="1" t="s">
        <v>41</v>
      </c>
      <c r="E104" s="1" t="s">
        <v>282</v>
      </c>
      <c r="F104" s="7" t="s">
        <v>584</v>
      </c>
      <c r="G104" s="7" t="s">
        <v>584</v>
      </c>
      <c r="H104" s="29">
        <v>0.91511047199999995</v>
      </c>
      <c r="I104" s="29">
        <v>1.2304200199999999</v>
      </c>
      <c r="J104" s="30">
        <v>0</v>
      </c>
      <c r="K104" s="30">
        <v>0</v>
      </c>
      <c r="L104" s="23">
        <v>0.31965391799999998</v>
      </c>
      <c r="M104" s="23">
        <v>0.32087074300000001</v>
      </c>
      <c r="N104" s="23">
        <v>0.282166101</v>
      </c>
      <c r="O104" s="24">
        <v>0.32116688300000001</v>
      </c>
      <c r="P104" s="24">
        <v>8.6189557479999994</v>
      </c>
      <c r="Q104" s="25">
        <v>3.0548445540000002</v>
      </c>
      <c r="R104" s="25">
        <v>0</v>
      </c>
      <c r="S104" s="25">
        <v>2.6021622039999999</v>
      </c>
      <c r="T104" s="26">
        <v>22.207981685</v>
      </c>
      <c r="U104" s="27">
        <v>5.535873746</v>
      </c>
      <c r="V104" s="20">
        <v>169854100</v>
      </c>
      <c r="W104" s="22">
        <v>0.325919348</v>
      </c>
      <c r="X104" s="21">
        <v>90648400</v>
      </c>
      <c r="Y104" s="22">
        <v>0.61069734799999997</v>
      </c>
      <c r="Z104" s="19">
        <f t="shared" si="6"/>
        <v>103</v>
      </c>
      <c r="AA104" s="19">
        <f t="shared" si="4"/>
        <v>322</v>
      </c>
      <c r="AB104" s="19">
        <f t="shared" si="5"/>
        <v>53</v>
      </c>
    </row>
    <row r="105" spans="1:28" ht="28.8" x14ac:dyDescent="0.3">
      <c r="A105" s="4">
        <v>1201</v>
      </c>
      <c r="B105" s="7" t="s">
        <v>25</v>
      </c>
      <c r="C105" s="1" t="s">
        <v>29</v>
      </c>
      <c r="D105" s="1" t="s">
        <v>42</v>
      </c>
      <c r="E105" s="1" t="s">
        <v>283</v>
      </c>
      <c r="F105" s="7"/>
      <c r="G105" s="7" t="s">
        <v>584</v>
      </c>
      <c r="H105" s="29">
        <v>0.78426156400000002</v>
      </c>
      <c r="I105" s="29">
        <v>12.50375524</v>
      </c>
      <c r="J105" s="30">
        <v>8.7637096660000005</v>
      </c>
      <c r="K105" s="30">
        <v>0.81323521099999996</v>
      </c>
      <c r="L105" s="23">
        <v>1.9110582519999999</v>
      </c>
      <c r="M105" s="23">
        <v>1.9462838579999999</v>
      </c>
      <c r="N105" s="23">
        <v>1.274495443</v>
      </c>
      <c r="O105" s="24">
        <v>1.4506552260000001</v>
      </c>
      <c r="P105" s="24">
        <v>9.0735295899999997</v>
      </c>
      <c r="Q105" s="25">
        <v>0</v>
      </c>
      <c r="R105" s="25">
        <v>0.47041915400000001</v>
      </c>
      <c r="S105" s="25">
        <v>0.94882455300000001</v>
      </c>
      <c r="T105" s="26">
        <v>7.3962905479999996</v>
      </c>
      <c r="U105" s="27">
        <v>5.5175058119999996</v>
      </c>
      <c r="V105" s="20">
        <v>30973500</v>
      </c>
      <c r="W105" s="22">
        <v>1.7813633630000001</v>
      </c>
      <c r="X105" s="21">
        <v>11809500</v>
      </c>
      <c r="Y105" s="22">
        <v>4.6720909539999997</v>
      </c>
      <c r="Z105" s="19">
        <f t="shared" si="6"/>
        <v>104</v>
      </c>
      <c r="AA105" s="19">
        <f t="shared" si="4"/>
        <v>138</v>
      </c>
      <c r="AB105" s="19">
        <f t="shared" si="5"/>
        <v>22</v>
      </c>
    </row>
    <row r="106" spans="1:28" ht="28.8" x14ac:dyDescent="0.3">
      <c r="A106" s="4">
        <v>1213</v>
      </c>
      <c r="B106" s="7" t="s">
        <v>25</v>
      </c>
      <c r="C106" s="1" t="s">
        <v>29</v>
      </c>
      <c r="D106" s="1" t="s">
        <v>42</v>
      </c>
      <c r="E106" s="1" t="s">
        <v>284</v>
      </c>
      <c r="F106" s="7" t="s">
        <v>584</v>
      </c>
      <c r="G106" s="7" t="s">
        <v>584</v>
      </c>
      <c r="H106" s="29">
        <v>0.81816138299999996</v>
      </c>
      <c r="I106" s="29">
        <v>1.0150965169999999</v>
      </c>
      <c r="J106" s="30">
        <v>0</v>
      </c>
      <c r="K106" s="30">
        <v>0</v>
      </c>
      <c r="L106" s="23">
        <v>0.23860957799999999</v>
      </c>
      <c r="M106" s="23">
        <v>0.242114671</v>
      </c>
      <c r="N106" s="23">
        <v>0.34725821000000001</v>
      </c>
      <c r="O106" s="24">
        <v>0.39525597400000001</v>
      </c>
      <c r="P106" s="24">
        <v>9.1723974479999999</v>
      </c>
      <c r="Q106" s="25">
        <v>41.662617949999998</v>
      </c>
      <c r="R106" s="25">
        <v>0</v>
      </c>
      <c r="S106" s="25">
        <v>21.599981840000002</v>
      </c>
      <c r="T106" s="26">
        <v>15.374729028000001</v>
      </c>
      <c r="U106" s="27">
        <v>5.4708459100000004</v>
      </c>
      <c r="V106" s="20">
        <v>16587200</v>
      </c>
      <c r="W106" s="22">
        <v>3.2982335229999999</v>
      </c>
      <c r="X106" s="21">
        <v>16587200</v>
      </c>
      <c r="Y106" s="22">
        <v>3.2982335229999999</v>
      </c>
      <c r="Z106" s="19">
        <f t="shared" si="6"/>
        <v>105</v>
      </c>
      <c r="AA106" s="19">
        <f t="shared" si="4"/>
        <v>171</v>
      </c>
      <c r="AB106" s="19">
        <f t="shared" si="5"/>
        <v>31</v>
      </c>
    </row>
    <row r="107" spans="1:28" ht="28.8" x14ac:dyDescent="0.3">
      <c r="A107" s="4">
        <v>1043</v>
      </c>
      <c r="B107" s="7" t="s">
        <v>25</v>
      </c>
      <c r="C107" s="1" t="s">
        <v>30</v>
      </c>
      <c r="D107" s="1" t="s">
        <v>83</v>
      </c>
      <c r="E107" s="1" t="s">
        <v>285</v>
      </c>
      <c r="F107" s="7" t="s">
        <v>584</v>
      </c>
      <c r="G107" s="7" t="s">
        <v>584</v>
      </c>
      <c r="H107" s="29">
        <v>15.056659509999999</v>
      </c>
      <c r="I107" s="29">
        <v>7.5901463539999998</v>
      </c>
      <c r="J107" s="30">
        <v>0.319510248</v>
      </c>
      <c r="K107" s="30">
        <v>0.39878865400000002</v>
      </c>
      <c r="L107" s="23">
        <v>0</v>
      </c>
      <c r="M107" s="23">
        <v>0</v>
      </c>
      <c r="N107" s="23">
        <v>0</v>
      </c>
      <c r="O107" s="24">
        <v>0</v>
      </c>
      <c r="P107" s="24">
        <v>5.5379106419999999</v>
      </c>
      <c r="Q107" s="25">
        <v>0</v>
      </c>
      <c r="R107" s="25">
        <v>1.1925265410000001</v>
      </c>
      <c r="S107" s="25">
        <v>3.3997936999999999E-2</v>
      </c>
      <c r="T107" s="26">
        <v>0</v>
      </c>
      <c r="U107" s="27">
        <v>5.4026495690000003</v>
      </c>
      <c r="V107" s="20">
        <v>2460000</v>
      </c>
      <c r="W107" s="22">
        <v>21.961990119999999</v>
      </c>
      <c r="X107" s="21">
        <v>2460000</v>
      </c>
      <c r="Y107" s="22">
        <v>21.961990119999999</v>
      </c>
      <c r="Z107" s="19">
        <f t="shared" si="6"/>
        <v>106</v>
      </c>
      <c r="AA107" s="19">
        <f t="shared" si="4"/>
        <v>43</v>
      </c>
      <c r="AB107" s="19">
        <f t="shared" si="5"/>
        <v>13</v>
      </c>
    </row>
    <row r="108" spans="1:28" ht="28.8" x14ac:dyDescent="0.3">
      <c r="A108" s="4">
        <v>1429</v>
      </c>
      <c r="B108" s="7" t="s">
        <v>27</v>
      </c>
      <c r="C108" s="1" t="s">
        <v>33</v>
      </c>
      <c r="D108" s="1" t="s">
        <v>84</v>
      </c>
      <c r="E108" s="1" t="s">
        <v>286</v>
      </c>
      <c r="F108" s="7" t="s">
        <v>584</v>
      </c>
      <c r="G108" s="7" t="s">
        <v>584</v>
      </c>
      <c r="H108" s="29">
        <v>21.697140350000002</v>
      </c>
      <c r="I108" s="29">
        <v>15.62633426</v>
      </c>
      <c r="J108" s="30">
        <v>0</v>
      </c>
      <c r="K108" s="30">
        <v>0</v>
      </c>
      <c r="L108" s="23">
        <v>0</v>
      </c>
      <c r="M108" s="23">
        <v>0</v>
      </c>
      <c r="N108" s="23">
        <v>0.486227195</v>
      </c>
      <c r="O108" s="24">
        <v>0.45658234399999997</v>
      </c>
      <c r="P108" s="24">
        <v>8.8417161170000007</v>
      </c>
      <c r="Q108" s="25">
        <v>10.936169680000001</v>
      </c>
      <c r="R108" s="25">
        <v>0</v>
      </c>
      <c r="S108" s="25">
        <v>6.4573329380000004</v>
      </c>
      <c r="T108" s="26"/>
      <c r="U108" s="27">
        <v>5.2517789769999998</v>
      </c>
      <c r="V108" s="20">
        <v>24075800</v>
      </c>
      <c r="W108" s="22">
        <v>2.1813518040000002</v>
      </c>
      <c r="X108" s="21">
        <v>24075800</v>
      </c>
      <c r="Y108" s="22">
        <v>2.1813518040000002</v>
      </c>
      <c r="Z108" s="19">
        <f t="shared" si="6"/>
        <v>107</v>
      </c>
      <c r="AA108" s="19">
        <f t="shared" si="4"/>
        <v>207</v>
      </c>
      <c r="AB108" s="19">
        <f t="shared" si="5"/>
        <v>28</v>
      </c>
    </row>
    <row r="109" spans="1:28" ht="28.8" x14ac:dyDescent="0.3">
      <c r="A109" s="4">
        <v>1483</v>
      </c>
      <c r="B109" s="7" t="s">
        <v>27</v>
      </c>
      <c r="C109" s="1" t="s">
        <v>36</v>
      </c>
      <c r="D109" s="1" t="s">
        <v>85</v>
      </c>
      <c r="E109" s="1" t="s">
        <v>287</v>
      </c>
      <c r="F109" s="7" t="s">
        <v>584</v>
      </c>
      <c r="G109" s="7" t="s">
        <v>584</v>
      </c>
      <c r="H109" s="29">
        <v>11.291956190000001</v>
      </c>
      <c r="I109" s="29">
        <v>8.6122346709999995</v>
      </c>
      <c r="J109" s="30">
        <v>1.734484205</v>
      </c>
      <c r="K109" s="30">
        <v>0.25697466200000002</v>
      </c>
      <c r="L109" s="23">
        <v>1.0106975549999999</v>
      </c>
      <c r="M109" s="23">
        <v>1.0283046309999999</v>
      </c>
      <c r="N109" s="23">
        <v>5.448087846</v>
      </c>
      <c r="O109" s="24">
        <v>5.1159226550000003</v>
      </c>
      <c r="P109" s="24">
        <v>8.6852958989999998</v>
      </c>
      <c r="Q109" s="25">
        <v>14.805945210000001</v>
      </c>
      <c r="R109" s="25">
        <v>1.08482075</v>
      </c>
      <c r="S109" s="25">
        <v>0.188057154</v>
      </c>
      <c r="T109" s="26"/>
      <c r="U109" s="27">
        <v>5.1917675340000002</v>
      </c>
      <c r="V109" s="20">
        <v>42104380</v>
      </c>
      <c r="W109" s="22">
        <v>1.233070653</v>
      </c>
      <c r="X109" s="21">
        <v>24105300</v>
      </c>
      <c r="Y109" s="22">
        <v>2.153786733</v>
      </c>
      <c r="Z109" s="19">
        <f t="shared" si="6"/>
        <v>108</v>
      </c>
      <c r="AA109" s="19">
        <f t="shared" si="4"/>
        <v>213</v>
      </c>
      <c r="AB109" s="19">
        <f t="shared" si="5"/>
        <v>12</v>
      </c>
    </row>
    <row r="110" spans="1:28" x14ac:dyDescent="0.3">
      <c r="A110" s="4">
        <v>1270</v>
      </c>
      <c r="B110" s="7" t="s">
        <v>27</v>
      </c>
      <c r="C110" s="1" t="s">
        <v>34</v>
      </c>
      <c r="D110" s="1" t="s">
        <v>86</v>
      </c>
      <c r="E110" s="1" t="s">
        <v>288</v>
      </c>
      <c r="F110" s="7" t="s">
        <v>584</v>
      </c>
      <c r="G110" s="7" t="s">
        <v>584</v>
      </c>
      <c r="H110" s="29">
        <v>7.4936566429999996</v>
      </c>
      <c r="I110" s="29">
        <v>9.6280366599999994</v>
      </c>
      <c r="J110" s="30">
        <v>2.2310421499999999</v>
      </c>
      <c r="K110" s="30">
        <v>0.169517848</v>
      </c>
      <c r="L110" s="23">
        <v>0.137078172</v>
      </c>
      <c r="M110" s="23">
        <v>9.7382996999999999E-2</v>
      </c>
      <c r="N110" s="23">
        <v>0.22417221700000001</v>
      </c>
      <c r="O110" s="24">
        <v>0.19136784600000001</v>
      </c>
      <c r="P110" s="24">
        <v>7.8384555770000004</v>
      </c>
      <c r="Q110" s="25">
        <v>19.66292353</v>
      </c>
      <c r="R110" s="25">
        <v>0</v>
      </c>
      <c r="S110" s="25">
        <v>0.82546565000000005</v>
      </c>
      <c r="T110" s="26"/>
      <c r="U110" s="27">
        <v>5.0130394669999996</v>
      </c>
      <c r="V110" s="20">
        <v>11911912</v>
      </c>
      <c r="W110" s="22">
        <v>4.2084255380000002</v>
      </c>
      <c r="X110" s="21">
        <v>11626912</v>
      </c>
      <c r="Y110" s="22">
        <v>4.311582875</v>
      </c>
      <c r="Z110" s="19">
        <f t="shared" si="6"/>
        <v>109</v>
      </c>
      <c r="AA110" s="19">
        <f t="shared" si="4"/>
        <v>142</v>
      </c>
      <c r="AB110" s="19">
        <f t="shared" si="5"/>
        <v>18</v>
      </c>
    </row>
    <row r="111" spans="1:28" x14ac:dyDescent="0.3">
      <c r="A111" s="4">
        <v>1502</v>
      </c>
      <c r="B111" s="7" t="s">
        <v>25</v>
      </c>
      <c r="C111" s="1" t="s">
        <v>30</v>
      </c>
      <c r="D111" s="1" t="s">
        <v>87</v>
      </c>
      <c r="E111" s="1" t="s">
        <v>289</v>
      </c>
      <c r="F111" s="7" t="s">
        <v>584</v>
      </c>
      <c r="G111" s="7" t="s">
        <v>584</v>
      </c>
      <c r="H111" s="29">
        <v>5.8707811479999998</v>
      </c>
      <c r="I111" s="29">
        <v>5.2908060880000001</v>
      </c>
      <c r="J111" s="30">
        <v>1.551884563</v>
      </c>
      <c r="K111" s="30">
        <v>7.220654E-2</v>
      </c>
      <c r="L111" s="23">
        <v>0</v>
      </c>
      <c r="M111" s="23">
        <v>0</v>
      </c>
      <c r="N111" s="23">
        <v>2.1792351000000001E-2</v>
      </c>
      <c r="O111" s="24">
        <v>2.4804473E-2</v>
      </c>
      <c r="P111" s="24">
        <v>6.9007441539999999</v>
      </c>
      <c r="Q111" s="25">
        <v>3.0837307539999999</v>
      </c>
      <c r="R111" s="25">
        <v>0</v>
      </c>
      <c r="S111" s="25">
        <v>2.4356685929999999</v>
      </c>
      <c r="T111" s="26">
        <v>9.9183558563999998</v>
      </c>
      <c r="U111" s="27">
        <v>4.9994303870000003</v>
      </c>
      <c r="V111" s="20">
        <v>17745432</v>
      </c>
      <c r="W111" s="22">
        <v>2.8173055389999999</v>
      </c>
      <c r="X111" s="21">
        <v>17740000</v>
      </c>
      <c r="Y111" s="22">
        <v>2.8181682000000001</v>
      </c>
      <c r="Z111" s="19">
        <f t="shared" si="6"/>
        <v>110</v>
      </c>
      <c r="AA111" s="19">
        <f t="shared" si="4"/>
        <v>187</v>
      </c>
      <c r="AB111" s="19">
        <f t="shared" si="5"/>
        <v>25</v>
      </c>
    </row>
    <row r="112" spans="1:28" x14ac:dyDescent="0.3">
      <c r="A112" s="4">
        <v>1378</v>
      </c>
      <c r="B112" s="7" t="s">
        <v>27</v>
      </c>
      <c r="C112" s="1" t="s">
        <v>35</v>
      </c>
      <c r="D112" s="1" t="s">
        <v>88</v>
      </c>
      <c r="E112" s="1" t="s">
        <v>290</v>
      </c>
      <c r="F112" s="7"/>
      <c r="G112" s="7" t="s">
        <v>584</v>
      </c>
      <c r="H112" s="29">
        <v>0</v>
      </c>
      <c r="I112" s="29">
        <v>8.0995399999999999E-4</v>
      </c>
      <c r="J112" s="30">
        <v>3.834122979</v>
      </c>
      <c r="K112" s="30">
        <v>1.108447285</v>
      </c>
      <c r="L112" s="23">
        <v>0.37937019700000002</v>
      </c>
      <c r="M112" s="23">
        <v>0.38675169100000001</v>
      </c>
      <c r="N112" s="23">
        <v>0</v>
      </c>
      <c r="O112" s="24">
        <v>0</v>
      </c>
      <c r="P112" s="24">
        <v>8.2864545580000009</v>
      </c>
      <c r="Q112" s="25">
        <v>25.775408800000001</v>
      </c>
      <c r="R112" s="25">
        <v>0.28341811099999997</v>
      </c>
      <c r="S112" s="25">
        <v>7.3413273000000001E-2</v>
      </c>
      <c r="T112" s="26"/>
      <c r="U112" s="27">
        <v>4.9926007600000002</v>
      </c>
      <c r="V112" s="20">
        <v>15200000</v>
      </c>
      <c r="W112" s="22">
        <v>3.2846057630000001</v>
      </c>
      <c r="X112" s="21">
        <v>14100000</v>
      </c>
      <c r="Y112" s="22">
        <v>3.5408516030000001</v>
      </c>
      <c r="Z112" s="19">
        <f t="shared" si="6"/>
        <v>111</v>
      </c>
      <c r="AA112" s="19">
        <f t="shared" si="4"/>
        <v>157</v>
      </c>
      <c r="AB112" s="19">
        <f t="shared" si="5"/>
        <v>14</v>
      </c>
    </row>
    <row r="113" spans="1:28" x14ac:dyDescent="0.3">
      <c r="A113" s="4">
        <v>1275</v>
      </c>
      <c r="B113" s="7" t="s">
        <v>27</v>
      </c>
      <c r="C113" s="1" t="s">
        <v>34</v>
      </c>
      <c r="D113" s="1" t="s">
        <v>89</v>
      </c>
      <c r="E113" s="1" t="s">
        <v>291</v>
      </c>
      <c r="F113" s="7" t="s">
        <v>584</v>
      </c>
      <c r="G113" s="7" t="s">
        <v>584</v>
      </c>
      <c r="H113" s="29">
        <v>3.5516969000000002E-2</v>
      </c>
      <c r="I113" s="29">
        <v>8.2515527000000005E-2</v>
      </c>
      <c r="J113" s="30">
        <v>0.119457563</v>
      </c>
      <c r="K113" s="30">
        <v>1.9894300000000001E-4</v>
      </c>
      <c r="L113" s="23">
        <v>9.3420870000000007E-3</v>
      </c>
      <c r="M113" s="23">
        <v>9.3299980000000008E-3</v>
      </c>
      <c r="N113" s="23">
        <v>0.123076923</v>
      </c>
      <c r="O113" s="24">
        <v>7.9731381719999996</v>
      </c>
      <c r="P113" s="24">
        <v>8.1457564189999996</v>
      </c>
      <c r="Q113" s="25">
        <v>25.081833400000001</v>
      </c>
      <c r="R113" s="25">
        <v>1.3088575730000001</v>
      </c>
      <c r="S113" s="25">
        <v>3.2460568489999999</v>
      </c>
      <c r="T113" s="26"/>
      <c r="U113" s="27">
        <v>4.8277966210000001</v>
      </c>
      <c r="V113" s="20">
        <v>1789041</v>
      </c>
      <c r="W113" s="22">
        <v>26.98538838</v>
      </c>
      <c r="X113" s="21">
        <v>1189041</v>
      </c>
      <c r="Y113" s="22">
        <v>40.602440289999997</v>
      </c>
      <c r="Z113" s="19">
        <f t="shared" si="6"/>
        <v>112</v>
      </c>
      <c r="AA113" s="19">
        <f t="shared" si="4"/>
        <v>24</v>
      </c>
      <c r="AB113" s="19">
        <f t="shared" si="5"/>
        <v>4</v>
      </c>
    </row>
    <row r="114" spans="1:28" x14ac:dyDescent="0.3">
      <c r="A114" s="4">
        <v>1167</v>
      </c>
      <c r="B114" s="7" t="s">
        <v>27</v>
      </c>
      <c r="C114" s="1" t="s">
        <v>35</v>
      </c>
      <c r="D114" s="1" t="s">
        <v>90</v>
      </c>
      <c r="E114" s="1" t="s">
        <v>292</v>
      </c>
      <c r="F114" s="7"/>
      <c r="G114" s="7" t="s">
        <v>584</v>
      </c>
      <c r="H114" s="29">
        <v>17.64009471</v>
      </c>
      <c r="I114" s="29">
        <v>22.885812380000001</v>
      </c>
      <c r="J114" s="30">
        <v>9.2775785030000009</v>
      </c>
      <c r="K114" s="30">
        <v>0.56187131599999995</v>
      </c>
      <c r="L114" s="23">
        <v>1.6661212000000002E-2</v>
      </c>
      <c r="M114" s="23">
        <v>1.8081812999999999E-2</v>
      </c>
      <c r="N114" s="23">
        <v>0</v>
      </c>
      <c r="O114" s="24">
        <v>0</v>
      </c>
      <c r="P114" s="24">
        <v>6.6801484999999996</v>
      </c>
      <c r="Q114" s="25">
        <v>0.114458219</v>
      </c>
      <c r="R114" s="25">
        <v>0</v>
      </c>
      <c r="S114" s="25">
        <v>2.1336653120000002</v>
      </c>
      <c r="T114" s="26"/>
      <c r="U114" s="27">
        <v>4.7306369549999996</v>
      </c>
      <c r="V114" s="20">
        <v>5400000</v>
      </c>
      <c r="W114" s="22">
        <v>8.7604388059999998</v>
      </c>
      <c r="X114" s="21">
        <v>5400000</v>
      </c>
      <c r="Y114" s="22">
        <v>8.7604388059999998</v>
      </c>
      <c r="Z114" s="19">
        <f t="shared" si="6"/>
        <v>113</v>
      </c>
      <c r="AA114" s="19">
        <f t="shared" si="4"/>
        <v>86</v>
      </c>
      <c r="AB114" s="19">
        <f t="shared" si="5"/>
        <v>3</v>
      </c>
    </row>
    <row r="115" spans="1:28" x14ac:dyDescent="0.3">
      <c r="A115" s="4">
        <v>1277</v>
      </c>
      <c r="B115" s="7" t="s">
        <v>25</v>
      </c>
      <c r="C115" s="1" t="s">
        <v>29</v>
      </c>
      <c r="D115" s="1" t="s">
        <v>52</v>
      </c>
      <c r="E115" s="1" t="s">
        <v>293</v>
      </c>
      <c r="F115" s="7" t="s">
        <v>584</v>
      </c>
      <c r="G115" s="7" t="s">
        <v>584</v>
      </c>
      <c r="H115" s="29">
        <v>0.409485708</v>
      </c>
      <c r="I115" s="29">
        <v>0</v>
      </c>
      <c r="J115" s="30">
        <v>0</v>
      </c>
      <c r="K115" s="30">
        <v>0</v>
      </c>
      <c r="L115" s="23">
        <v>0.113838406</v>
      </c>
      <c r="M115" s="23">
        <v>0.11001032299999999</v>
      </c>
      <c r="N115" s="23">
        <v>0.85139428399999995</v>
      </c>
      <c r="O115" s="24">
        <v>0.96907334999999994</v>
      </c>
      <c r="P115" s="24">
        <v>6.4591110189999998</v>
      </c>
      <c r="Q115" s="25">
        <v>0</v>
      </c>
      <c r="R115" s="25">
        <v>0</v>
      </c>
      <c r="S115" s="25">
        <v>0</v>
      </c>
      <c r="T115" s="26">
        <v>21.012598585999999</v>
      </c>
      <c r="U115" s="27">
        <v>4.7051508149999997</v>
      </c>
      <c r="V115" s="20">
        <v>7162783</v>
      </c>
      <c r="W115" s="22">
        <v>6.5688864440000003</v>
      </c>
      <c r="X115" s="21">
        <v>5044545</v>
      </c>
      <c r="Y115" s="22">
        <v>9.3272055550000008</v>
      </c>
      <c r="Z115" s="19">
        <f t="shared" si="6"/>
        <v>114</v>
      </c>
      <c r="AA115" s="19">
        <f t="shared" si="4"/>
        <v>82</v>
      </c>
      <c r="AB115" s="19">
        <f t="shared" si="5"/>
        <v>12</v>
      </c>
    </row>
    <row r="116" spans="1:28" ht="43.2" x14ac:dyDescent="0.3">
      <c r="A116" s="4">
        <v>1332</v>
      </c>
      <c r="B116" s="7" t="s">
        <v>28</v>
      </c>
      <c r="C116" s="1" t="s">
        <v>33</v>
      </c>
      <c r="D116" s="1" t="s">
        <v>91</v>
      </c>
      <c r="E116" s="1" t="s">
        <v>294</v>
      </c>
      <c r="F116" s="7" t="s">
        <v>584</v>
      </c>
      <c r="G116" s="7" t="s">
        <v>584</v>
      </c>
      <c r="H116" s="29">
        <v>0</v>
      </c>
      <c r="I116" s="29">
        <v>0</v>
      </c>
      <c r="J116" s="30">
        <v>0.63902049599999999</v>
      </c>
      <c r="K116" s="30">
        <v>1.452688489</v>
      </c>
      <c r="L116" s="23">
        <v>0</v>
      </c>
      <c r="M116" s="23">
        <v>0</v>
      </c>
      <c r="N116" s="23">
        <v>0</v>
      </c>
      <c r="O116" s="24">
        <v>0</v>
      </c>
      <c r="P116" s="24">
        <v>6.780217672</v>
      </c>
      <c r="Q116" s="25">
        <v>18.895717959999999</v>
      </c>
      <c r="R116" s="25">
        <v>0</v>
      </c>
      <c r="S116" s="25">
        <v>0</v>
      </c>
      <c r="T116" s="26"/>
      <c r="U116" s="27">
        <v>4.6208680019999999</v>
      </c>
      <c r="V116" s="20">
        <v>4936472</v>
      </c>
      <c r="W116" s="22">
        <v>9.3606689190000001</v>
      </c>
      <c r="X116" s="21">
        <v>4926472</v>
      </c>
      <c r="Y116" s="22">
        <v>9.3796696750000006</v>
      </c>
      <c r="Z116" s="19">
        <f t="shared" si="6"/>
        <v>115</v>
      </c>
      <c r="AA116" s="19">
        <f t="shared" si="4"/>
        <v>81</v>
      </c>
      <c r="AB116" s="19">
        <f t="shared" si="5"/>
        <v>15</v>
      </c>
    </row>
    <row r="117" spans="1:28" ht="28.8" x14ac:dyDescent="0.3">
      <c r="A117" s="4">
        <v>1404</v>
      </c>
      <c r="B117" s="7" t="s">
        <v>27</v>
      </c>
      <c r="C117" s="1" t="s">
        <v>35</v>
      </c>
      <c r="D117" s="1" t="s">
        <v>92</v>
      </c>
      <c r="E117" s="1" t="s">
        <v>295</v>
      </c>
      <c r="F117" s="7" t="s">
        <v>584</v>
      </c>
      <c r="G117" s="7" t="s">
        <v>584</v>
      </c>
      <c r="H117" s="29">
        <v>2.8599132470000002</v>
      </c>
      <c r="I117" s="29">
        <v>5.7747450090000001</v>
      </c>
      <c r="J117" s="30">
        <v>8.7637096660000005</v>
      </c>
      <c r="K117" s="30">
        <v>15.673632899999999</v>
      </c>
      <c r="L117" s="23">
        <v>2.7770674990000002</v>
      </c>
      <c r="M117" s="23">
        <v>2.7939581420000001</v>
      </c>
      <c r="N117" s="23">
        <v>0</v>
      </c>
      <c r="O117" s="24">
        <v>0</v>
      </c>
      <c r="P117" s="24">
        <v>6.3198780250000004</v>
      </c>
      <c r="Q117" s="25">
        <v>0.118313158</v>
      </c>
      <c r="R117" s="25">
        <v>0</v>
      </c>
      <c r="S117" s="25">
        <v>1.5999447999999999E-2</v>
      </c>
      <c r="T117" s="26"/>
      <c r="U117" s="27">
        <v>4.5930660699999999</v>
      </c>
      <c r="V117" s="20">
        <v>5800000</v>
      </c>
      <c r="W117" s="22">
        <v>7.9190794310000001</v>
      </c>
      <c r="X117" s="21">
        <v>4750000</v>
      </c>
      <c r="Y117" s="22">
        <v>9.6696127779999994</v>
      </c>
      <c r="Z117" s="19">
        <f t="shared" si="6"/>
        <v>116</v>
      </c>
      <c r="AA117" s="19">
        <f t="shared" si="4"/>
        <v>80</v>
      </c>
      <c r="AB117" s="19">
        <f t="shared" si="5"/>
        <v>2</v>
      </c>
    </row>
    <row r="118" spans="1:28" x14ac:dyDescent="0.3">
      <c r="A118" s="4">
        <v>1371</v>
      </c>
      <c r="B118" s="7" t="s">
        <v>28</v>
      </c>
      <c r="C118" s="1" t="s">
        <v>36</v>
      </c>
      <c r="D118" s="1" t="s">
        <v>93</v>
      </c>
      <c r="E118" s="1" t="s">
        <v>296</v>
      </c>
      <c r="F118" s="7"/>
      <c r="G118" s="7" t="s">
        <v>584</v>
      </c>
      <c r="H118" s="29">
        <v>0.104208367</v>
      </c>
      <c r="I118" s="29">
        <v>0</v>
      </c>
      <c r="J118" s="30">
        <v>6.9835811400000001</v>
      </c>
      <c r="K118" s="30">
        <v>20.660626990000001</v>
      </c>
      <c r="L118" s="23">
        <v>0</v>
      </c>
      <c r="M118" s="23">
        <v>0</v>
      </c>
      <c r="N118" s="23">
        <v>0.216667898</v>
      </c>
      <c r="O118" s="24">
        <v>0.24661556900000001</v>
      </c>
      <c r="P118" s="24">
        <v>8.0997108860000004</v>
      </c>
      <c r="Q118" s="25">
        <v>0</v>
      </c>
      <c r="R118" s="25">
        <v>0</v>
      </c>
      <c r="S118" s="25">
        <v>0</v>
      </c>
      <c r="T118" s="26"/>
      <c r="U118" s="27">
        <v>4.5756579979999996</v>
      </c>
      <c r="V118" s="20">
        <v>500588</v>
      </c>
      <c r="W118" s="22">
        <v>91.405666890000006</v>
      </c>
      <c r="X118" s="21">
        <v>500588</v>
      </c>
      <c r="Y118" s="22">
        <v>91.405666890000006</v>
      </c>
      <c r="Z118" s="19">
        <f t="shared" si="6"/>
        <v>117</v>
      </c>
      <c r="AA118" s="19">
        <f t="shared" si="4"/>
        <v>7</v>
      </c>
      <c r="AB118" s="19">
        <f t="shared" si="5"/>
        <v>1</v>
      </c>
    </row>
    <row r="119" spans="1:28" ht="43.2" x14ac:dyDescent="0.3">
      <c r="A119" s="4">
        <v>1163</v>
      </c>
      <c r="B119" s="7" t="s">
        <v>26</v>
      </c>
      <c r="C119" s="1" t="s">
        <v>32</v>
      </c>
      <c r="D119" s="1" t="s">
        <v>48</v>
      </c>
      <c r="E119" s="1" t="s">
        <v>297</v>
      </c>
      <c r="F119" s="7" t="s">
        <v>584</v>
      </c>
      <c r="G119" s="7"/>
      <c r="H119" s="29">
        <v>0</v>
      </c>
      <c r="I119" s="29">
        <v>0</v>
      </c>
      <c r="J119" s="30">
        <v>7.1813731980000002</v>
      </c>
      <c r="K119" s="30">
        <v>0.28893787100000001</v>
      </c>
      <c r="L119" s="23">
        <v>0</v>
      </c>
      <c r="M119" s="23">
        <v>0</v>
      </c>
      <c r="N119" s="23">
        <v>0</v>
      </c>
      <c r="O119" s="24">
        <v>0</v>
      </c>
      <c r="P119" s="24">
        <v>6.9307253639999997</v>
      </c>
      <c r="Q119" s="25">
        <v>4.7085942259999998</v>
      </c>
      <c r="R119" s="25">
        <v>0</v>
      </c>
      <c r="S119" s="25">
        <v>1.3598780029999999</v>
      </c>
      <c r="T119" s="26">
        <v>27.623598326</v>
      </c>
      <c r="U119" s="27">
        <v>4.4753536350000003</v>
      </c>
      <c r="V119" s="20">
        <v>7665610</v>
      </c>
      <c r="W119" s="22">
        <v>5.8382224440000003</v>
      </c>
      <c r="X119" s="21">
        <v>7665610</v>
      </c>
      <c r="Y119" s="22">
        <v>5.8382224440000003</v>
      </c>
      <c r="Z119" s="19">
        <f t="shared" si="6"/>
        <v>118</v>
      </c>
      <c r="AA119" s="19">
        <f t="shared" si="4"/>
        <v>126</v>
      </c>
      <c r="AB119" s="19">
        <f t="shared" si="5"/>
        <v>23</v>
      </c>
    </row>
    <row r="120" spans="1:28" x14ac:dyDescent="0.3">
      <c r="A120" s="4">
        <v>1203</v>
      </c>
      <c r="B120" s="7" t="s">
        <v>25</v>
      </c>
      <c r="C120" s="1" t="s">
        <v>30</v>
      </c>
      <c r="D120" s="1" t="s">
        <v>94</v>
      </c>
      <c r="E120" s="1" t="s">
        <v>298</v>
      </c>
      <c r="F120" s="7"/>
      <c r="G120" s="7" t="s">
        <v>584</v>
      </c>
      <c r="H120" s="29">
        <v>1.2132500049999999</v>
      </c>
      <c r="I120" s="29">
        <v>4.1012675170000001</v>
      </c>
      <c r="J120" s="30">
        <v>0.81246891700000001</v>
      </c>
      <c r="K120" s="30">
        <v>0.74290662200000002</v>
      </c>
      <c r="L120" s="23">
        <v>0</v>
      </c>
      <c r="M120" s="23">
        <v>0</v>
      </c>
      <c r="N120" s="23">
        <v>4.2042742039999998</v>
      </c>
      <c r="O120" s="24">
        <v>2.1534235920000002</v>
      </c>
      <c r="P120" s="24">
        <v>5.6694716060000001</v>
      </c>
      <c r="Q120" s="25">
        <v>0</v>
      </c>
      <c r="R120" s="25">
        <v>0</v>
      </c>
      <c r="S120" s="25">
        <v>0.10592521000000001</v>
      </c>
      <c r="T120" s="26">
        <v>13.186408756000001</v>
      </c>
      <c r="U120" s="27">
        <v>4.3902648199999996</v>
      </c>
      <c r="V120" s="20">
        <v>1210000</v>
      </c>
      <c r="W120" s="22">
        <v>36.28318033</v>
      </c>
      <c r="X120" s="21">
        <v>1210000</v>
      </c>
      <c r="Y120" s="22">
        <v>36.28318033</v>
      </c>
      <c r="Z120" s="19">
        <f t="shared" si="6"/>
        <v>119</v>
      </c>
      <c r="AA120" s="19">
        <f t="shared" si="4"/>
        <v>26</v>
      </c>
      <c r="AB120" s="19">
        <f t="shared" si="5"/>
        <v>9</v>
      </c>
    </row>
    <row r="121" spans="1:28" x14ac:dyDescent="0.3">
      <c r="A121" s="4">
        <v>1113</v>
      </c>
      <c r="B121" s="7" t="s">
        <v>27</v>
      </c>
      <c r="C121" s="1" t="s">
        <v>34</v>
      </c>
      <c r="D121" s="1" t="s">
        <v>95</v>
      </c>
      <c r="E121" s="1" t="s">
        <v>299</v>
      </c>
      <c r="F121" s="7" t="s">
        <v>584</v>
      </c>
      <c r="G121" s="7" t="s">
        <v>584</v>
      </c>
      <c r="H121" s="29">
        <v>10.646084180000001</v>
      </c>
      <c r="I121" s="29">
        <v>14.232047400000001</v>
      </c>
      <c r="J121" s="30">
        <v>0.81388850099999999</v>
      </c>
      <c r="K121" s="30">
        <v>1.1777070000000001E-3</v>
      </c>
      <c r="L121" s="23">
        <v>0.69539808800000003</v>
      </c>
      <c r="M121" s="23">
        <v>0.70439178400000002</v>
      </c>
      <c r="N121" s="23">
        <v>0.96024249399999995</v>
      </c>
      <c r="O121" s="24">
        <v>9.1501922619999991</v>
      </c>
      <c r="P121" s="24">
        <v>5.2567617699999998</v>
      </c>
      <c r="Q121" s="25">
        <v>9.3493058340000008</v>
      </c>
      <c r="R121" s="25">
        <v>0.51105294499999998</v>
      </c>
      <c r="S121" s="25">
        <v>0</v>
      </c>
      <c r="T121" s="26"/>
      <c r="U121" s="27">
        <v>4.3035807960000003</v>
      </c>
      <c r="V121" s="20">
        <v>8764970</v>
      </c>
      <c r="W121" s="22">
        <v>4.9099777820000003</v>
      </c>
      <c r="X121" s="21">
        <v>6807590</v>
      </c>
      <c r="Y121" s="22">
        <v>6.3217391120000004</v>
      </c>
      <c r="Z121" s="19">
        <f t="shared" si="6"/>
        <v>120</v>
      </c>
      <c r="AA121" s="19">
        <f t="shared" si="4"/>
        <v>118</v>
      </c>
      <c r="AB121" s="19">
        <f t="shared" si="5"/>
        <v>16</v>
      </c>
    </row>
    <row r="122" spans="1:28" ht="28.8" x14ac:dyDescent="0.3">
      <c r="A122" s="4">
        <v>1075</v>
      </c>
      <c r="B122" s="7" t="s">
        <v>26</v>
      </c>
      <c r="C122" s="1" t="s">
        <v>32</v>
      </c>
      <c r="D122" s="1" t="s">
        <v>60</v>
      </c>
      <c r="E122" s="1" t="s">
        <v>300</v>
      </c>
      <c r="F122" s="7" t="s">
        <v>584</v>
      </c>
      <c r="G122" s="7" t="s">
        <v>584</v>
      </c>
      <c r="H122" s="29">
        <v>16.386612299999999</v>
      </c>
      <c r="I122" s="29">
        <v>5.9176830489999999</v>
      </c>
      <c r="J122" s="30">
        <v>3.0429547000000001E-2</v>
      </c>
      <c r="K122" s="30">
        <v>0.19624744299999999</v>
      </c>
      <c r="L122" s="23">
        <v>1.307678586</v>
      </c>
      <c r="M122" s="23">
        <v>1.326217588</v>
      </c>
      <c r="N122" s="23">
        <v>0.37662944199999998</v>
      </c>
      <c r="O122" s="24">
        <v>0.25721212500000001</v>
      </c>
      <c r="P122" s="24">
        <v>7.0588834800000004</v>
      </c>
      <c r="Q122" s="25">
        <v>12.535383100000001</v>
      </c>
      <c r="R122" s="25">
        <v>0.59705372700000003</v>
      </c>
      <c r="S122" s="25">
        <v>3.4792900000000002E-4</v>
      </c>
      <c r="T122" s="26">
        <v>3.7031717043999999</v>
      </c>
      <c r="U122" s="27">
        <v>4.2410479780000001</v>
      </c>
      <c r="V122" s="20">
        <v>20000000</v>
      </c>
      <c r="W122" s="22">
        <v>2.1205239890000001</v>
      </c>
      <c r="X122" s="21">
        <v>20000000</v>
      </c>
      <c r="Y122" s="22">
        <v>2.1205239890000001</v>
      </c>
      <c r="Z122" s="19">
        <f t="shared" si="6"/>
        <v>121</v>
      </c>
      <c r="AA122" s="19">
        <f t="shared" si="4"/>
        <v>218</v>
      </c>
      <c r="AB122" s="19">
        <f t="shared" si="5"/>
        <v>51</v>
      </c>
    </row>
    <row r="123" spans="1:28" x14ac:dyDescent="0.3">
      <c r="A123" s="4">
        <v>1230</v>
      </c>
      <c r="B123" s="7" t="s">
        <v>25</v>
      </c>
      <c r="C123" s="1" t="s">
        <v>29</v>
      </c>
      <c r="D123" s="1" t="s">
        <v>42</v>
      </c>
      <c r="E123" s="1" t="s">
        <v>301</v>
      </c>
      <c r="F123" s="7" t="s">
        <v>584</v>
      </c>
      <c r="G123" s="7" t="s">
        <v>584</v>
      </c>
      <c r="H123" s="29">
        <v>1.065509077</v>
      </c>
      <c r="I123" s="29">
        <v>2.7985927099999999</v>
      </c>
      <c r="J123" s="30">
        <v>4.2214885039999999</v>
      </c>
      <c r="K123" s="30">
        <v>6.2519419999999999E-3</v>
      </c>
      <c r="L123" s="23">
        <v>4.7324755109999996</v>
      </c>
      <c r="M123" s="23">
        <v>4.7997506860000003</v>
      </c>
      <c r="N123" s="23">
        <v>2.9538461539999998</v>
      </c>
      <c r="O123" s="24">
        <v>2.2063942060000001</v>
      </c>
      <c r="P123" s="24">
        <v>7.0218142019999998</v>
      </c>
      <c r="Q123" s="25">
        <v>0</v>
      </c>
      <c r="R123" s="25">
        <v>0</v>
      </c>
      <c r="S123" s="25">
        <v>0</v>
      </c>
      <c r="T123" s="26">
        <v>10.682960757</v>
      </c>
      <c r="U123" s="27">
        <v>4.2316496859999999</v>
      </c>
      <c r="V123" s="20">
        <v>7604400</v>
      </c>
      <c r="W123" s="22">
        <v>5.5647384229999997</v>
      </c>
      <c r="X123" s="21">
        <v>3633400</v>
      </c>
      <c r="Y123" s="22">
        <v>11.64652856</v>
      </c>
      <c r="Z123" s="19">
        <f t="shared" si="6"/>
        <v>122</v>
      </c>
      <c r="AA123" s="19">
        <f t="shared" si="4"/>
        <v>66</v>
      </c>
      <c r="AB123" s="19">
        <f t="shared" si="5"/>
        <v>9</v>
      </c>
    </row>
    <row r="124" spans="1:28" ht="43.2" x14ac:dyDescent="0.3">
      <c r="A124" s="4">
        <v>1501</v>
      </c>
      <c r="B124" s="7" t="s">
        <v>27</v>
      </c>
      <c r="C124" s="1" t="s">
        <v>33</v>
      </c>
      <c r="D124" s="1" t="s">
        <v>96</v>
      </c>
      <c r="E124" s="1" t="s">
        <v>302</v>
      </c>
      <c r="F124" s="7" t="s">
        <v>584</v>
      </c>
      <c r="G124" s="7"/>
      <c r="H124" s="29">
        <v>7.9123914759999998</v>
      </c>
      <c r="I124" s="29">
        <v>5.7214530950000002</v>
      </c>
      <c r="J124" s="30">
        <v>0</v>
      </c>
      <c r="K124" s="30">
        <v>0</v>
      </c>
      <c r="L124" s="23">
        <v>13.58203814</v>
      </c>
      <c r="M124" s="23">
        <v>14.44369448</v>
      </c>
      <c r="N124" s="23">
        <v>0</v>
      </c>
      <c r="O124" s="24">
        <v>0</v>
      </c>
      <c r="P124" s="24">
        <v>5.9874427639999999</v>
      </c>
      <c r="Q124" s="25">
        <v>0.99826727000000004</v>
      </c>
      <c r="R124" s="25">
        <v>0</v>
      </c>
      <c r="S124" s="25">
        <v>0</v>
      </c>
      <c r="T124" s="26"/>
      <c r="U124" s="27">
        <v>4.2311410169999997</v>
      </c>
      <c r="V124" s="20">
        <v>215376000</v>
      </c>
      <c r="W124" s="22">
        <v>0.19645369100000001</v>
      </c>
      <c r="X124" s="21">
        <v>215376000</v>
      </c>
      <c r="Y124" s="22">
        <v>0.19645369100000001</v>
      </c>
      <c r="Z124" s="19">
        <f t="shared" si="6"/>
        <v>123</v>
      </c>
      <c r="AA124" s="19">
        <f t="shared" si="4"/>
        <v>379</v>
      </c>
      <c r="AB124" s="19">
        <f t="shared" si="5"/>
        <v>46</v>
      </c>
    </row>
    <row r="125" spans="1:28" ht="28.8" x14ac:dyDescent="0.3">
      <c r="A125" s="4">
        <v>1321</v>
      </c>
      <c r="B125" s="7" t="s">
        <v>26</v>
      </c>
      <c r="C125" s="1" t="s">
        <v>32</v>
      </c>
      <c r="D125" s="1" t="s">
        <v>74</v>
      </c>
      <c r="E125" s="1" t="s">
        <v>303</v>
      </c>
      <c r="F125" s="7" t="s">
        <v>584</v>
      </c>
      <c r="G125" s="7" t="s">
        <v>584</v>
      </c>
      <c r="H125" s="29">
        <v>3.7416050520000002</v>
      </c>
      <c r="I125" s="29">
        <v>3.2502209849999999</v>
      </c>
      <c r="J125" s="30">
        <v>6.2076276799999999</v>
      </c>
      <c r="K125" s="30">
        <v>1.337877252</v>
      </c>
      <c r="L125" s="23">
        <v>1.307339137</v>
      </c>
      <c r="M125" s="23">
        <v>1.275446949</v>
      </c>
      <c r="N125" s="23">
        <v>0.94822912500000001</v>
      </c>
      <c r="O125" s="24">
        <v>0.85157948500000002</v>
      </c>
      <c r="P125" s="24">
        <v>6.9697123110000003</v>
      </c>
      <c r="Q125" s="25">
        <v>16.10537862</v>
      </c>
      <c r="R125" s="25">
        <v>0.45109076799999998</v>
      </c>
      <c r="S125" s="25">
        <v>0.179942036</v>
      </c>
      <c r="T125" s="26">
        <v>2.6486077971999999</v>
      </c>
      <c r="U125" s="27">
        <v>4.2000342359999996</v>
      </c>
      <c r="V125" s="20">
        <v>30008000</v>
      </c>
      <c r="W125" s="22">
        <v>1.399638175</v>
      </c>
      <c r="X125" s="21">
        <v>12387000</v>
      </c>
      <c r="Y125" s="22">
        <v>3.3906791279999999</v>
      </c>
      <c r="Z125" s="19">
        <f t="shared" si="6"/>
        <v>124</v>
      </c>
      <c r="AA125" s="19">
        <f t="shared" si="4"/>
        <v>168</v>
      </c>
      <c r="AB125" s="19">
        <f t="shared" si="5"/>
        <v>35</v>
      </c>
    </row>
    <row r="126" spans="1:28" ht="28.8" x14ac:dyDescent="0.3">
      <c r="A126" s="4">
        <v>1680</v>
      </c>
      <c r="B126" s="7" t="s">
        <v>25</v>
      </c>
      <c r="C126" s="1" t="s">
        <v>29</v>
      </c>
      <c r="D126" s="1" t="s">
        <v>42</v>
      </c>
      <c r="E126" s="1" t="s">
        <v>304</v>
      </c>
      <c r="F126" s="7" t="s">
        <v>584</v>
      </c>
      <c r="G126" s="7" t="s">
        <v>584</v>
      </c>
      <c r="H126" s="29">
        <v>3.1506800109999999</v>
      </c>
      <c r="I126" s="29">
        <v>4.7986380799999999</v>
      </c>
      <c r="J126" s="30">
        <v>0</v>
      </c>
      <c r="K126" s="30">
        <v>0</v>
      </c>
      <c r="L126" s="23">
        <v>0.39726181599999999</v>
      </c>
      <c r="M126" s="23">
        <v>0.40317346100000001</v>
      </c>
      <c r="N126" s="23">
        <v>0.17134207000000001</v>
      </c>
      <c r="O126" s="24">
        <v>0.19502483900000001</v>
      </c>
      <c r="P126" s="24">
        <v>6.8729244390000002</v>
      </c>
      <c r="Q126" s="25">
        <v>2.2208629420000001</v>
      </c>
      <c r="R126" s="25">
        <v>0</v>
      </c>
      <c r="S126" s="25">
        <v>1.171370888</v>
      </c>
      <c r="T126" s="26">
        <v>9.5930195601000001</v>
      </c>
      <c r="U126" s="27">
        <v>4.1919265729999999</v>
      </c>
      <c r="V126" s="20">
        <v>41291800</v>
      </c>
      <c r="W126" s="22">
        <v>1.0151958919999999</v>
      </c>
      <c r="X126" s="21">
        <v>21017800</v>
      </c>
      <c r="Y126" s="22">
        <v>1.9944649640000001</v>
      </c>
      <c r="Z126" s="19">
        <f t="shared" si="6"/>
        <v>125</v>
      </c>
      <c r="AA126" s="19">
        <f t="shared" si="4"/>
        <v>228</v>
      </c>
      <c r="AB126" s="19">
        <f t="shared" si="5"/>
        <v>37</v>
      </c>
    </row>
    <row r="127" spans="1:28" ht="28.8" x14ac:dyDescent="0.3">
      <c r="A127" s="4">
        <v>1532</v>
      </c>
      <c r="B127" s="7" t="s">
        <v>25</v>
      </c>
      <c r="C127" s="1" t="s">
        <v>29</v>
      </c>
      <c r="D127" s="1" t="s">
        <v>40</v>
      </c>
      <c r="E127" s="1" t="s">
        <v>305</v>
      </c>
      <c r="F127" s="7" t="s">
        <v>584</v>
      </c>
      <c r="G127" s="7" t="s">
        <v>584</v>
      </c>
      <c r="H127" s="29">
        <v>1.154733666</v>
      </c>
      <c r="I127" s="29">
        <v>1.5380250259999999</v>
      </c>
      <c r="J127" s="30">
        <v>0</v>
      </c>
      <c r="K127" s="30">
        <v>0</v>
      </c>
      <c r="L127" s="23">
        <v>11.374854729999999</v>
      </c>
      <c r="M127" s="23">
        <v>11.5341267</v>
      </c>
      <c r="N127" s="23">
        <v>0.58269416699999999</v>
      </c>
      <c r="O127" s="24">
        <v>0.59691033699999996</v>
      </c>
      <c r="P127" s="24">
        <v>7.0340206920000004</v>
      </c>
      <c r="Q127" s="25">
        <v>0</v>
      </c>
      <c r="R127" s="25">
        <v>0</v>
      </c>
      <c r="S127" s="25">
        <v>0</v>
      </c>
      <c r="T127" s="26">
        <v>9.0021626901000005</v>
      </c>
      <c r="U127" s="27">
        <v>4.1750913470000004</v>
      </c>
      <c r="V127" s="20">
        <v>35962000</v>
      </c>
      <c r="W127" s="22">
        <v>1.1609730680000001</v>
      </c>
      <c r="X127" s="21">
        <v>35962000</v>
      </c>
      <c r="Y127" s="22">
        <v>1.1609730680000001</v>
      </c>
      <c r="Z127" s="19">
        <f t="shared" si="6"/>
        <v>126</v>
      </c>
      <c r="AA127" s="19">
        <f t="shared" si="4"/>
        <v>272</v>
      </c>
      <c r="AB127" s="19">
        <f t="shared" si="5"/>
        <v>42</v>
      </c>
    </row>
    <row r="128" spans="1:28" x14ac:dyDescent="0.3">
      <c r="A128" s="4">
        <v>1283</v>
      </c>
      <c r="B128" s="7" t="s">
        <v>28</v>
      </c>
      <c r="C128" s="1" t="s">
        <v>36</v>
      </c>
      <c r="D128" s="1" t="s">
        <v>97</v>
      </c>
      <c r="E128" s="1" t="s">
        <v>306</v>
      </c>
      <c r="F128" s="7" t="s">
        <v>584</v>
      </c>
      <c r="G128" s="7" t="s">
        <v>584</v>
      </c>
      <c r="H128" s="29">
        <v>0</v>
      </c>
      <c r="I128" s="29">
        <v>0</v>
      </c>
      <c r="J128" s="30">
        <v>17.770855709999999</v>
      </c>
      <c r="K128" s="30">
        <v>7.334974195</v>
      </c>
      <c r="L128" s="23">
        <v>0.14681272300000001</v>
      </c>
      <c r="M128" s="23">
        <v>0.15318622400000001</v>
      </c>
      <c r="N128" s="23">
        <v>0</v>
      </c>
      <c r="O128" s="24">
        <v>0</v>
      </c>
      <c r="P128" s="24">
        <v>7.0267231839999997</v>
      </c>
      <c r="Q128" s="25">
        <v>0</v>
      </c>
      <c r="R128" s="25">
        <v>0.420128218</v>
      </c>
      <c r="S128" s="25">
        <v>2.9103766999999999E-2</v>
      </c>
      <c r="T128" s="26"/>
      <c r="U128" s="27">
        <v>4.166465616</v>
      </c>
      <c r="V128" s="20">
        <v>23651910</v>
      </c>
      <c r="W128" s="22">
        <v>1.76157681</v>
      </c>
      <c r="X128" s="21">
        <v>22518131</v>
      </c>
      <c r="Y128" s="22">
        <v>1.8502715059999999</v>
      </c>
      <c r="Z128" s="19">
        <f t="shared" si="6"/>
        <v>127</v>
      </c>
      <c r="AA128" s="19">
        <f t="shared" si="4"/>
        <v>237</v>
      </c>
      <c r="AB128" s="19">
        <f t="shared" si="5"/>
        <v>14</v>
      </c>
    </row>
    <row r="129" spans="1:28" ht="28.8" x14ac:dyDescent="0.3">
      <c r="A129" s="4">
        <v>1445</v>
      </c>
      <c r="B129" s="7" t="s">
        <v>28</v>
      </c>
      <c r="C129" s="1" t="s">
        <v>34</v>
      </c>
      <c r="D129" s="1" t="s">
        <v>98</v>
      </c>
      <c r="E129" s="1" t="s">
        <v>307</v>
      </c>
      <c r="F129" s="7" t="s">
        <v>584</v>
      </c>
      <c r="G129" s="7" t="s">
        <v>584</v>
      </c>
      <c r="H129" s="29">
        <v>0</v>
      </c>
      <c r="I129" s="29">
        <v>0.51539218600000003</v>
      </c>
      <c r="J129" s="30">
        <v>1.065034161</v>
      </c>
      <c r="K129" s="30">
        <v>24.020144599999998</v>
      </c>
      <c r="L129" s="23">
        <v>0</v>
      </c>
      <c r="M129" s="23">
        <v>0</v>
      </c>
      <c r="N129" s="23">
        <v>0</v>
      </c>
      <c r="O129" s="24">
        <v>4.3777659999999999E-3</v>
      </c>
      <c r="P129" s="24">
        <v>6.6602975669999998</v>
      </c>
      <c r="Q129" s="25">
        <v>0</v>
      </c>
      <c r="R129" s="25">
        <v>2.0962219000000001E-2</v>
      </c>
      <c r="S129" s="25">
        <v>0</v>
      </c>
      <c r="T129" s="26"/>
      <c r="U129" s="27">
        <v>4.1232475449999999</v>
      </c>
      <c r="V129" s="20">
        <v>12979400</v>
      </c>
      <c r="W129" s="22">
        <v>3.1767628280000002</v>
      </c>
      <c r="X129" s="21">
        <v>12979400</v>
      </c>
      <c r="Y129" s="22">
        <v>3.1767628280000002</v>
      </c>
      <c r="Z129" s="19">
        <f t="shared" si="6"/>
        <v>128</v>
      </c>
      <c r="AA129" s="19">
        <f t="shared" si="4"/>
        <v>173</v>
      </c>
      <c r="AB129" s="19">
        <f t="shared" si="5"/>
        <v>20</v>
      </c>
    </row>
    <row r="130" spans="1:28" ht="28.8" x14ac:dyDescent="0.3">
      <c r="A130" s="4">
        <v>1403</v>
      </c>
      <c r="B130" s="7" t="s">
        <v>27</v>
      </c>
      <c r="C130" s="1" t="s">
        <v>35</v>
      </c>
      <c r="D130" s="1" t="s">
        <v>92</v>
      </c>
      <c r="E130" s="1" t="s">
        <v>308</v>
      </c>
      <c r="F130" s="7" t="s">
        <v>584</v>
      </c>
      <c r="G130" s="7" t="s">
        <v>584</v>
      </c>
      <c r="H130" s="29">
        <v>2.7685472839999998</v>
      </c>
      <c r="I130" s="29">
        <v>2.9706695980000002</v>
      </c>
      <c r="J130" s="30">
        <v>5.6142515050000004</v>
      </c>
      <c r="K130" s="30">
        <v>22.154861050000001</v>
      </c>
      <c r="L130" s="23">
        <v>0</v>
      </c>
      <c r="M130" s="23">
        <v>0</v>
      </c>
      <c r="N130" s="23">
        <v>0</v>
      </c>
      <c r="O130" s="24">
        <v>0</v>
      </c>
      <c r="P130" s="24">
        <v>4.3023813390000001</v>
      </c>
      <c r="Q130" s="25">
        <v>0</v>
      </c>
      <c r="R130" s="25">
        <v>0</v>
      </c>
      <c r="S130" s="25">
        <v>3.092965E-3</v>
      </c>
      <c r="T130" s="26"/>
      <c r="U130" s="27">
        <v>4.1168540509999998</v>
      </c>
      <c r="V130" s="20">
        <v>4000000</v>
      </c>
      <c r="W130" s="22">
        <v>10.29213513</v>
      </c>
      <c r="X130" s="21">
        <v>4000000</v>
      </c>
      <c r="Y130" s="22">
        <v>10.29213513</v>
      </c>
      <c r="Z130" s="19">
        <f t="shared" si="6"/>
        <v>129</v>
      </c>
      <c r="AA130" s="19">
        <f t="shared" ref="AA130:AA193" si="7">_xlfn.RANK.EQ(Y130,$Y$2:$Y$405,0)</f>
        <v>75</v>
      </c>
      <c r="AB130" s="19">
        <f t="shared" ref="AB130:AB193" si="8">($Y$2:$Y$405=Y130) + SUMPRODUCT(($C$2:$C$405=C130)*($Y$2:$Y$405&gt;Y130))</f>
        <v>1</v>
      </c>
    </row>
    <row r="131" spans="1:28" ht="28.8" x14ac:dyDescent="0.3">
      <c r="A131" s="38">
        <v>1382</v>
      </c>
      <c r="B131" s="39" t="s">
        <v>25</v>
      </c>
      <c r="C131" s="40" t="s">
        <v>31</v>
      </c>
      <c r="D131" s="40" t="s">
        <v>43</v>
      </c>
      <c r="E131" s="40" t="s">
        <v>309</v>
      </c>
      <c r="F131" s="39" t="s">
        <v>584</v>
      </c>
      <c r="G131" s="39"/>
      <c r="H131" s="29">
        <v>0.30993127799999998</v>
      </c>
      <c r="I131" s="29">
        <v>0</v>
      </c>
      <c r="J131" s="30">
        <v>3.529827504</v>
      </c>
      <c r="K131" s="30">
        <v>2.331631717</v>
      </c>
      <c r="L131" s="23">
        <v>0</v>
      </c>
      <c r="M131" s="23">
        <v>0</v>
      </c>
      <c r="N131" s="23">
        <v>0.64440275700000005</v>
      </c>
      <c r="O131" s="24">
        <v>0.73347161100000002</v>
      </c>
      <c r="P131" s="24">
        <v>5.5189056470000004</v>
      </c>
      <c r="Q131" s="25">
        <v>9.6300683999999998E-2</v>
      </c>
      <c r="R131" s="25">
        <v>0</v>
      </c>
      <c r="S131" s="25">
        <v>0</v>
      </c>
      <c r="T131" s="26">
        <v>17.246408468999999</v>
      </c>
      <c r="U131" s="41">
        <v>4.0003926779999999</v>
      </c>
      <c r="V131" s="42">
        <v>1981550</v>
      </c>
      <c r="W131" s="43">
        <v>20.188199529999999</v>
      </c>
      <c r="X131" s="42">
        <v>1481550</v>
      </c>
      <c r="Y131" s="43">
        <v>27.00140176</v>
      </c>
      <c r="Z131" s="44">
        <f t="shared" si="6"/>
        <v>130</v>
      </c>
      <c r="AA131" s="44">
        <f t="shared" si="7"/>
        <v>40</v>
      </c>
      <c r="AB131" s="44">
        <f t="shared" si="8"/>
        <v>3</v>
      </c>
    </row>
    <row r="132" spans="1:28" ht="28.8" x14ac:dyDescent="0.3">
      <c r="A132" s="4">
        <v>1014</v>
      </c>
      <c r="B132" s="7" t="s">
        <v>26</v>
      </c>
      <c r="C132" s="1" t="s">
        <v>32</v>
      </c>
      <c r="D132" s="1" t="s">
        <v>61</v>
      </c>
      <c r="E132" s="1" t="s">
        <v>310</v>
      </c>
      <c r="F132" s="7" t="s">
        <v>584</v>
      </c>
      <c r="G132" s="7" t="s">
        <v>584</v>
      </c>
      <c r="H132" s="29">
        <v>1.7166535119999999</v>
      </c>
      <c r="I132" s="29">
        <v>2.6673245149999998</v>
      </c>
      <c r="J132" s="30">
        <v>0</v>
      </c>
      <c r="K132" s="30">
        <v>0</v>
      </c>
      <c r="L132" s="23">
        <v>0</v>
      </c>
      <c r="M132" s="23">
        <v>0</v>
      </c>
      <c r="N132" s="23">
        <v>5.9487179489999997</v>
      </c>
      <c r="O132" s="24">
        <v>2.0312835539999998</v>
      </c>
      <c r="P132" s="24">
        <v>7.0504446759999997</v>
      </c>
      <c r="Q132" s="25">
        <v>13.7828233</v>
      </c>
      <c r="R132" s="25">
        <v>0</v>
      </c>
      <c r="S132" s="25">
        <v>0</v>
      </c>
      <c r="T132" s="26">
        <v>12.486510472999999</v>
      </c>
      <c r="U132" s="27">
        <v>3.9829105039999999</v>
      </c>
      <c r="V132" s="20">
        <v>1911080</v>
      </c>
      <c r="W132" s="22">
        <v>20.84115005</v>
      </c>
      <c r="X132" s="21">
        <v>1911080</v>
      </c>
      <c r="Y132" s="22">
        <v>20.84115005</v>
      </c>
      <c r="Z132" s="19">
        <f t="shared" si="6"/>
        <v>131</v>
      </c>
      <c r="AA132" s="19">
        <f t="shared" si="7"/>
        <v>45</v>
      </c>
      <c r="AB132" s="19">
        <f t="shared" si="8"/>
        <v>7</v>
      </c>
    </row>
    <row r="133" spans="1:28" ht="28.8" x14ac:dyDescent="0.3">
      <c r="A133" s="4">
        <v>1017</v>
      </c>
      <c r="B133" s="7" t="s">
        <v>26</v>
      </c>
      <c r="C133" s="1" t="s">
        <v>32</v>
      </c>
      <c r="D133" s="1" t="s">
        <v>61</v>
      </c>
      <c r="E133" s="1" t="s">
        <v>311</v>
      </c>
      <c r="F133" s="7" t="s">
        <v>584</v>
      </c>
      <c r="G133" s="7" t="s">
        <v>584</v>
      </c>
      <c r="H133" s="29">
        <v>0.27689651700000001</v>
      </c>
      <c r="I133" s="29">
        <v>1.0662472039999999</v>
      </c>
      <c r="J133" s="30">
        <v>8.7637096660000005</v>
      </c>
      <c r="K133" s="30">
        <v>1.8376966260000001</v>
      </c>
      <c r="L133" s="23">
        <v>0.45409850200000001</v>
      </c>
      <c r="M133" s="23">
        <v>0.46253892000000002</v>
      </c>
      <c r="N133" s="23">
        <v>0.95952926500000002</v>
      </c>
      <c r="O133" s="24">
        <v>0.65529279799999995</v>
      </c>
      <c r="P133" s="24">
        <v>6.2189224449999996</v>
      </c>
      <c r="Q133" s="25">
        <v>6.0482170320000002</v>
      </c>
      <c r="R133" s="25">
        <v>0.56011892500000005</v>
      </c>
      <c r="S133" s="25">
        <v>0.58825026899999999</v>
      </c>
      <c r="T133" s="26">
        <v>15.308266488999999</v>
      </c>
      <c r="U133" s="27">
        <v>3.946352815</v>
      </c>
      <c r="V133" s="20">
        <v>52742080</v>
      </c>
      <c r="W133" s="22">
        <v>0.74823609800000002</v>
      </c>
      <c r="X133" s="21">
        <v>44849700</v>
      </c>
      <c r="Y133" s="22">
        <v>0.87990617900000001</v>
      </c>
      <c r="Z133" s="19">
        <f t="shared" si="6"/>
        <v>132</v>
      </c>
      <c r="AA133" s="19">
        <f t="shared" si="7"/>
        <v>289</v>
      </c>
      <c r="AB133" s="19">
        <f t="shared" si="8"/>
        <v>65</v>
      </c>
    </row>
    <row r="134" spans="1:28" ht="28.8" x14ac:dyDescent="0.3">
      <c r="A134" s="4">
        <v>1606</v>
      </c>
      <c r="B134" s="7" t="s">
        <v>28</v>
      </c>
      <c r="C134" s="1" t="s">
        <v>37</v>
      </c>
      <c r="D134" s="1" t="s">
        <v>99</v>
      </c>
      <c r="E134" s="1" t="s">
        <v>312</v>
      </c>
      <c r="F134" s="7" t="s">
        <v>584</v>
      </c>
      <c r="G134" s="7"/>
      <c r="H134" s="29">
        <v>1.4897395419999999</v>
      </c>
      <c r="I134" s="29">
        <v>1.937911532</v>
      </c>
      <c r="J134" s="30">
        <v>22.043243279999999</v>
      </c>
      <c r="K134" s="30">
        <v>0.67151486500000002</v>
      </c>
      <c r="L134" s="23">
        <v>3.8583498000000001E-2</v>
      </c>
      <c r="M134" s="23">
        <v>3.7689103000000002E-2</v>
      </c>
      <c r="N134" s="23">
        <v>0</v>
      </c>
      <c r="O134" s="24">
        <v>7.8799793000000007E-2</v>
      </c>
      <c r="P134" s="24">
        <v>2.3411320290000002</v>
      </c>
      <c r="Q134" s="25">
        <v>0</v>
      </c>
      <c r="R134" s="25">
        <v>0</v>
      </c>
      <c r="S134" s="25">
        <v>3.1878178359999998</v>
      </c>
      <c r="T134" s="26"/>
      <c r="U134" s="27">
        <v>3.9273433020000001</v>
      </c>
      <c r="V134" s="20">
        <v>155871000</v>
      </c>
      <c r="W134" s="22">
        <v>0.25196112799999998</v>
      </c>
      <c r="X134" s="21">
        <v>155871000</v>
      </c>
      <c r="Y134" s="22">
        <v>0.25196112799999998</v>
      </c>
      <c r="Z134" s="19">
        <f t="shared" si="6"/>
        <v>133</v>
      </c>
      <c r="AA134" s="19">
        <f t="shared" si="7"/>
        <v>368</v>
      </c>
      <c r="AB134" s="19">
        <f t="shared" si="8"/>
        <v>30</v>
      </c>
    </row>
    <row r="135" spans="1:28" ht="28.8" x14ac:dyDescent="0.3">
      <c r="A135" s="4">
        <v>1269</v>
      </c>
      <c r="B135" s="7" t="s">
        <v>28</v>
      </c>
      <c r="C135" s="1" t="s">
        <v>34</v>
      </c>
      <c r="D135" s="1" t="s">
        <v>89</v>
      </c>
      <c r="E135" s="1" t="s">
        <v>313</v>
      </c>
      <c r="F135" s="7" t="s">
        <v>584</v>
      </c>
      <c r="G135" s="7" t="s">
        <v>584</v>
      </c>
      <c r="H135" s="29">
        <v>0.230878374</v>
      </c>
      <c r="I135" s="29">
        <v>0.323380901</v>
      </c>
      <c r="J135" s="30">
        <v>1.412418682</v>
      </c>
      <c r="K135" s="30">
        <v>3.3488010000000002E-3</v>
      </c>
      <c r="L135" s="23">
        <v>6.7126940999999996E-2</v>
      </c>
      <c r="M135" s="23">
        <v>6.6523373999999996E-2</v>
      </c>
      <c r="N135" s="23">
        <v>0.80006263099999997</v>
      </c>
      <c r="O135" s="24">
        <v>12.837086469999999</v>
      </c>
      <c r="P135" s="24">
        <v>6.6099078359999996</v>
      </c>
      <c r="Q135" s="25">
        <v>12.136644690000001</v>
      </c>
      <c r="R135" s="25">
        <v>1.5150762900000001</v>
      </c>
      <c r="S135" s="25">
        <v>0.21074247400000001</v>
      </c>
      <c r="T135" s="26"/>
      <c r="U135" s="27">
        <v>3.9139695049999998</v>
      </c>
      <c r="V135" s="20">
        <v>17308700</v>
      </c>
      <c r="W135" s="22">
        <v>2.2612729460000001</v>
      </c>
      <c r="X135" s="21">
        <v>17308700</v>
      </c>
      <c r="Y135" s="22">
        <v>2.2612729460000001</v>
      </c>
      <c r="Z135" s="19">
        <f t="shared" si="6"/>
        <v>134</v>
      </c>
      <c r="AA135" s="19">
        <f t="shared" si="7"/>
        <v>204</v>
      </c>
      <c r="AB135" s="19">
        <f t="shared" si="8"/>
        <v>24</v>
      </c>
    </row>
    <row r="136" spans="1:28" ht="28.8" x14ac:dyDescent="0.3">
      <c r="A136" s="4">
        <v>1612</v>
      </c>
      <c r="B136" s="7" t="s">
        <v>26</v>
      </c>
      <c r="C136" s="1" t="s">
        <v>32</v>
      </c>
      <c r="D136" s="1" t="s">
        <v>74</v>
      </c>
      <c r="E136" s="1" t="s">
        <v>314</v>
      </c>
      <c r="F136" s="7" t="s">
        <v>584</v>
      </c>
      <c r="G136" s="7" t="s">
        <v>584</v>
      </c>
      <c r="H136" s="29">
        <v>3.7416050520000002</v>
      </c>
      <c r="I136" s="29">
        <v>3.2502209849999999</v>
      </c>
      <c r="J136" s="30">
        <v>3.2863911250000002</v>
      </c>
      <c r="K136" s="30">
        <v>2.0079306130000001</v>
      </c>
      <c r="L136" s="23">
        <v>1.3747445030000001</v>
      </c>
      <c r="M136" s="23">
        <v>1.3403243439999999</v>
      </c>
      <c r="N136" s="23">
        <v>0.94822912500000001</v>
      </c>
      <c r="O136" s="24">
        <v>1.0134733789999999</v>
      </c>
      <c r="P136" s="24">
        <v>6.3602029150000003</v>
      </c>
      <c r="Q136" s="25">
        <v>16.10537862</v>
      </c>
      <c r="R136" s="25">
        <v>0.45109076799999998</v>
      </c>
      <c r="S136" s="25">
        <v>0</v>
      </c>
      <c r="T136" s="26">
        <v>1.9455801516</v>
      </c>
      <c r="U136" s="27">
        <v>3.8883893700000001</v>
      </c>
      <c r="V136" s="20">
        <v>11425000</v>
      </c>
      <c r="W136" s="22">
        <v>3.4034042630000001</v>
      </c>
      <c r="X136" s="21">
        <v>3567000</v>
      </c>
      <c r="Y136" s="22">
        <v>10.90100749</v>
      </c>
      <c r="Z136" s="19">
        <f t="shared" ref="Z136:Z199" si="9">_xlfn.RANK.EQ(U136,$U$2:$U$405,0)</f>
        <v>135</v>
      </c>
      <c r="AA136" s="19">
        <f t="shared" si="7"/>
        <v>71</v>
      </c>
      <c r="AB136" s="19">
        <f t="shared" si="8"/>
        <v>13</v>
      </c>
    </row>
    <row r="137" spans="1:28" ht="28.8" x14ac:dyDescent="0.3">
      <c r="A137" s="4">
        <v>1643</v>
      </c>
      <c r="B137" s="7" t="s">
        <v>28</v>
      </c>
      <c r="C137" s="1" t="s">
        <v>34</v>
      </c>
      <c r="D137" s="1" t="s">
        <v>75</v>
      </c>
      <c r="E137" s="1" t="s">
        <v>315</v>
      </c>
      <c r="F137" s="7" t="s">
        <v>584</v>
      </c>
      <c r="G137" s="7"/>
      <c r="H137" s="29">
        <v>10.565060819999999</v>
      </c>
      <c r="I137" s="29">
        <v>0.32198040300000003</v>
      </c>
      <c r="J137" s="30">
        <v>1.1715375770000001</v>
      </c>
      <c r="K137" s="30">
        <v>0.814331044</v>
      </c>
      <c r="L137" s="23">
        <v>0.204699031</v>
      </c>
      <c r="M137" s="23">
        <v>0.20271002499999999</v>
      </c>
      <c r="N137" s="23">
        <v>0</v>
      </c>
      <c r="O137" s="24">
        <v>15.196102310000001</v>
      </c>
      <c r="P137" s="24">
        <v>4.7206640819999999</v>
      </c>
      <c r="Q137" s="25">
        <v>0</v>
      </c>
      <c r="R137" s="25">
        <v>28.080929080000001</v>
      </c>
      <c r="S137" s="25">
        <v>0</v>
      </c>
      <c r="T137" s="26"/>
      <c r="U137" s="27">
        <v>3.8282399229999999</v>
      </c>
      <c r="V137" s="20">
        <v>3437420</v>
      </c>
      <c r="W137" s="22">
        <v>11.136957150000001</v>
      </c>
      <c r="X137" s="21">
        <v>3437420</v>
      </c>
      <c r="Y137" s="22">
        <v>11.136957150000001</v>
      </c>
      <c r="Z137" s="19">
        <f t="shared" si="9"/>
        <v>136</v>
      </c>
      <c r="AA137" s="19">
        <f t="shared" si="7"/>
        <v>70</v>
      </c>
      <c r="AB137" s="19">
        <f t="shared" si="8"/>
        <v>10</v>
      </c>
    </row>
    <row r="138" spans="1:28" x14ac:dyDescent="0.3">
      <c r="A138" s="4">
        <v>1473</v>
      </c>
      <c r="B138" s="7" t="s">
        <v>27</v>
      </c>
      <c r="C138" s="1" t="s">
        <v>34</v>
      </c>
      <c r="D138" s="1" t="s">
        <v>65</v>
      </c>
      <c r="E138" s="1" t="s">
        <v>316</v>
      </c>
      <c r="F138" s="7" t="s">
        <v>584</v>
      </c>
      <c r="G138" s="7" t="s">
        <v>584</v>
      </c>
      <c r="H138" s="29">
        <v>5.2969408000000003E-2</v>
      </c>
      <c r="I138" s="29">
        <v>0.31661398099999999</v>
      </c>
      <c r="J138" s="30">
        <v>6.2989163220000002</v>
      </c>
      <c r="K138" s="30">
        <v>6.7746283390000004</v>
      </c>
      <c r="L138" s="23">
        <v>0.25735935399999998</v>
      </c>
      <c r="M138" s="23">
        <v>0.24643678999999999</v>
      </c>
      <c r="N138" s="23">
        <v>0.110132907</v>
      </c>
      <c r="O138" s="24">
        <v>0.12535539300000001</v>
      </c>
      <c r="P138" s="24">
        <v>2.0170226750000002</v>
      </c>
      <c r="Q138" s="25">
        <v>12.42288158</v>
      </c>
      <c r="R138" s="25">
        <v>1.401739471</v>
      </c>
      <c r="S138" s="25">
        <v>0.10145564999999999</v>
      </c>
      <c r="T138" s="26"/>
      <c r="U138" s="27">
        <v>3.7640551210000002</v>
      </c>
      <c r="V138" s="20">
        <v>11239132</v>
      </c>
      <c r="W138" s="22">
        <v>3.3490621169999999</v>
      </c>
      <c r="X138" s="21">
        <v>10726952</v>
      </c>
      <c r="Y138" s="22">
        <v>3.5089698560000002</v>
      </c>
      <c r="Z138" s="19">
        <f t="shared" si="9"/>
        <v>137</v>
      </c>
      <c r="AA138" s="19">
        <f t="shared" si="7"/>
        <v>160</v>
      </c>
      <c r="AB138" s="19">
        <f t="shared" si="8"/>
        <v>19</v>
      </c>
    </row>
    <row r="139" spans="1:28" ht="28.8" x14ac:dyDescent="0.3">
      <c r="A139" s="4">
        <v>1439</v>
      </c>
      <c r="B139" s="7" t="s">
        <v>26</v>
      </c>
      <c r="C139" s="1" t="s">
        <v>32</v>
      </c>
      <c r="D139" s="1" t="s">
        <v>100</v>
      </c>
      <c r="E139" s="1" t="s">
        <v>317</v>
      </c>
      <c r="F139" s="7"/>
      <c r="G139" s="7" t="s">
        <v>584</v>
      </c>
      <c r="H139" s="29">
        <v>0</v>
      </c>
      <c r="I139" s="29">
        <v>0</v>
      </c>
      <c r="J139" s="30">
        <v>9.8591733739999992</v>
      </c>
      <c r="K139" s="30">
        <v>23.74573277</v>
      </c>
      <c r="L139" s="23">
        <v>0</v>
      </c>
      <c r="M139" s="23">
        <v>0</v>
      </c>
      <c r="N139" s="23">
        <v>0</v>
      </c>
      <c r="O139" s="24">
        <v>0</v>
      </c>
      <c r="P139" s="24">
        <v>6.1178769319999997</v>
      </c>
      <c r="Q139" s="25">
        <v>0.35711347799999998</v>
      </c>
      <c r="R139" s="25">
        <v>0</v>
      </c>
      <c r="S139" s="25">
        <v>1.7538E-3</v>
      </c>
      <c r="T139" s="26">
        <v>0.15064468248999999</v>
      </c>
      <c r="U139" s="27">
        <v>3.7243726979999998</v>
      </c>
      <c r="V139" s="20">
        <v>3580769</v>
      </c>
      <c r="W139" s="22">
        <v>10.4010415</v>
      </c>
      <c r="X139" s="21">
        <v>3313060</v>
      </c>
      <c r="Y139" s="22">
        <v>11.24148883</v>
      </c>
      <c r="Z139" s="19">
        <f t="shared" si="9"/>
        <v>138</v>
      </c>
      <c r="AA139" s="19">
        <f t="shared" si="7"/>
        <v>67</v>
      </c>
      <c r="AB139" s="19">
        <f t="shared" si="8"/>
        <v>12</v>
      </c>
    </row>
    <row r="140" spans="1:28" ht="43.2" x14ac:dyDescent="0.3">
      <c r="A140" s="4">
        <v>1002</v>
      </c>
      <c r="B140" s="7" t="s">
        <v>26</v>
      </c>
      <c r="C140" s="1" t="s">
        <v>33</v>
      </c>
      <c r="D140" s="1" t="s">
        <v>64</v>
      </c>
      <c r="E140" s="1" t="s">
        <v>318</v>
      </c>
      <c r="F140" s="7" t="s">
        <v>584</v>
      </c>
      <c r="G140" s="7"/>
      <c r="H140" s="29">
        <v>10.823473140000001</v>
      </c>
      <c r="I140" s="29">
        <v>1.1554064749999999</v>
      </c>
      <c r="J140" s="30">
        <v>2.1300683220000001</v>
      </c>
      <c r="K140" s="30">
        <v>0.40273549800000003</v>
      </c>
      <c r="L140" s="23">
        <v>3.4055930700000001</v>
      </c>
      <c r="M140" s="23">
        <v>3.1553362979999999</v>
      </c>
      <c r="N140" s="23">
        <v>0</v>
      </c>
      <c r="O140" s="24">
        <v>12.06337276</v>
      </c>
      <c r="P140" s="24">
        <v>6.1027334360000003</v>
      </c>
      <c r="Q140" s="25">
        <v>0</v>
      </c>
      <c r="R140" s="25">
        <v>22.28441145</v>
      </c>
      <c r="S140" s="25">
        <v>5.6012959000000001E-2</v>
      </c>
      <c r="T140" s="26">
        <v>0</v>
      </c>
      <c r="U140" s="27">
        <v>3.6222244149999998</v>
      </c>
      <c r="V140" s="20">
        <v>21531500</v>
      </c>
      <c r="W140" s="22">
        <v>1.6822907899999999</v>
      </c>
      <c r="X140" s="21">
        <v>21531500</v>
      </c>
      <c r="Y140" s="22">
        <v>1.6822907899999999</v>
      </c>
      <c r="Z140" s="19">
        <f t="shared" si="9"/>
        <v>139</v>
      </c>
      <c r="AA140" s="19">
        <f t="shared" si="7"/>
        <v>243</v>
      </c>
      <c r="AB140" s="19">
        <f t="shared" si="8"/>
        <v>33</v>
      </c>
    </row>
    <row r="141" spans="1:28" ht="28.8" x14ac:dyDescent="0.3">
      <c r="A141" s="4">
        <v>1068</v>
      </c>
      <c r="B141" s="7" t="s">
        <v>28</v>
      </c>
      <c r="C141" s="1" t="s">
        <v>33</v>
      </c>
      <c r="D141" s="1" t="s">
        <v>101</v>
      </c>
      <c r="E141" s="1" t="s">
        <v>319</v>
      </c>
      <c r="F141" s="7" t="s">
        <v>584</v>
      </c>
      <c r="G141" s="7"/>
      <c r="H141" s="29">
        <v>0</v>
      </c>
      <c r="I141" s="29">
        <v>0</v>
      </c>
      <c r="J141" s="30">
        <v>12.806579340000001</v>
      </c>
      <c r="K141" s="30">
        <v>1.6428667960000001</v>
      </c>
      <c r="L141" s="23">
        <v>0</v>
      </c>
      <c r="M141" s="23">
        <v>0</v>
      </c>
      <c r="N141" s="23">
        <v>0</v>
      </c>
      <c r="O141" s="24">
        <v>0</v>
      </c>
      <c r="P141" s="24">
        <v>5.647500172</v>
      </c>
      <c r="Q141" s="25">
        <v>0</v>
      </c>
      <c r="R141" s="25">
        <v>16.654818429999999</v>
      </c>
      <c r="S141" s="25">
        <v>2.5304349E-2</v>
      </c>
      <c r="T141" s="26"/>
      <c r="U141" s="27">
        <v>3.6174005230000001</v>
      </c>
      <c r="V141" s="20">
        <v>11506900</v>
      </c>
      <c r="W141" s="22">
        <v>3.143679465</v>
      </c>
      <c r="X141" s="21">
        <v>11506900</v>
      </c>
      <c r="Y141" s="22">
        <v>3.143679465</v>
      </c>
      <c r="Z141" s="19">
        <f t="shared" si="9"/>
        <v>140</v>
      </c>
      <c r="AA141" s="19">
        <f t="shared" si="7"/>
        <v>175</v>
      </c>
      <c r="AB141" s="19">
        <f t="shared" si="8"/>
        <v>24</v>
      </c>
    </row>
    <row r="142" spans="1:28" x14ac:dyDescent="0.3">
      <c r="A142" s="38">
        <v>1141</v>
      </c>
      <c r="B142" s="39" t="s">
        <v>25</v>
      </c>
      <c r="C142" s="40" t="s">
        <v>31</v>
      </c>
      <c r="D142" s="40" t="s">
        <v>68</v>
      </c>
      <c r="E142" s="40" t="s">
        <v>320</v>
      </c>
      <c r="F142" s="39" t="s">
        <v>584</v>
      </c>
      <c r="G142" s="39" t="s">
        <v>584</v>
      </c>
      <c r="H142" s="29">
        <v>0.19449634299999999</v>
      </c>
      <c r="I142" s="29">
        <v>0</v>
      </c>
      <c r="J142" s="30">
        <v>0.362111615</v>
      </c>
      <c r="K142" s="30">
        <v>0.73690391600000005</v>
      </c>
      <c r="L142" s="23">
        <v>0</v>
      </c>
      <c r="M142" s="23">
        <v>0</v>
      </c>
      <c r="N142" s="23">
        <v>0.202196403</v>
      </c>
      <c r="O142" s="24">
        <v>0.34521575199999999</v>
      </c>
      <c r="P142" s="24">
        <v>5.0679324220000002</v>
      </c>
      <c r="Q142" s="25">
        <v>13.43811496</v>
      </c>
      <c r="R142" s="25">
        <v>0</v>
      </c>
      <c r="S142" s="25">
        <v>1.9189409000000001E-2</v>
      </c>
      <c r="T142" s="26">
        <v>14.057337535</v>
      </c>
      <c r="U142" s="41">
        <v>3.562763216</v>
      </c>
      <c r="V142" s="42">
        <v>1200000</v>
      </c>
      <c r="W142" s="43">
        <v>29.689693470000002</v>
      </c>
      <c r="X142" s="42">
        <v>1063000</v>
      </c>
      <c r="Y142" s="43">
        <v>33.516116799999999</v>
      </c>
      <c r="Z142" s="44">
        <f t="shared" si="9"/>
        <v>141</v>
      </c>
      <c r="AA142" s="44">
        <f t="shared" si="7"/>
        <v>28</v>
      </c>
      <c r="AB142" s="44">
        <f t="shared" si="8"/>
        <v>2</v>
      </c>
    </row>
    <row r="143" spans="1:28" ht="28.8" x14ac:dyDescent="0.3">
      <c r="A143" s="4">
        <v>1405</v>
      </c>
      <c r="B143" s="7" t="s">
        <v>26</v>
      </c>
      <c r="C143" s="1" t="s">
        <v>35</v>
      </c>
      <c r="D143" s="1" t="s">
        <v>92</v>
      </c>
      <c r="E143" s="1" t="s">
        <v>321</v>
      </c>
      <c r="F143" s="7" t="s">
        <v>584</v>
      </c>
      <c r="G143" s="7" t="s">
        <v>584</v>
      </c>
      <c r="H143" s="29">
        <v>0.65883995299999998</v>
      </c>
      <c r="I143" s="29">
        <v>0.45850522399999999</v>
      </c>
      <c r="J143" s="30">
        <v>11.44150984</v>
      </c>
      <c r="K143" s="30">
        <v>19.74243864</v>
      </c>
      <c r="L143" s="23">
        <v>0</v>
      </c>
      <c r="M143" s="23">
        <v>0</v>
      </c>
      <c r="N143" s="23">
        <v>0.107954051</v>
      </c>
      <c r="O143" s="24">
        <v>0.12287537699999999</v>
      </c>
      <c r="P143" s="24">
        <v>4.8275129960000003</v>
      </c>
      <c r="Q143" s="25">
        <v>0.119033793</v>
      </c>
      <c r="R143" s="25">
        <v>0</v>
      </c>
      <c r="S143" s="25">
        <v>7.7695699999999999E-3</v>
      </c>
      <c r="T143" s="26">
        <v>0.73052883000000002</v>
      </c>
      <c r="U143" s="27">
        <v>3.5427605780000002</v>
      </c>
      <c r="V143" s="20">
        <v>8600000</v>
      </c>
      <c r="W143" s="22">
        <v>4.1194890439999998</v>
      </c>
      <c r="X143" s="21">
        <v>8600000</v>
      </c>
      <c r="Y143" s="22">
        <v>4.1194890439999998</v>
      </c>
      <c r="Z143" s="19">
        <f t="shared" si="9"/>
        <v>142</v>
      </c>
      <c r="AA143" s="19">
        <f t="shared" si="7"/>
        <v>146</v>
      </c>
      <c r="AB143" s="19">
        <f t="shared" si="8"/>
        <v>13</v>
      </c>
    </row>
    <row r="144" spans="1:28" ht="28.8" x14ac:dyDescent="0.3">
      <c r="A144" s="4">
        <v>1227</v>
      </c>
      <c r="B144" s="7" t="s">
        <v>25</v>
      </c>
      <c r="C144" s="1" t="s">
        <v>29</v>
      </c>
      <c r="D144" s="1" t="s">
        <v>42</v>
      </c>
      <c r="E144" s="1" t="s">
        <v>322</v>
      </c>
      <c r="F144" s="7" t="s">
        <v>584</v>
      </c>
      <c r="G144" s="7" t="s">
        <v>584</v>
      </c>
      <c r="H144" s="29">
        <v>1.4108099999999999E-36</v>
      </c>
      <c r="I144" s="29">
        <v>10.320687489999999</v>
      </c>
      <c r="J144" s="30">
        <v>0.74856686699999997</v>
      </c>
      <c r="K144" s="30">
        <v>0.138765111</v>
      </c>
      <c r="L144" s="23">
        <v>0.25813360200000002</v>
      </c>
      <c r="M144" s="23">
        <v>0.26016341300000001</v>
      </c>
      <c r="N144" s="23">
        <v>0</v>
      </c>
      <c r="O144" s="24">
        <v>0</v>
      </c>
      <c r="P144" s="24">
        <v>5.7837762579999996</v>
      </c>
      <c r="Q144" s="25">
        <v>0</v>
      </c>
      <c r="R144" s="25">
        <v>0</v>
      </c>
      <c r="S144" s="25">
        <v>0.58454410199999995</v>
      </c>
      <c r="T144" s="26">
        <v>4.1004280698000004</v>
      </c>
      <c r="U144" s="27">
        <v>3.490494779</v>
      </c>
      <c r="V144" s="20">
        <v>5147160</v>
      </c>
      <c r="W144" s="22">
        <v>6.7813994109999998</v>
      </c>
      <c r="X144" s="21">
        <v>277160</v>
      </c>
      <c r="Y144" s="22">
        <v>125.9378979</v>
      </c>
      <c r="Z144" s="19">
        <f t="shared" si="9"/>
        <v>143</v>
      </c>
      <c r="AA144" s="19">
        <f t="shared" si="7"/>
        <v>4</v>
      </c>
      <c r="AB144" s="19">
        <f t="shared" si="8"/>
        <v>2</v>
      </c>
    </row>
    <row r="145" spans="1:28" x14ac:dyDescent="0.3">
      <c r="A145" s="4">
        <v>1360</v>
      </c>
      <c r="B145" s="7" t="s">
        <v>25</v>
      </c>
      <c r="C145" s="1" t="s">
        <v>30</v>
      </c>
      <c r="D145" s="1" t="s">
        <v>102</v>
      </c>
      <c r="E145" s="1" t="s">
        <v>323</v>
      </c>
      <c r="F145" s="7" t="s">
        <v>584</v>
      </c>
      <c r="G145" s="7" t="s">
        <v>584</v>
      </c>
      <c r="H145" s="29">
        <v>0.16276354400000001</v>
      </c>
      <c r="I145" s="29">
        <v>0.18700609900000001</v>
      </c>
      <c r="J145" s="30">
        <v>8.2159778000000003E-2</v>
      </c>
      <c r="K145" s="30">
        <v>0.17381418800000001</v>
      </c>
      <c r="L145" s="23">
        <v>0</v>
      </c>
      <c r="M145" s="23">
        <v>0</v>
      </c>
      <c r="N145" s="23">
        <v>0.56402437100000002</v>
      </c>
      <c r="O145" s="24">
        <v>0.48148753999999999</v>
      </c>
      <c r="P145" s="24">
        <v>5.7963028650000004</v>
      </c>
      <c r="Q145" s="25">
        <v>5.7532760439999997</v>
      </c>
      <c r="R145" s="25">
        <v>0</v>
      </c>
      <c r="S145" s="25">
        <v>1.6688510000000001E-3</v>
      </c>
      <c r="T145" s="26">
        <v>14.503639912000001</v>
      </c>
      <c r="U145" s="27">
        <v>3.489250722</v>
      </c>
      <c r="V145" s="20">
        <v>1922700</v>
      </c>
      <c r="W145" s="22">
        <v>18.147660699999999</v>
      </c>
      <c r="X145" s="21">
        <v>1922700</v>
      </c>
      <c r="Y145" s="22">
        <v>18.147660699999999</v>
      </c>
      <c r="Z145" s="19">
        <f t="shared" si="9"/>
        <v>144</v>
      </c>
      <c r="AA145" s="19">
        <f t="shared" si="7"/>
        <v>51</v>
      </c>
      <c r="AB145" s="19">
        <f t="shared" si="8"/>
        <v>14</v>
      </c>
    </row>
    <row r="146" spans="1:28" ht="28.8" x14ac:dyDescent="0.3">
      <c r="A146" s="4">
        <v>1162</v>
      </c>
      <c r="B146" s="7" t="s">
        <v>27</v>
      </c>
      <c r="C146" s="1" t="s">
        <v>35</v>
      </c>
      <c r="D146" s="1" t="s">
        <v>88</v>
      </c>
      <c r="E146" s="1" t="s">
        <v>324</v>
      </c>
      <c r="F146" s="7"/>
      <c r="G146" s="7" t="s">
        <v>584</v>
      </c>
      <c r="H146" s="29">
        <v>0.1419858</v>
      </c>
      <c r="I146" s="29">
        <v>8.6691968999999994E-2</v>
      </c>
      <c r="J146" s="30">
        <v>3.164672935</v>
      </c>
      <c r="K146" s="30">
        <v>21.52435616</v>
      </c>
      <c r="L146" s="23">
        <v>0</v>
      </c>
      <c r="M146" s="23">
        <v>0</v>
      </c>
      <c r="N146" s="23">
        <v>0.295213962</v>
      </c>
      <c r="O146" s="24">
        <v>0.33601820900000001</v>
      </c>
      <c r="P146" s="24">
        <v>5.8186540400000002</v>
      </c>
      <c r="Q146" s="25">
        <v>0.15439867099999999</v>
      </c>
      <c r="R146" s="25">
        <v>0</v>
      </c>
      <c r="S146" s="25">
        <v>1.3291939999999999E-3</v>
      </c>
      <c r="T146" s="26"/>
      <c r="U146" s="27">
        <v>3.4490000410000001</v>
      </c>
      <c r="V146" s="20">
        <v>5400000</v>
      </c>
      <c r="W146" s="22">
        <v>6.3870371119999998</v>
      </c>
      <c r="X146" s="21">
        <v>5400000</v>
      </c>
      <c r="Y146" s="22">
        <v>6.3870371119999998</v>
      </c>
      <c r="Z146" s="19">
        <f t="shared" si="9"/>
        <v>145</v>
      </c>
      <c r="AA146" s="19">
        <f t="shared" si="7"/>
        <v>117</v>
      </c>
      <c r="AB146" s="19">
        <f t="shared" si="8"/>
        <v>9</v>
      </c>
    </row>
    <row r="147" spans="1:28" ht="28.8" x14ac:dyDescent="0.3">
      <c r="A147" s="4">
        <v>1753</v>
      </c>
      <c r="B147" s="7" t="s">
        <v>26</v>
      </c>
      <c r="C147" s="1" t="s">
        <v>32</v>
      </c>
      <c r="D147" s="1" t="s">
        <v>60</v>
      </c>
      <c r="E147" s="1" t="s">
        <v>325</v>
      </c>
      <c r="F147" s="7" t="s">
        <v>584</v>
      </c>
      <c r="G147" s="7" t="s">
        <v>584</v>
      </c>
      <c r="H147" s="29">
        <v>0</v>
      </c>
      <c r="I147" s="29">
        <v>0.33884550499999999</v>
      </c>
      <c r="J147" s="30">
        <v>0.66640708900000001</v>
      </c>
      <c r="K147" s="30">
        <v>0.77914396699999999</v>
      </c>
      <c r="L147" s="23">
        <v>3.1317007000000001E-2</v>
      </c>
      <c r="M147" s="23">
        <v>3.1824782000000003E-2</v>
      </c>
      <c r="N147" s="23">
        <v>0</v>
      </c>
      <c r="O147" s="24">
        <v>0.75122469400000003</v>
      </c>
      <c r="P147" s="24">
        <v>4.4098633319999996</v>
      </c>
      <c r="Q147" s="25">
        <v>21.466028600000001</v>
      </c>
      <c r="R147" s="25">
        <v>1.6642456459999999</v>
      </c>
      <c r="S147" s="25">
        <v>2.2840624E-2</v>
      </c>
      <c r="T147" s="26">
        <v>3.5643558371999999</v>
      </c>
      <c r="U147" s="27">
        <v>3.4341541769999999</v>
      </c>
      <c r="V147" s="20">
        <v>13440000</v>
      </c>
      <c r="W147" s="22">
        <v>2.5551742389999998</v>
      </c>
      <c r="X147" s="21">
        <v>13440000</v>
      </c>
      <c r="Y147" s="22">
        <v>2.5551742389999998</v>
      </c>
      <c r="Z147" s="19">
        <f t="shared" si="9"/>
        <v>146</v>
      </c>
      <c r="AA147" s="19">
        <f t="shared" si="7"/>
        <v>195</v>
      </c>
      <c r="AB147" s="19">
        <f t="shared" si="8"/>
        <v>45</v>
      </c>
    </row>
    <row r="148" spans="1:28" ht="28.8" x14ac:dyDescent="0.3">
      <c r="A148" s="4">
        <v>1103</v>
      </c>
      <c r="B148" s="7" t="s">
        <v>27</v>
      </c>
      <c r="C148" s="1" t="s">
        <v>34</v>
      </c>
      <c r="D148" s="1" t="s">
        <v>95</v>
      </c>
      <c r="E148" s="1" t="s">
        <v>326</v>
      </c>
      <c r="F148" s="7" t="s">
        <v>584</v>
      </c>
      <c r="G148" s="7" t="s">
        <v>584</v>
      </c>
      <c r="H148" s="29">
        <v>0.13970338600000001</v>
      </c>
      <c r="I148" s="29">
        <v>0</v>
      </c>
      <c r="J148" s="30">
        <v>7.3030913880000004</v>
      </c>
      <c r="K148" s="30">
        <v>5.5700305639999996</v>
      </c>
      <c r="L148" s="23">
        <v>2.1888720000000001E-3</v>
      </c>
      <c r="M148" s="23">
        <v>2.0971969999999999E-3</v>
      </c>
      <c r="N148" s="23">
        <v>0.48411402399999998</v>
      </c>
      <c r="O148" s="24">
        <v>0.41327091999999999</v>
      </c>
      <c r="P148" s="24">
        <v>5.6439640759999996</v>
      </c>
      <c r="Q148" s="25">
        <v>9.4212320579999993</v>
      </c>
      <c r="R148" s="25">
        <v>0.25021555400000001</v>
      </c>
      <c r="S148" s="25">
        <v>4.2800574000000001E-2</v>
      </c>
      <c r="T148" s="26"/>
      <c r="U148" s="27">
        <v>3.374954255</v>
      </c>
      <c r="V148" s="20">
        <v>2245810</v>
      </c>
      <c r="W148" s="22">
        <v>15.02778176</v>
      </c>
      <c r="X148" s="21">
        <v>2245810</v>
      </c>
      <c r="Y148" s="22">
        <v>15.02778176</v>
      </c>
      <c r="Z148" s="19">
        <f t="shared" si="9"/>
        <v>147</v>
      </c>
      <c r="AA148" s="19">
        <f t="shared" si="7"/>
        <v>57</v>
      </c>
      <c r="AB148" s="19">
        <f t="shared" si="8"/>
        <v>9</v>
      </c>
    </row>
    <row r="149" spans="1:28" ht="28.8" x14ac:dyDescent="0.3">
      <c r="A149" s="4">
        <v>1242</v>
      </c>
      <c r="B149" s="7" t="s">
        <v>26</v>
      </c>
      <c r="C149" s="1" t="s">
        <v>33</v>
      </c>
      <c r="D149" s="1" t="s">
        <v>103</v>
      </c>
      <c r="E149" s="1" t="s">
        <v>327</v>
      </c>
      <c r="F149" s="7"/>
      <c r="G149" s="7" t="s">
        <v>584</v>
      </c>
      <c r="H149" s="29">
        <v>0</v>
      </c>
      <c r="I149" s="29">
        <v>2.7931469920000001</v>
      </c>
      <c r="J149" s="30">
        <v>9.1897233299999996</v>
      </c>
      <c r="K149" s="30">
        <v>3.4502744619999999</v>
      </c>
      <c r="L149" s="23">
        <v>0.300997968</v>
      </c>
      <c r="M149" s="23">
        <v>0.31129061699999999</v>
      </c>
      <c r="N149" s="23">
        <v>0</v>
      </c>
      <c r="O149" s="24">
        <v>0</v>
      </c>
      <c r="P149" s="24">
        <v>5.6114036279999997</v>
      </c>
      <c r="Q149" s="25">
        <v>2.3419234790000001</v>
      </c>
      <c r="R149" s="25">
        <v>0</v>
      </c>
      <c r="S149" s="25">
        <v>0.22695642199999999</v>
      </c>
      <c r="T149" s="26">
        <v>12.216513757</v>
      </c>
      <c r="U149" s="27">
        <v>3.3265306610000001</v>
      </c>
      <c r="V149" s="20">
        <v>20093190</v>
      </c>
      <c r="W149" s="22">
        <v>1.6555512889999999</v>
      </c>
      <c r="X149" s="21">
        <v>13055148</v>
      </c>
      <c r="Y149" s="22">
        <v>2.5480604750000002</v>
      </c>
      <c r="Z149" s="19">
        <f t="shared" si="9"/>
        <v>148</v>
      </c>
      <c r="AA149" s="19">
        <f t="shared" si="7"/>
        <v>196</v>
      </c>
      <c r="AB149" s="19">
        <f t="shared" si="8"/>
        <v>25</v>
      </c>
    </row>
    <row r="150" spans="1:28" ht="28.8" x14ac:dyDescent="0.3">
      <c r="A150" s="4">
        <v>1410</v>
      </c>
      <c r="B150" s="7" t="s">
        <v>26</v>
      </c>
      <c r="C150" s="1" t="s">
        <v>33</v>
      </c>
      <c r="D150" s="1" t="s">
        <v>104</v>
      </c>
      <c r="E150" s="1" t="s">
        <v>328</v>
      </c>
      <c r="F150" s="7"/>
      <c r="G150" s="7" t="s">
        <v>584</v>
      </c>
      <c r="H150" s="29">
        <v>0.148080986</v>
      </c>
      <c r="I150" s="29">
        <v>0</v>
      </c>
      <c r="J150" s="30">
        <v>5.9794060739999999</v>
      </c>
      <c r="K150" s="30">
        <v>2.1262063680000001</v>
      </c>
      <c r="L150" s="23">
        <v>0.46946210500000002</v>
      </c>
      <c r="M150" s="23">
        <v>0.46026165400000002</v>
      </c>
      <c r="N150" s="23">
        <v>0.51314491500000003</v>
      </c>
      <c r="O150" s="24">
        <v>0.26283213500000002</v>
      </c>
      <c r="P150" s="24">
        <v>5.6159832119999997</v>
      </c>
      <c r="Q150" s="25">
        <v>0</v>
      </c>
      <c r="R150" s="25">
        <v>0</v>
      </c>
      <c r="S150" s="25">
        <v>0</v>
      </c>
      <c r="T150" s="26">
        <v>20.902295564999999</v>
      </c>
      <c r="U150" s="27">
        <v>3.3249272859999999</v>
      </c>
      <c r="V150" s="20">
        <v>1116310</v>
      </c>
      <c r="W150" s="22">
        <v>29.784981649999999</v>
      </c>
      <c r="X150" s="21">
        <v>1116310</v>
      </c>
      <c r="Y150" s="22">
        <v>29.784981649999999</v>
      </c>
      <c r="Z150" s="19">
        <f t="shared" si="9"/>
        <v>149</v>
      </c>
      <c r="AA150" s="19">
        <f t="shared" si="7"/>
        <v>34</v>
      </c>
      <c r="AB150" s="19">
        <f t="shared" si="8"/>
        <v>5</v>
      </c>
    </row>
    <row r="151" spans="1:28" ht="28.8" x14ac:dyDescent="0.3">
      <c r="A151" s="4">
        <v>1341</v>
      </c>
      <c r="B151" s="7" t="s">
        <v>26</v>
      </c>
      <c r="C151" s="1" t="s">
        <v>33</v>
      </c>
      <c r="D151" s="1" t="s">
        <v>105</v>
      </c>
      <c r="E151" s="1" t="s">
        <v>329</v>
      </c>
      <c r="F151" s="7" t="s">
        <v>584</v>
      </c>
      <c r="G151" s="7" t="s">
        <v>584</v>
      </c>
      <c r="H151" s="29">
        <v>0.41412956899999998</v>
      </c>
      <c r="I151" s="29">
        <v>3.8630940000000002E-2</v>
      </c>
      <c r="J151" s="30">
        <v>2.282216059</v>
      </c>
      <c r="K151" s="30">
        <v>3.657558436</v>
      </c>
      <c r="L151" s="23">
        <v>5.6978110999999998E-2</v>
      </c>
      <c r="M151" s="23">
        <v>5.4109086000000001E-2</v>
      </c>
      <c r="N151" s="23">
        <v>1.43508284</v>
      </c>
      <c r="O151" s="24">
        <v>0.85755541700000004</v>
      </c>
      <c r="P151" s="24">
        <v>4.9446846500000001</v>
      </c>
      <c r="Q151" s="25">
        <v>9.3784592320000009</v>
      </c>
      <c r="R151" s="25">
        <v>0</v>
      </c>
      <c r="S151" s="25">
        <v>1.7340715999999999E-2</v>
      </c>
      <c r="T151" s="26">
        <v>11.889613074</v>
      </c>
      <c r="U151" s="27">
        <v>3.316122848</v>
      </c>
      <c r="V151" s="20">
        <v>3629870</v>
      </c>
      <c r="W151" s="22">
        <v>9.1356518219999998</v>
      </c>
      <c r="X151" s="21">
        <v>3629870</v>
      </c>
      <c r="Y151" s="22">
        <v>9.1356518219999998</v>
      </c>
      <c r="Z151" s="19">
        <f t="shared" si="9"/>
        <v>150</v>
      </c>
      <c r="AA151" s="19">
        <f t="shared" si="7"/>
        <v>85</v>
      </c>
      <c r="AB151" s="19">
        <f t="shared" si="8"/>
        <v>18</v>
      </c>
    </row>
    <row r="152" spans="1:28" x14ac:dyDescent="0.3">
      <c r="A152" s="4">
        <v>1379</v>
      </c>
      <c r="B152" s="7" t="s">
        <v>27</v>
      </c>
      <c r="C152" s="1" t="s">
        <v>34</v>
      </c>
      <c r="D152" s="1" t="s">
        <v>106</v>
      </c>
      <c r="E152" s="1" t="s">
        <v>330</v>
      </c>
      <c r="F152" s="7" t="s">
        <v>584</v>
      </c>
      <c r="G152" s="7" t="s">
        <v>584</v>
      </c>
      <c r="H152" s="29">
        <v>1.8883435820000001</v>
      </c>
      <c r="I152" s="29">
        <v>2.0871777850000002</v>
      </c>
      <c r="J152" s="30">
        <v>0.36515456899999998</v>
      </c>
      <c r="K152" s="30">
        <v>0.95971825300000002</v>
      </c>
      <c r="L152" s="23">
        <v>0</v>
      </c>
      <c r="M152" s="23">
        <v>0</v>
      </c>
      <c r="N152" s="23">
        <v>0</v>
      </c>
      <c r="O152" s="24">
        <v>0</v>
      </c>
      <c r="P152" s="24">
        <v>5.5676866880000002</v>
      </c>
      <c r="Q152" s="25">
        <v>17.085780119999999</v>
      </c>
      <c r="R152" s="25">
        <v>0</v>
      </c>
      <c r="S152" s="25">
        <v>1.0115358E-2</v>
      </c>
      <c r="T152" s="26"/>
      <c r="U152" s="27">
        <v>3.305530326</v>
      </c>
      <c r="V152" s="20">
        <v>3475108</v>
      </c>
      <c r="W152" s="22">
        <v>9.5120218600000008</v>
      </c>
      <c r="X152" s="21">
        <v>1475108</v>
      </c>
      <c r="Y152" s="22">
        <v>22.408734320000001</v>
      </c>
      <c r="Z152" s="19">
        <f t="shared" si="9"/>
        <v>151</v>
      </c>
      <c r="AA152" s="19">
        <f t="shared" si="7"/>
        <v>42</v>
      </c>
      <c r="AB152" s="19">
        <f t="shared" si="8"/>
        <v>7</v>
      </c>
    </row>
    <row r="153" spans="1:28" ht="28.8" x14ac:dyDescent="0.3">
      <c r="A153" s="4">
        <v>1424</v>
      </c>
      <c r="B153" s="7" t="s">
        <v>26</v>
      </c>
      <c r="C153" s="1" t="s">
        <v>33</v>
      </c>
      <c r="D153" s="1" t="s">
        <v>104</v>
      </c>
      <c r="E153" s="1" t="s">
        <v>331</v>
      </c>
      <c r="F153" s="7" t="s">
        <v>584</v>
      </c>
      <c r="G153" s="7" t="s">
        <v>584</v>
      </c>
      <c r="H153" s="29">
        <v>1.160537801</v>
      </c>
      <c r="I153" s="29">
        <v>6.7607331569999998</v>
      </c>
      <c r="J153" s="30">
        <v>1.7040546569999999</v>
      </c>
      <c r="K153" s="30">
        <v>1.5402881690000001</v>
      </c>
      <c r="L153" s="23">
        <v>2.079701343</v>
      </c>
      <c r="M153" s="23">
        <v>2.0481060549999999</v>
      </c>
      <c r="N153" s="23">
        <v>4.0216106509999996</v>
      </c>
      <c r="O153" s="24">
        <v>3.4012111549999999</v>
      </c>
      <c r="P153" s="24">
        <v>5.4737389089999997</v>
      </c>
      <c r="Q153" s="25">
        <v>3.3910371260000001</v>
      </c>
      <c r="R153" s="25">
        <v>3.3209228309999999</v>
      </c>
      <c r="S153" s="25">
        <v>0</v>
      </c>
      <c r="T153" s="26">
        <v>7.7906925884999998</v>
      </c>
      <c r="U153" s="27">
        <v>3.296548772</v>
      </c>
      <c r="V153" s="20">
        <v>3552250</v>
      </c>
      <c r="W153" s="22">
        <v>9.2801710790000005</v>
      </c>
      <c r="X153" s="21">
        <v>3552250</v>
      </c>
      <c r="Y153" s="22">
        <v>9.2801710790000005</v>
      </c>
      <c r="Z153" s="19">
        <f t="shared" si="9"/>
        <v>152</v>
      </c>
      <c r="AA153" s="19">
        <f t="shared" si="7"/>
        <v>83</v>
      </c>
      <c r="AB153" s="19">
        <f t="shared" si="8"/>
        <v>16</v>
      </c>
    </row>
    <row r="154" spans="1:28" ht="28.8" x14ac:dyDescent="0.3">
      <c r="A154" s="4">
        <v>1243</v>
      </c>
      <c r="B154" s="7" t="s">
        <v>26</v>
      </c>
      <c r="C154" s="1" t="s">
        <v>33</v>
      </c>
      <c r="D154" s="1" t="s">
        <v>103</v>
      </c>
      <c r="E154" s="1" t="s">
        <v>332</v>
      </c>
      <c r="F154" s="7" t="s">
        <v>584</v>
      </c>
      <c r="G154" s="7" t="s">
        <v>584</v>
      </c>
      <c r="H154" s="29">
        <v>0</v>
      </c>
      <c r="I154" s="29">
        <v>0.36863752999999999</v>
      </c>
      <c r="J154" s="30">
        <v>8.2038059929999996</v>
      </c>
      <c r="K154" s="30">
        <v>0.81395737800000001</v>
      </c>
      <c r="L154" s="23">
        <v>0</v>
      </c>
      <c r="M154" s="23">
        <v>0</v>
      </c>
      <c r="N154" s="23">
        <v>0</v>
      </c>
      <c r="O154" s="24">
        <v>0</v>
      </c>
      <c r="P154" s="24">
        <v>5.8338052080000002</v>
      </c>
      <c r="Q154" s="25">
        <v>6.003207561</v>
      </c>
      <c r="R154" s="25">
        <v>0</v>
      </c>
      <c r="S154" s="25">
        <v>0.35163316500000003</v>
      </c>
      <c r="T154" s="26">
        <v>13.400464976</v>
      </c>
      <c r="U154" s="27">
        <v>3.295611144</v>
      </c>
      <c r="V154" s="20">
        <v>663457</v>
      </c>
      <c r="W154" s="22">
        <v>49.67331935</v>
      </c>
      <c r="X154" s="21">
        <v>663457</v>
      </c>
      <c r="Y154" s="22">
        <v>49.67331935</v>
      </c>
      <c r="Z154" s="19">
        <f t="shared" si="9"/>
        <v>153</v>
      </c>
      <c r="AA154" s="19">
        <f t="shared" si="7"/>
        <v>16</v>
      </c>
      <c r="AB154" s="19">
        <f t="shared" si="8"/>
        <v>2</v>
      </c>
    </row>
    <row r="155" spans="1:28" ht="28.8" x14ac:dyDescent="0.3">
      <c r="A155" s="4">
        <v>1245</v>
      </c>
      <c r="B155" s="7" t="s">
        <v>28</v>
      </c>
      <c r="C155" s="1" t="s">
        <v>34</v>
      </c>
      <c r="D155" s="1" t="s">
        <v>107</v>
      </c>
      <c r="E155" s="1" t="s">
        <v>333</v>
      </c>
      <c r="F155" s="7"/>
      <c r="G155" s="7" t="s">
        <v>584</v>
      </c>
      <c r="H155" s="29">
        <v>0</v>
      </c>
      <c r="I155" s="29">
        <v>0.48220997500000001</v>
      </c>
      <c r="J155" s="30">
        <v>0.77595345999999998</v>
      </c>
      <c r="K155" s="30">
        <v>9.9735745659999999</v>
      </c>
      <c r="L155" s="23">
        <v>0</v>
      </c>
      <c r="M155" s="23">
        <v>0</v>
      </c>
      <c r="N155" s="23">
        <v>0</v>
      </c>
      <c r="O155" s="24">
        <v>1.4368762859999999</v>
      </c>
      <c r="P155" s="24">
        <v>5.4361163250000004</v>
      </c>
      <c r="Q155" s="25">
        <v>5.947845966</v>
      </c>
      <c r="R155" s="25">
        <v>0</v>
      </c>
      <c r="S155" s="25">
        <v>4.8171589999999997E-3</v>
      </c>
      <c r="T155" s="26"/>
      <c r="U155" s="27">
        <v>3.2295741869999999</v>
      </c>
      <c r="V155" s="20">
        <v>2440100</v>
      </c>
      <c r="W155" s="22">
        <v>13.235417350000001</v>
      </c>
      <c r="X155" s="21">
        <v>500100</v>
      </c>
      <c r="Y155" s="22">
        <v>64.57856803</v>
      </c>
      <c r="Z155" s="19">
        <f t="shared" si="9"/>
        <v>154</v>
      </c>
      <c r="AA155" s="19">
        <f t="shared" si="7"/>
        <v>13</v>
      </c>
      <c r="AB155" s="19">
        <f t="shared" si="8"/>
        <v>2</v>
      </c>
    </row>
    <row r="156" spans="1:28" ht="28.8" x14ac:dyDescent="0.3">
      <c r="A156" s="4">
        <v>1411</v>
      </c>
      <c r="B156" s="7" t="s">
        <v>28</v>
      </c>
      <c r="C156" s="1" t="s">
        <v>31</v>
      </c>
      <c r="D156" s="1" t="s">
        <v>108</v>
      </c>
      <c r="E156" s="1" t="s">
        <v>334</v>
      </c>
      <c r="F156" s="7"/>
      <c r="G156" s="7" t="s">
        <v>584</v>
      </c>
      <c r="H156" s="29">
        <v>0</v>
      </c>
      <c r="I156" s="29">
        <v>0</v>
      </c>
      <c r="J156" s="30">
        <v>11.6393019</v>
      </c>
      <c r="K156" s="30">
        <v>6.571716758</v>
      </c>
      <c r="L156" s="23">
        <v>4.5917116000000001E-2</v>
      </c>
      <c r="M156" s="23">
        <v>4.4426210000000001E-2</v>
      </c>
      <c r="N156" s="23">
        <v>0</v>
      </c>
      <c r="O156" s="24">
        <v>0</v>
      </c>
      <c r="P156" s="24">
        <v>5.1871470400000002</v>
      </c>
      <c r="Q156" s="25">
        <v>0.53240921100000005</v>
      </c>
      <c r="R156" s="25">
        <v>0</v>
      </c>
      <c r="S156" s="25">
        <v>5.7780130000000002E-3</v>
      </c>
      <c r="T156" s="26"/>
      <c r="U156" s="27">
        <v>3.1086858730000002</v>
      </c>
      <c r="V156" s="20">
        <v>12556000</v>
      </c>
      <c r="W156" s="22">
        <v>2.4758568589999999</v>
      </c>
      <c r="X156" s="21">
        <v>12556000</v>
      </c>
      <c r="Y156" s="22">
        <v>2.4758568589999999</v>
      </c>
      <c r="Z156" s="19">
        <f t="shared" si="9"/>
        <v>155</v>
      </c>
      <c r="AA156" s="19">
        <f t="shared" si="7"/>
        <v>199</v>
      </c>
      <c r="AB156" s="19">
        <f t="shared" si="8"/>
        <v>10</v>
      </c>
    </row>
    <row r="157" spans="1:28" x14ac:dyDescent="0.3">
      <c r="A157" s="4">
        <v>1303</v>
      </c>
      <c r="B157" s="7" t="s">
        <v>25</v>
      </c>
      <c r="C157" s="1" t="s">
        <v>29</v>
      </c>
      <c r="D157" s="1" t="s">
        <v>40</v>
      </c>
      <c r="E157" s="1" t="s">
        <v>335</v>
      </c>
      <c r="F157" s="7" t="s">
        <v>584</v>
      </c>
      <c r="G157" s="7" t="s">
        <v>584</v>
      </c>
      <c r="H157" s="29">
        <v>2.1023369669999998</v>
      </c>
      <c r="I157" s="29">
        <v>2.9837685490000001</v>
      </c>
      <c r="J157" s="30">
        <v>0</v>
      </c>
      <c r="K157" s="30">
        <v>0</v>
      </c>
      <c r="L157" s="23">
        <v>1.881838962</v>
      </c>
      <c r="M157" s="23">
        <v>1.910642535</v>
      </c>
      <c r="N157" s="23">
        <v>0.37113589699999999</v>
      </c>
      <c r="O157" s="24">
        <v>0.42243401600000002</v>
      </c>
      <c r="P157" s="24">
        <v>4.8511692970000002</v>
      </c>
      <c r="Q157" s="25">
        <v>0</v>
      </c>
      <c r="R157" s="25">
        <v>0</v>
      </c>
      <c r="S157" s="25">
        <v>12.067587339999999</v>
      </c>
      <c r="T157" s="26">
        <v>6.6906665143000001</v>
      </c>
      <c r="U157" s="27">
        <v>3.1046819430000001</v>
      </c>
      <c r="V157" s="20">
        <v>60947500</v>
      </c>
      <c r="W157" s="22">
        <v>0.50940267299999997</v>
      </c>
      <c r="X157" s="21">
        <v>60947500</v>
      </c>
      <c r="Y157" s="22">
        <v>0.50940267299999997</v>
      </c>
      <c r="Z157" s="19">
        <f t="shared" si="9"/>
        <v>156</v>
      </c>
      <c r="AA157" s="19">
        <f t="shared" si="7"/>
        <v>334</v>
      </c>
      <c r="AB157" s="19">
        <f t="shared" si="8"/>
        <v>56</v>
      </c>
    </row>
    <row r="158" spans="1:28" ht="28.8" x14ac:dyDescent="0.3">
      <c r="A158" s="4">
        <v>1071</v>
      </c>
      <c r="B158" s="7" t="s">
        <v>26</v>
      </c>
      <c r="C158" s="1" t="s">
        <v>32</v>
      </c>
      <c r="D158" s="1" t="s">
        <v>109</v>
      </c>
      <c r="E158" s="1" t="s">
        <v>336</v>
      </c>
      <c r="F158" s="7"/>
      <c r="G158" s="7" t="s">
        <v>584</v>
      </c>
      <c r="H158" s="29">
        <v>3.9422815710000001</v>
      </c>
      <c r="I158" s="29">
        <v>5.3397122059999997</v>
      </c>
      <c r="J158" s="30">
        <v>7.4095948040000001</v>
      </c>
      <c r="K158" s="30">
        <v>1.0701551600000001</v>
      </c>
      <c r="L158" s="23">
        <v>3.7143434370000001</v>
      </c>
      <c r="M158" s="23">
        <v>3.6946397709999999</v>
      </c>
      <c r="N158" s="23">
        <v>0.49637258099999998</v>
      </c>
      <c r="O158" s="24">
        <v>0.56498081899999997</v>
      </c>
      <c r="P158" s="24">
        <v>4.4674456249999999</v>
      </c>
      <c r="Q158" s="25">
        <v>1.2813551919999999</v>
      </c>
      <c r="R158" s="25">
        <v>1.077144076</v>
      </c>
      <c r="S158" s="25">
        <v>0.66168286700000001</v>
      </c>
      <c r="T158" s="26">
        <v>3.1751647269999999</v>
      </c>
      <c r="U158" s="27">
        <v>3.1032801590000001</v>
      </c>
      <c r="V158" s="20">
        <v>24184000</v>
      </c>
      <c r="W158" s="22">
        <v>1.2831955669999999</v>
      </c>
      <c r="X158" s="21">
        <v>9829100</v>
      </c>
      <c r="Y158" s="22">
        <v>3.157237345</v>
      </c>
      <c r="Z158" s="19">
        <f t="shared" si="9"/>
        <v>157</v>
      </c>
      <c r="AA158" s="19">
        <f t="shared" si="7"/>
        <v>174</v>
      </c>
      <c r="AB158" s="19">
        <f t="shared" si="8"/>
        <v>38</v>
      </c>
    </row>
    <row r="159" spans="1:28" x14ac:dyDescent="0.3">
      <c r="A159" s="31">
        <v>1194</v>
      </c>
      <c r="B159" s="32" t="s">
        <v>25</v>
      </c>
      <c r="C159" s="33" t="s">
        <v>31</v>
      </c>
      <c r="D159" s="33" t="s">
        <v>110</v>
      </c>
      <c r="E159" s="33" t="s">
        <v>337</v>
      </c>
      <c r="F159" s="32" t="s">
        <v>584</v>
      </c>
      <c r="G159" s="32" t="s">
        <v>584</v>
      </c>
      <c r="H159" s="29">
        <v>0.20120062499999999</v>
      </c>
      <c r="I159" s="29">
        <v>0.209233893</v>
      </c>
      <c r="J159" s="30">
        <v>17.34484205</v>
      </c>
      <c r="K159" s="30">
        <v>4.942918744</v>
      </c>
      <c r="L159" s="23">
        <v>0.43873558600000001</v>
      </c>
      <c r="M159" s="23">
        <v>0.44193188</v>
      </c>
      <c r="N159" s="23">
        <v>0.69722035400000004</v>
      </c>
      <c r="O159" s="24">
        <v>0.35711532699999998</v>
      </c>
      <c r="P159" s="24">
        <v>4.2581616149999997</v>
      </c>
      <c r="Q159" s="25">
        <v>0</v>
      </c>
      <c r="R159" s="25">
        <v>0.41915680900000002</v>
      </c>
      <c r="S159" s="25">
        <v>0.37902627500000002</v>
      </c>
      <c r="T159" s="26">
        <v>10.513934801</v>
      </c>
      <c r="U159" s="34">
        <v>3.0647351939999998</v>
      </c>
      <c r="V159" s="35">
        <v>28500000</v>
      </c>
      <c r="W159" s="36">
        <v>1.075345682</v>
      </c>
      <c r="X159" s="35">
        <v>25646000</v>
      </c>
      <c r="Y159" s="36">
        <v>1.195014893</v>
      </c>
      <c r="Z159" s="37">
        <f t="shared" si="9"/>
        <v>158</v>
      </c>
      <c r="AA159" s="37">
        <f t="shared" si="7"/>
        <v>271</v>
      </c>
      <c r="AB159" s="37">
        <f t="shared" si="8"/>
        <v>16</v>
      </c>
    </row>
    <row r="160" spans="1:28" ht="28.8" x14ac:dyDescent="0.3">
      <c r="A160" s="31">
        <v>1148</v>
      </c>
      <c r="B160" s="32" t="s">
        <v>25</v>
      </c>
      <c r="C160" s="33" t="s">
        <v>31</v>
      </c>
      <c r="D160" s="33" t="s">
        <v>68</v>
      </c>
      <c r="E160" s="33" t="s">
        <v>338</v>
      </c>
      <c r="F160" s="32" t="s">
        <v>584</v>
      </c>
      <c r="G160" s="32" t="s">
        <v>584</v>
      </c>
      <c r="H160" s="29">
        <v>1.2262841769999999</v>
      </c>
      <c r="I160" s="29">
        <v>0.75373460699999995</v>
      </c>
      <c r="J160" s="30">
        <v>24.769651620000001</v>
      </c>
      <c r="K160" s="30">
        <v>3.1816918570000001</v>
      </c>
      <c r="L160" s="23">
        <v>1.2891919789999999</v>
      </c>
      <c r="M160" s="23">
        <v>1.2890937440000001</v>
      </c>
      <c r="N160" s="23">
        <v>0.42948952899999998</v>
      </c>
      <c r="O160" s="24">
        <v>0.48885324200000002</v>
      </c>
      <c r="P160" s="24">
        <v>4.5486885499999996</v>
      </c>
      <c r="Q160" s="25">
        <v>7.3641936909999997</v>
      </c>
      <c r="R160" s="25">
        <v>0.34129990999999998</v>
      </c>
      <c r="S160" s="25">
        <v>0.80747224299999998</v>
      </c>
      <c r="T160" s="26">
        <v>6.3250891874999997</v>
      </c>
      <c r="U160" s="34">
        <v>3.061181049</v>
      </c>
      <c r="V160" s="35">
        <v>86070000</v>
      </c>
      <c r="W160" s="36">
        <v>0.355661793</v>
      </c>
      <c r="X160" s="35">
        <v>86070000</v>
      </c>
      <c r="Y160" s="36">
        <v>0.355661793</v>
      </c>
      <c r="Z160" s="37">
        <f t="shared" si="9"/>
        <v>159</v>
      </c>
      <c r="AA160" s="37">
        <f t="shared" si="7"/>
        <v>351</v>
      </c>
      <c r="AB160" s="37">
        <f t="shared" si="8"/>
        <v>22</v>
      </c>
    </row>
    <row r="161" spans="1:28" x14ac:dyDescent="0.3">
      <c r="A161" s="4">
        <v>1223</v>
      </c>
      <c r="B161" s="7" t="s">
        <v>25</v>
      </c>
      <c r="C161" s="1" t="s">
        <v>29</v>
      </c>
      <c r="D161" s="1" t="s">
        <v>42</v>
      </c>
      <c r="E161" s="1" t="s">
        <v>339</v>
      </c>
      <c r="F161" s="7" t="s">
        <v>584</v>
      </c>
      <c r="G161" s="7" t="s">
        <v>584</v>
      </c>
      <c r="H161" s="29">
        <v>2.656158596</v>
      </c>
      <c r="I161" s="29">
        <v>7.6275887500000001</v>
      </c>
      <c r="J161" s="30">
        <v>10.04175066</v>
      </c>
      <c r="K161" s="30">
        <v>6.610606464</v>
      </c>
      <c r="L161" s="23">
        <v>0.14082927200000001</v>
      </c>
      <c r="M161" s="23">
        <v>0.14228779499999999</v>
      </c>
      <c r="N161" s="23">
        <v>0</v>
      </c>
      <c r="O161" s="24">
        <v>0</v>
      </c>
      <c r="P161" s="24">
        <v>5.0828524850000001</v>
      </c>
      <c r="Q161" s="25">
        <v>0</v>
      </c>
      <c r="R161" s="25">
        <v>0</v>
      </c>
      <c r="S161" s="25">
        <v>9.0951772E-2</v>
      </c>
      <c r="T161" s="26">
        <v>0.24295279088999999</v>
      </c>
      <c r="U161" s="27">
        <v>3.050738049</v>
      </c>
      <c r="V161" s="20">
        <v>12063063</v>
      </c>
      <c r="W161" s="22">
        <v>2.5289912270000001</v>
      </c>
      <c r="X161" s="21">
        <v>10835063</v>
      </c>
      <c r="Y161" s="22">
        <v>2.8156163460000001</v>
      </c>
      <c r="Z161" s="19">
        <f t="shared" si="9"/>
        <v>160</v>
      </c>
      <c r="AA161" s="19">
        <f t="shared" si="7"/>
        <v>188</v>
      </c>
      <c r="AB161" s="19">
        <f t="shared" si="8"/>
        <v>35</v>
      </c>
    </row>
    <row r="162" spans="1:28" x14ac:dyDescent="0.3">
      <c r="A162" s="4">
        <v>1095</v>
      </c>
      <c r="B162" s="7" t="s">
        <v>27</v>
      </c>
      <c r="C162" s="1" t="s">
        <v>32</v>
      </c>
      <c r="D162" s="1" t="s">
        <v>60</v>
      </c>
      <c r="E162" s="1" t="s">
        <v>340</v>
      </c>
      <c r="F162" s="7" t="s">
        <v>584</v>
      </c>
      <c r="G162" s="7" t="s">
        <v>584</v>
      </c>
      <c r="H162" s="29">
        <v>5.7086577999999999E-2</v>
      </c>
      <c r="I162" s="29">
        <v>7.0132240000000002E-3</v>
      </c>
      <c r="J162" s="30">
        <v>4.7470094019999998</v>
      </c>
      <c r="K162" s="30">
        <v>2.979724708</v>
      </c>
      <c r="L162" s="23">
        <v>6.1138913000000003E-2</v>
      </c>
      <c r="M162" s="23">
        <v>6.1231914999999998E-2</v>
      </c>
      <c r="N162" s="23">
        <v>5.9346621000000002E-2</v>
      </c>
      <c r="O162" s="24">
        <v>0.83278301099999996</v>
      </c>
      <c r="P162" s="24">
        <v>4.3833284949999998</v>
      </c>
      <c r="Q162" s="25">
        <v>10.569385990000001</v>
      </c>
      <c r="R162" s="25">
        <v>1.3431603599999999</v>
      </c>
      <c r="S162" s="25">
        <v>0</v>
      </c>
      <c r="T162" s="26"/>
      <c r="U162" s="27">
        <v>2.8992205050000002</v>
      </c>
      <c r="V162" s="20">
        <v>15000000</v>
      </c>
      <c r="W162" s="22">
        <v>1.93281367</v>
      </c>
      <c r="X162" s="21">
        <v>15000000</v>
      </c>
      <c r="Y162" s="22">
        <v>1.93281367</v>
      </c>
      <c r="Z162" s="19">
        <f t="shared" si="9"/>
        <v>161</v>
      </c>
      <c r="AA162" s="19">
        <f t="shared" si="7"/>
        <v>230</v>
      </c>
      <c r="AB162" s="19">
        <f t="shared" si="8"/>
        <v>54</v>
      </c>
    </row>
    <row r="163" spans="1:28" ht="28.8" x14ac:dyDescent="0.3">
      <c r="A163" s="4">
        <v>1613</v>
      </c>
      <c r="B163" s="7" t="s">
        <v>26</v>
      </c>
      <c r="C163" s="1" t="s">
        <v>32</v>
      </c>
      <c r="D163" s="1" t="s">
        <v>74</v>
      </c>
      <c r="E163" s="1" t="s">
        <v>341</v>
      </c>
      <c r="F163" s="7" t="s">
        <v>584</v>
      </c>
      <c r="G163" s="7" t="s">
        <v>584</v>
      </c>
      <c r="H163" s="29">
        <v>0.19253736299999999</v>
      </c>
      <c r="I163" s="29">
        <v>4.4963809999999998E-3</v>
      </c>
      <c r="J163" s="30">
        <v>2.434363796</v>
      </c>
      <c r="K163" s="30">
        <v>0.79680730700000002</v>
      </c>
      <c r="L163" s="23">
        <v>0</v>
      </c>
      <c r="M163" s="23">
        <v>0</v>
      </c>
      <c r="N163" s="23">
        <v>0.66719956000000002</v>
      </c>
      <c r="O163" s="24">
        <v>0.592237931</v>
      </c>
      <c r="P163" s="24">
        <v>4.8289110529999997</v>
      </c>
      <c r="Q163" s="25">
        <v>16.10537862</v>
      </c>
      <c r="R163" s="25">
        <v>0</v>
      </c>
      <c r="S163" s="25">
        <v>0</v>
      </c>
      <c r="T163" s="26">
        <v>2.9991673602</v>
      </c>
      <c r="U163" s="27">
        <v>2.8748742389999999</v>
      </c>
      <c r="V163" s="20">
        <v>18642000</v>
      </c>
      <c r="W163" s="22">
        <v>1.5421490390000001</v>
      </c>
      <c r="X163" s="21">
        <v>8879000</v>
      </c>
      <c r="Y163" s="22">
        <v>3.2378356109999999</v>
      </c>
      <c r="Z163" s="19">
        <f t="shared" si="9"/>
        <v>162</v>
      </c>
      <c r="AA163" s="19">
        <f t="shared" si="7"/>
        <v>172</v>
      </c>
      <c r="AB163" s="19">
        <f t="shared" si="8"/>
        <v>37</v>
      </c>
    </row>
    <row r="164" spans="1:28" x14ac:dyDescent="0.3">
      <c r="A164" s="4">
        <v>1370</v>
      </c>
      <c r="B164" s="7" t="s">
        <v>28</v>
      </c>
      <c r="C164" s="1" t="s">
        <v>36</v>
      </c>
      <c r="D164" s="1" t="s">
        <v>93</v>
      </c>
      <c r="E164" s="1" t="s">
        <v>342</v>
      </c>
      <c r="F164" s="7" t="s">
        <v>584</v>
      </c>
      <c r="G164" s="7" t="s">
        <v>584</v>
      </c>
      <c r="H164" s="29">
        <v>0</v>
      </c>
      <c r="I164" s="29">
        <v>0</v>
      </c>
      <c r="J164" s="30">
        <v>5.8881174319999996</v>
      </c>
      <c r="K164" s="30">
        <v>11.63064138</v>
      </c>
      <c r="L164" s="23">
        <v>0</v>
      </c>
      <c r="M164" s="23">
        <v>0</v>
      </c>
      <c r="N164" s="23">
        <v>0</v>
      </c>
      <c r="O164" s="24">
        <v>0</v>
      </c>
      <c r="P164" s="24">
        <v>4.8254176949999996</v>
      </c>
      <c r="Q164" s="25">
        <v>0</v>
      </c>
      <c r="R164" s="25">
        <v>0</v>
      </c>
      <c r="S164" s="25">
        <v>1.3724251E-2</v>
      </c>
      <c r="T164" s="26"/>
      <c r="U164" s="27">
        <v>2.8700454039999999</v>
      </c>
      <c r="V164" s="20">
        <v>7491440</v>
      </c>
      <c r="W164" s="22">
        <v>3.8310997680000001</v>
      </c>
      <c r="X164" s="21">
        <v>7491440</v>
      </c>
      <c r="Y164" s="22">
        <v>3.8310997680000001</v>
      </c>
      <c r="Z164" s="19">
        <f t="shared" si="9"/>
        <v>163</v>
      </c>
      <c r="AA164" s="19">
        <f t="shared" si="7"/>
        <v>151</v>
      </c>
      <c r="AB164" s="19">
        <f t="shared" si="8"/>
        <v>8</v>
      </c>
    </row>
    <row r="165" spans="1:28" x14ac:dyDescent="0.3">
      <c r="A165" s="4">
        <v>1232</v>
      </c>
      <c r="B165" s="7" t="s">
        <v>26</v>
      </c>
      <c r="C165" s="1" t="s">
        <v>33</v>
      </c>
      <c r="D165" s="1" t="s">
        <v>104</v>
      </c>
      <c r="E165" s="1" t="s">
        <v>343</v>
      </c>
      <c r="F165" s="7" t="s">
        <v>584</v>
      </c>
      <c r="G165" s="7" t="s">
        <v>584</v>
      </c>
      <c r="H165" s="29">
        <v>3.6706626550000001</v>
      </c>
      <c r="I165" s="29">
        <v>1.968672033</v>
      </c>
      <c r="J165" s="30">
        <v>0</v>
      </c>
      <c r="K165" s="30">
        <v>0</v>
      </c>
      <c r="L165" s="23">
        <v>0</v>
      </c>
      <c r="M165" s="23">
        <v>0</v>
      </c>
      <c r="N165" s="23">
        <v>0.10376136900000001</v>
      </c>
      <c r="O165" s="24">
        <v>0.118103185</v>
      </c>
      <c r="P165" s="24">
        <v>4.686575564</v>
      </c>
      <c r="Q165" s="25">
        <v>3.5511694340000002</v>
      </c>
      <c r="R165" s="25">
        <v>0</v>
      </c>
      <c r="S165" s="25">
        <v>4.0918200000000001E-4</v>
      </c>
      <c r="T165" s="26">
        <v>17.717516551999999</v>
      </c>
      <c r="U165" s="27">
        <v>2.8662804620000002</v>
      </c>
      <c r="V165" s="20">
        <v>46017000</v>
      </c>
      <c r="W165" s="22">
        <v>0.62287425600000002</v>
      </c>
      <c r="X165" s="21">
        <v>46017000</v>
      </c>
      <c r="Y165" s="22">
        <v>0.62287425600000002</v>
      </c>
      <c r="Z165" s="19">
        <f t="shared" si="9"/>
        <v>164</v>
      </c>
      <c r="AA165" s="19">
        <f t="shared" si="7"/>
        <v>320</v>
      </c>
      <c r="AB165" s="19">
        <f t="shared" si="8"/>
        <v>41</v>
      </c>
    </row>
    <row r="166" spans="1:28" ht="28.8" x14ac:dyDescent="0.3">
      <c r="A166" s="4">
        <v>1108</v>
      </c>
      <c r="B166" s="7" t="s">
        <v>26</v>
      </c>
      <c r="C166" s="1" t="s">
        <v>32</v>
      </c>
      <c r="D166" s="1" t="s">
        <v>109</v>
      </c>
      <c r="E166" s="1" t="s">
        <v>344</v>
      </c>
      <c r="F166" s="7"/>
      <c r="G166" s="7" t="s">
        <v>584</v>
      </c>
      <c r="H166" s="29">
        <v>0</v>
      </c>
      <c r="I166" s="29">
        <v>2.1202023E-2</v>
      </c>
      <c r="J166" s="30">
        <v>5.3860298990000004</v>
      </c>
      <c r="K166" s="30">
        <v>17.837379599999998</v>
      </c>
      <c r="L166" s="23">
        <v>3.238112E-3</v>
      </c>
      <c r="M166" s="23">
        <v>3.2729500000000002E-3</v>
      </c>
      <c r="N166" s="23">
        <v>0</v>
      </c>
      <c r="O166" s="24">
        <v>0</v>
      </c>
      <c r="P166" s="24">
        <v>3.8411118740000001</v>
      </c>
      <c r="Q166" s="25">
        <v>2.3000078E-2</v>
      </c>
      <c r="R166" s="25">
        <v>0.106143026</v>
      </c>
      <c r="S166" s="25">
        <v>8.9244619999999993E-3</v>
      </c>
      <c r="T166" s="26">
        <v>2.8578370156999999</v>
      </c>
      <c r="U166" s="27">
        <v>2.80978247</v>
      </c>
      <c r="V166" s="20">
        <v>1357200</v>
      </c>
      <c r="W166" s="22">
        <v>20.702788609999999</v>
      </c>
      <c r="X166" s="21">
        <v>1357200</v>
      </c>
      <c r="Y166" s="22">
        <v>20.702788609999999</v>
      </c>
      <c r="Z166" s="19">
        <f t="shared" si="9"/>
        <v>165</v>
      </c>
      <c r="AA166" s="19">
        <f t="shared" si="7"/>
        <v>46</v>
      </c>
      <c r="AB166" s="19">
        <f t="shared" si="8"/>
        <v>8</v>
      </c>
    </row>
    <row r="167" spans="1:28" ht="28.8" x14ac:dyDescent="0.3">
      <c r="A167" s="4">
        <v>1581</v>
      </c>
      <c r="B167" s="7" t="s">
        <v>26</v>
      </c>
      <c r="C167" s="1" t="s">
        <v>32</v>
      </c>
      <c r="D167" s="1" t="s">
        <v>111</v>
      </c>
      <c r="E167" s="1" t="s">
        <v>345</v>
      </c>
      <c r="F167" s="7" t="s">
        <v>584</v>
      </c>
      <c r="G167" s="7" t="s">
        <v>584</v>
      </c>
      <c r="H167" s="29">
        <v>0</v>
      </c>
      <c r="I167" s="29">
        <v>2.90228E-9</v>
      </c>
      <c r="J167" s="30">
        <v>18.638097810000001</v>
      </c>
      <c r="K167" s="30">
        <v>6.1465329540000004</v>
      </c>
      <c r="L167" s="23">
        <v>4.4216059000000002E-2</v>
      </c>
      <c r="M167" s="23">
        <v>4.3456869000000002E-2</v>
      </c>
      <c r="N167" s="23">
        <v>0</v>
      </c>
      <c r="O167" s="24">
        <v>0</v>
      </c>
      <c r="P167" s="24">
        <v>4.7179038599999998</v>
      </c>
      <c r="Q167" s="25">
        <v>0.53240921100000005</v>
      </c>
      <c r="R167" s="25">
        <v>3.1472026E-2</v>
      </c>
      <c r="S167" s="25">
        <v>0</v>
      </c>
      <c r="T167" s="26">
        <v>0.18524490558000001</v>
      </c>
      <c r="U167" s="27">
        <v>2.806835999</v>
      </c>
      <c r="V167" s="20">
        <v>5702200</v>
      </c>
      <c r="W167" s="22">
        <v>4.9223738189999997</v>
      </c>
      <c r="X167" s="21">
        <v>4581400</v>
      </c>
      <c r="Y167" s="22">
        <v>6.1265901229999997</v>
      </c>
      <c r="Z167" s="19">
        <f t="shared" si="9"/>
        <v>166</v>
      </c>
      <c r="AA167" s="19">
        <f t="shared" si="7"/>
        <v>122</v>
      </c>
      <c r="AB167" s="19">
        <f t="shared" si="8"/>
        <v>22</v>
      </c>
    </row>
    <row r="168" spans="1:28" x14ac:dyDescent="0.3">
      <c r="A168" s="4">
        <v>1516</v>
      </c>
      <c r="B168" s="7" t="s">
        <v>26</v>
      </c>
      <c r="C168" s="1" t="s">
        <v>35</v>
      </c>
      <c r="D168" s="1" t="s">
        <v>92</v>
      </c>
      <c r="E168" s="1" t="s">
        <v>346</v>
      </c>
      <c r="F168" s="7" t="s">
        <v>584</v>
      </c>
      <c r="G168" s="7" t="s">
        <v>584</v>
      </c>
      <c r="H168" s="29">
        <v>0.10018508499999999</v>
      </c>
      <c r="I168" s="29">
        <v>9.2281502000000001E-2</v>
      </c>
      <c r="J168" s="30">
        <v>0</v>
      </c>
      <c r="K168" s="30">
        <v>0</v>
      </c>
      <c r="L168" s="23">
        <v>0</v>
      </c>
      <c r="M168" s="23">
        <v>0</v>
      </c>
      <c r="N168" s="23">
        <v>6.4713029000000005E-2</v>
      </c>
      <c r="O168" s="24">
        <v>7.3657614999999996E-2</v>
      </c>
      <c r="P168" s="24">
        <v>4.7235290540000001</v>
      </c>
      <c r="Q168" s="25">
        <v>12.891327260000001</v>
      </c>
      <c r="R168" s="25">
        <v>0</v>
      </c>
      <c r="S168" s="25">
        <v>0</v>
      </c>
      <c r="T168" s="26">
        <v>9.9983030930000005</v>
      </c>
      <c r="U168" s="27">
        <v>2.8043195600000002</v>
      </c>
      <c r="V168" s="20">
        <v>7950000</v>
      </c>
      <c r="W168" s="22">
        <v>3.5274459870000001</v>
      </c>
      <c r="X168" s="21">
        <v>7950000</v>
      </c>
      <c r="Y168" s="22">
        <v>3.5274459870000001</v>
      </c>
      <c r="Z168" s="19">
        <f t="shared" si="9"/>
        <v>167</v>
      </c>
      <c r="AA168" s="19">
        <f t="shared" si="7"/>
        <v>158</v>
      </c>
      <c r="AB168" s="19">
        <f t="shared" si="8"/>
        <v>15</v>
      </c>
    </row>
    <row r="169" spans="1:28" ht="28.8" x14ac:dyDescent="0.3">
      <c r="A169" s="4">
        <v>1231</v>
      </c>
      <c r="B169" s="7" t="s">
        <v>25</v>
      </c>
      <c r="C169" s="1" t="s">
        <v>30</v>
      </c>
      <c r="D169" s="1" t="s">
        <v>66</v>
      </c>
      <c r="E169" s="1" t="s">
        <v>347</v>
      </c>
      <c r="F169" s="7" t="s">
        <v>584</v>
      </c>
      <c r="G169" s="7" t="s">
        <v>584</v>
      </c>
      <c r="H169" s="29">
        <v>0.78444358599999997</v>
      </c>
      <c r="I169" s="29">
        <v>4.16752404</v>
      </c>
      <c r="J169" s="30">
        <v>9.128864235</v>
      </c>
      <c r="K169" s="30">
        <v>1.5403829419999999</v>
      </c>
      <c r="L169" s="23">
        <v>0.94355306900000002</v>
      </c>
      <c r="M169" s="23">
        <v>0.951922873</v>
      </c>
      <c r="N169" s="23">
        <v>1.6309990130000001</v>
      </c>
      <c r="O169" s="24">
        <v>1.856434446</v>
      </c>
      <c r="P169" s="24">
        <v>4.4909170009999997</v>
      </c>
      <c r="Q169" s="25">
        <v>2.7882621840000001</v>
      </c>
      <c r="R169" s="25">
        <v>0</v>
      </c>
      <c r="S169" s="25">
        <v>0</v>
      </c>
      <c r="T169" s="26">
        <v>3.9030602685</v>
      </c>
      <c r="U169" s="27">
        <v>2.7249588199999999</v>
      </c>
      <c r="V169" s="20">
        <v>26897500</v>
      </c>
      <c r="W169" s="22">
        <v>1.013089997</v>
      </c>
      <c r="X169" s="21">
        <v>26897500</v>
      </c>
      <c r="Y169" s="22">
        <v>1.013089997</v>
      </c>
      <c r="Z169" s="19">
        <f t="shared" si="9"/>
        <v>168</v>
      </c>
      <c r="AA169" s="19">
        <f t="shared" si="7"/>
        <v>279</v>
      </c>
      <c r="AB169" s="19">
        <f t="shared" si="8"/>
        <v>31</v>
      </c>
    </row>
    <row r="170" spans="1:28" ht="28.8" x14ac:dyDescent="0.3">
      <c r="A170" s="4">
        <v>1314</v>
      </c>
      <c r="B170" s="7" t="s">
        <v>26</v>
      </c>
      <c r="C170" s="1" t="s">
        <v>32</v>
      </c>
      <c r="D170" s="1" t="s">
        <v>60</v>
      </c>
      <c r="E170" s="1" t="s">
        <v>348</v>
      </c>
      <c r="F170" s="7" t="s">
        <v>584</v>
      </c>
      <c r="G170" s="7" t="s">
        <v>584</v>
      </c>
      <c r="H170" s="29">
        <v>0.57084816199999999</v>
      </c>
      <c r="I170" s="29">
        <v>2.7397670189999999</v>
      </c>
      <c r="J170" s="30">
        <v>7.8690809709999998</v>
      </c>
      <c r="K170" s="30">
        <v>1.9767799580000001</v>
      </c>
      <c r="L170" s="23">
        <v>0.44225593699999999</v>
      </c>
      <c r="M170" s="23">
        <v>0.45021498999999998</v>
      </c>
      <c r="N170" s="23">
        <v>1.5825277170000001</v>
      </c>
      <c r="O170" s="24">
        <v>1.3509476140000001</v>
      </c>
      <c r="P170" s="24">
        <v>4.585029166</v>
      </c>
      <c r="Q170" s="25">
        <v>2.727875601</v>
      </c>
      <c r="R170" s="25">
        <v>0.19102908699999999</v>
      </c>
      <c r="S170" s="25">
        <v>0.386702186</v>
      </c>
      <c r="T170" s="26">
        <v>6.7496703616999998</v>
      </c>
      <c r="U170" s="27">
        <v>2.723077956</v>
      </c>
      <c r="V170" s="20">
        <v>16000000</v>
      </c>
      <c r="W170" s="22">
        <v>1.7019237220000001</v>
      </c>
      <c r="X170" s="21">
        <v>12581000</v>
      </c>
      <c r="Y170" s="22">
        <v>2.1644368140000001</v>
      </c>
      <c r="Z170" s="19">
        <f t="shared" si="9"/>
        <v>169</v>
      </c>
      <c r="AA170" s="19">
        <f t="shared" si="7"/>
        <v>211</v>
      </c>
      <c r="AB170" s="19">
        <f t="shared" si="8"/>
        <v>49</v>
      </c>
    </row>
    <row r="171" spans="1:28" x14ac:dyDescent="0.3">
      <c r="A171" s="4">
        <v>1187</v>
      </c>
      <c r="B171" s="7" t="s">
        <v>25</v>
      </c>
      <c r="C171" s="1" t="s">
        <v>30</v>
      </c>
      <c r="D171" s="1" t="s">
        <v>94</v>
      </c>
      <c r="E171" s="1" t="s">
        <v>349</v>
      </c>
      <c r="F171" s="7" t="s">
        <v>584</v>
      </c>
      <c r="G171" s="7" t="s">
        <v>584</v>
      </c>
      <c r="H171" s="29">
        <v>0.31984542399999999</v>
      </c>
      <c r="I171" s="29">
        <v>3.1293020149999999</v>
      </c>
      <c r="J171" s="30">
        <v>23.065596970000001</v>
      </c>
      <c r="K171" s="30">
        <v>5.616467568</v>
      </c>
      <c r="L171" s="23">
        <v>0.96409925299999999</v>
      </c>
      <c r="M171" s="23">
        <v>0.94382982999999998</v>
      </c>
      <c r="N171" s="23">
        <v>1.1083600739999999</v>
      </c>
      <c r="O171" s="24">
        <v>1.4187383039999999</v>
      </c>
      <c r="P171" s="24">
        <v>4.5064564120000004</v>
      </c>
      <c r="Q171" s="25">
        <v>0</v>
      </c>
      <c r="R171" s="25">
        <v>0.89115148600000005</v>
      </c>
      <c r="S171" s="25">
        <v>0.47336718100000003</v>
      </c>
      <c r="T171" s="26">
        <v>3.7841387843000001</v>
      </c>
      <c r="U171" s="27">
        <v>2.708177096</v>
      </c>
      <c r="V171" s="20">
        <v>28589900</v>
      </c>
      <c r="W171" s="22">
        <v>0.94724958699999995</v>
      </c>
      <c r="X171" s="21">
        <v>28589900</v>
      </c>
      <c r="Y171" s="22">
        <v>0.94724958699999995</v>
      </c>
      <c r="Z171" s="19">
        <f t="shared" si="9"/>
        <v>170</v>
      </c>
      <c r="AA171" s="19">
        <f t="shared" si="7"/>
        <v>285</v>
      </c>
      <c r="AB171" s="19">
        <f t="shared" si="8"/>
        <v>34</v>
      </c>
    </row>
    <row r="172" spans="1:28" ht="28.8" x14ac:dyDescent="0.3">
      <c r="A172" s="4">
        <v>1343</v>
      </c>
      <c r="B172" s="7" t="s">
        <v>26</v>
      </c>
      <c r="C172" s="1" t="s">
        <v>33</v>
      </c>
      <c r="D172" s="1" t="s">
        <v>105</v>
      </c>
      <c r="E172" s="1" t="s">
        <v>350</v>
      </c>
      <c r="F172" s="7" t="s">
        <v>584</v>
      </c>
      <c r="G172" s="7" t="s">
        <v>584</v>
      </c>
      <c r="H172" s="29">
        <v>0.32531228400000001</v>
      </c>
      <c r="I172" s="29">
        <v>0</v>
      </c>
      <c r="J172" s="30">
        <v>4.0319150370000001</v>
      </c>
      <c r="K172" s="30">
        <v>1.352890693</v>
      </c>
      <c r="L172" s="23">
        <v>0.19206627400000001</v>
      </c>
      <c r="M172" s="23">
        <v>0.19798853799999999</v>
      </c>
      <c r="N172" s="23">
        <v>1.12730438</v>
      </c>
      <c r="O172" s="24">
        <v>0.57740378699999995</v>
      </c>
      <c r="P172" s="24">
        <v>4.5008230610000002</v>
      </c>
      <c r="Q172" s="25">
        <v>6.4168637850000003</v>
      </c>
      <c r="R172" s="25">
        <v>0</v>
      </c>
      <c r="S172" s="25">
        <v>0</v>
      </c>
      <c r="T172" s="26">
        <v>9.8874671356999997</v>
      </c>
      <c r="U172" s="27">
        <v>2.670635292</v>
      </c>
      <c r="V172" s="20">
        <v>2610310</v>
      </c>
      <c r="W172" s="22">
        <v>10.231103940000001</v>
      </c>
      <c r="X172" s="21">
        <v>2610310</v>
      </c>
      <c r="Y172" s="22">
        <v>10.231103940000001</v>
      </c>
      <c r="Z172" s="19">
        <f t="shared" si="9"/>
        <v>171</v>
      </c>
      <c r="AA172" s="19">
        <f t="shared" si="7"/>
        <v>76</v>
      </c>
      <c r="AB172" s="19">
        <f t="shared" si="8"/>
        <v>13</v>
      </c>
    </row>
    <row r="173" spans="1:28" x14ac:dyDescent="0.3">
      <c r="A173" s="4">
        <v>1434</v>
      </c>
      <c r="B173" s="7" t="s">
        <v>27</v>
      </c>
      <c r="C173" s="1" t="s">
        <v>34</v>
      </c>
      <c r="D173" s="1" t="s">
        <v>112</v>
      </c>
      <c r="E173" s="1" t="s">
        <v>351</v>
      </c>
      <c r="F173" s="7" t="s">
        <v>584</v>
      </c>
      <c r="G173" s="7" t="s">
        <v>584</v>
      </c>
      <c r="H173" s="29">
        <v>0.27618652300000002</v>
      </c>
      <c r="I173" s="29">
        <v>0</v>
      </c>
      <c r="J173" s="30">
        <v>11.50236894</v>
      </c>
      <c r="K173" s="30">
        <v>7.2463892550000004</v>
      </c>
      <c r="L173" s="23">
        <v>0</v>
      </c>
      <c r="M173" s="23">
        <v>0</v>
      </c>
      <c r="N173" s="23">
        <v>0.57424135399999998</v>
      </c>
      <c r="O173" s="24">
        <v>0.65361255399999996</v>
      </c>
      <c r="P173" s="24">
        <v>3.6496944899999999</v>
      </c>
      <c r="Q173" s="25">
        <v>0.30347325000000003</v>
      </c>
      <c r="R173" s="25">
        <v>0</v>
      </c>
      <c r="S173" s="25">
        <v>0</v>
      </c>
      <c r="T173" s="26"/>
      <c r="U173" s="27">
        <v>2.6537071710000002</v>
      </c>
      <c r="V173" s="20">
        <v>5754500</v>
      </c>
      <c r="W173" s="22">
        <v>4.6115338789999996</v>
      </c>
      <c r="X173" s="21">
        <v>3092000</v>
      </c>
      <c r="Y173" s="22">
        <v>8.5824940840000004</v>
      </c>
      <c r="Z173" s="19">
        <f t="shared" si="9"/>
        <v>172</v>
      </c>
      <c r="AA173" s="19">
        <f t="shared" si="7"/>
        <v>90</v>
      </c>
      <c r="AB173" s="19">
        <f t="shared" si="8"/>
        <v>12</v>
      </c>
    </row>
    <row r="174" spans="1:28" ht="28.8" x14ac:dyDescent="0.3">
      <c r="A174" s="4">
        <v>1442</v>
      </c>
      <c r="B174" s="7" t="s">
        <v>25</v>
      </c>
      <c r="C174" s="1" t="s">
        <v>30</v>
      </c>
      <c r="D174" s="1" t="s">
        <v>81</v>
      </c>
      <c r="E174" s="1" t="s">
        <v>352</v>
      </c>
      <c r="F174" s="7" t="s">
        <v>584</v>
      </c>
      <c r="G174" s="7" t="s">
        <v>584</v>
      </c>
      <c r="H174" s="29">
        <v>0.23553305599999999</v>
      </c>
      <c r="I174" s="29">
        <v>4.0448353999999999E-2</v>
      </c>
      <c r="J174" s="30">
        <v>5.9859251569999996</v>
      </c>
      <c r="K174" s="30">
        <v>1.0390664000000001E-2</v>
      </c>
      <c r="L174" s="23">
        <v>3.2419260999999998E-2</v>
      </c>
      <c r="M174" s="23">
        <v>3.3451754E-2</v>
      </c>
      <c r="N174" s="23">
        <v>0.81619249800000004</v>
      </c>
      <c r="O174" s="24">
        <v>0.905780849</v>
      </c>
      <c r="P174" s="24">
        <v>4.119806767</v>
      </c>
      <c r="Q174" s="25">
        <v>2.8552751930000002</v>
      </c>
      <c r="R174" s="25">
        <v>0</v>
      </c>
      <c r="S174" s="25">
        <v>0.87988739299999996</v>
      </c>
      <c r="T174" s="26">
        <v>10.001345141</v>
      </c>
      <c r="U174" s="27">
        <v>2.586416313</v>
      </c>
      <c r="V174" s="20">
        <v>24628100</v>
      </c>
      <c r="W174" s="22">
        <v>1.050189139</v>
      </c>
      <c r="X174" s="21">
        <v>24628100</v>
      </c>
      <c r="Y174" s="22">
        <v>1.050189139</v>
      </c>
      <c r="Z174" s="19">
        <f t="shared" si="9"/>
        <v>173</v>
      </c>
      <c r="AA174" s="19">
        <f t="shared" si="7"/>
        <v>277</v>
      </c>
      <c r="AB174" s="19">
        <f t="shared" si="8"/>
        <v>30</v>
      </c>
    </row>
    <row r="175" spans="1:28" ht="28.8" x14ac:dyDescent="0.3">
      <c r="A175" s="4">
        <v>1443</v>
      </c>
      <c r="B175" s="7" t="s">
        <v>28</v>
      </c>
      <c r="C175" s="1" t="s">
        <v>31</v>
      </c>
      <c r="D175" s="1" t="s">
        <v>108</v>
      </c>
      <c r="E175" s="1" t="s">
        <v>353</v>
      </c>
      <c r="F175" s="7" t="s">
        <v>584</v>
      </c>
      <c r="G175" s="7" t="s">
        <v>584</v>
      </c>
      <c r="H175" s="29">
        <v>0.33887847100000001</v>
      </c>
      <c r="I175" s="29">
        <v>5.8059670000000001E-2</v>
      </c>
      <c r="J175" s="30">
        <v>11.578442799999999</v>
      </c>
      <c r="K175" s="30">
        <v>1.7686275300000001</v>
      </c>
      <c r="L175" s="23">
        <v>0.26421550900000002</v>
      </c>
      <c r="M175" s="23">
        <v>0.255330644</v>
      </c>
      <c r="N175" s="23">
        <v>0.21850926900000001</v>
      </c>
      <c r="O175" s="24">
        <v>0.248711452</v>
      </c>
      <c r="P175" s="24">
        <v>4.1238437440000002</v>
      </c>
      <c r="Q175" s="25">
        <v>1.135806316</v>
      </c>
      <c r="R175" s="25">
        <v>0</v>
      </c>
      <c r="S175" s="25">
        <v>0.34044006100000002</v>
      </c>
      <c r="T175" s="26"/>
      <c r="U175" s="27">
        <v>2.540879941</v>
      </c>
      <c r="V175" s="20">
        <v>7226000</v>
      </c>
      <c r="W175" s="22">
        <v>3.51630216</v>
      </c>
      <c r="X175" s="21">
        <v>7226000</v>
      </c>
      <c r="Y175" s="22">
        <v>3.51630216</v>
      </c>
      <c r="Z175" s="19">
        <f t="shared" si="9"/>
        <v>174</v>
      </c>
      <c r="AA175" s="19">
        <f t="shared" si="7"/>
        <v>159</v>
      </c>
      <c r="AB175" s="19">
        <f t="shared" si="8"/>
        <v>8</v>
      </c>
    </row>
    <row r="176" spans="1:28" ht="28.8" x14ac:dyDescent="0.3">
      <c r="A176" s="4">
        <v>1544</v>
      </c>
      <c r="B176" s="7" t="s">
        <v>27</v>
      </c>
      <c r="C176" s="1" t="s">
        <v>33</v>
      </c>
      <c r="D176" s="1" t="s">
        <v>84</v>
      </c>
      <c r="E176" s="1" t="s">
        <v>354</v>
      </c>
      <c r="F176" s="7" t="s">
        <v>584</v>
      </c>
      <c r="G176" s="7" t="s">
        <v>584</v>
      </c>
      <c r="H176" s="29">
        <v>0.67087608499999996</v>
      </c>
      <c r="I176" s="29">
        <v>0.49216800799999999</v>
      </c>
      <c r="J176" s="30">
        <v>0</v>
      </c>
      <c r="K176" s="30">
        <v>0</v>
      </c>
      <c r="L176" s="23">
        <v>0</v>
      </c>
      <c r="M176" s="23">
        <v>0</v>
      </c>
      <c r="N176" s="23">
        <v>0</v>
      </c>
      <c r="O176" s="24">
        <v>0</v>
      </c>
      <c r="P176" s="24">
        <v>4.2737033259999997</v>
      </c>
      <c r="Q176" s="25">
        <v>14.901827669999999</v>
      </c>
      <c r="R176" s="25">
        <v>0</v>
      </c>
      <c r="S176" s="25">
        <v>0</v>
      </c>
      <c r="T176" s="26"/>
      <c r="U176" s="27">
        <v>2.5361876240000001</v>
      </c>
      <c r="V176" s="20">
        <v>11949310</v>
      </c>
      <c r="W176" s="22">
        <v>2.1224552910000001</v>
      </c>
      <c r="X176" s="21">
        <v>11949310</v>
      </c>
      <c r="Y176" s="22">
        <v>2.1224552910000001</v>
      </c>
      <c r="Z176" s="19">
        <f t="shared" si="9"/>
        <v>175</v>
      </c>
      <c r="AA176" s="19">
        <f t="shared" si="7"/>
        <v>216</v>
      </c>
      <c r="AB176" s="19">
        <f t="shared" si="8"/>
        <v>29</v>
      </c>
    </row>
    <row r="177" spans="1:28" ht="28.8" x14ac:dyDescent="0.3">
      <c r="A177" s="38">
        <v>1138</v>
      </c>
      <c r="B177" s="39" t="s">
        <v>25</v>
      </c>
      <c r="C177" s="40" t="s">
        <v>31</v>
      </c>
      <c r="D177" s="40" t="s">
        <v>68</v>
      </c>
      <c r="E177" s="40" t="s">
        <v>355</v>
      </c>
      <c r="F177" s="39" t="s">
        <v>584</v>
      </c>
      <c r="G177" s="39" t="s">
        <v>584</v>
      </c>
      <c r="H177" s="29">
        <v>3.0376251999999999E-2</v>
      </c>
      <c r="I177" s="29">
        <v>0</v>
      </c>
      <c r="J177" s="30">
        <v>2.7843035920000001</v>
      </c>
      <c r="K177" s="30">
        <v>2.2940006400000001</v>
      </c>
      <c r="L177" s="23">
        <v>0</v>
      </c>
      <c r="M177" s="23">
        <v>0</v>
      </c>
      <c r="N177" s="23">
        <v>0.1052628</v>
      </c>
      <c r="O177" s="24">
        <v>3.5943642999999997E-2</v>
      </c>
      <c r="P177" s="24">
        <v>3.488935831</v>
      </c>
      <c r="Q177" s="25">
        <v>72.655666589999996</v>
      </c>
      <c r="R177" s="25">
        <v>0</v>
      </c>
      <c r="S177" s="25">
        <v>8.9258893000000006E-2</v>
      </c>
      <c r="T177" s="26">
        <v>0</v>
      </c>
      <c r="U177" s="41">
        <v>2.4937567070000002</v>
      </c>
      <c r="V177" s="42">
        <v>1767500</v>
      </c>
      <c r="W177" s="43">
        <v>14.10894884</v>
      </c>
      <c r="X177" s="42">
        <v>1592500</v>
      </c>
      <c r="Y177" s="43">
        <v>15.659382770000001</v>
      </c>
      <c r="Z177" s="44">
        <f t="shared" si="9"/>
        <v>176</v>
      </c>
      <c r="AA177" s="44">
        <f t="shared" si="7"/>
        <v>55</v>
      </c>
      <c r="AB177" s="44">
        <f t="shared" si="8"/>
        <v>5</v>
      </c>
    </row>
    <row r="178" spans="1:28" ht="28.8" x14ac:dyDescent="0.3">
      <c r="A178" s="4">
        <v>1076</v>
      </c>
      <c r="B178" s="7" t="s">
        <v>26</v>
      </c>
      <c r="C178" s="1" t="s">
        <v>32</v>
      </c>
      <c r="D178" s="1" t="s">
        <v>60</v>
      </c>
      <c r="E178" s="1" t="s">
        <v>356</v>
      </c>
      <c r="F178" s="7"/>
      <c r="G178" s="7" t="s">
        <v>584</v>
      </c>
      <c r="H178" s="29">
        <v>0.25322274700000003</v>
      </c>
      <c r="I178" s="29">
        <v>1.135896684</v>
      </c>
      <c r="J178" s="30">
        <v>2.1452830949999999</v>
      </c>
      <c r="K178" s="30">
        <v>0.29970149200000001</v>
      </c>
      <c r="L178" s="23">
        <v>0.50862770000000002</v>
      </c>
      <c r="M178" s="23">
        <v>0.51633542300000002</v>
      </c>
      <c r="N178" s="23">
        <v>0.43874628399999999</v>
      </c>
      <c r="O178" s="24">
        <v>0.29963367600000002</v>
      </c>
      <c r="P178" s="24">
        <v>4.1417728240000002</v>
      </c>
      <c r="Q178" s="25">
        <v>5.6540249859999996</v>
      </c>
      <c r="R178" s="25">
        <v>3.6371938240000001</v>
      </c>
      <c r="S178" s="25">
        <v>0.172613923</v>
      </c>
      <c r="T178" s="26">
        <v>9.5030769387999996</v>
      </c>
      <c r="U178" s="27">
        <v>2.4759839829999999</v>
      </c>
      <c r="V178" s="20">
        <v>35000000</v>
      </c>
      <c r="W178" s="22">
        <v>0.70742399499999997</v>
      </c>
      <c r="X178" s="21">
        <v>35000000</v>
      </c>
      <c r="Y178" s="22">
        <v>0.70742399499999997</v>
      </c>
      <c r="Z178" s="19">
        <f t="shared" si="9"/>
        <v>177</v>
      </c>
      <c r="AA178" s="19">
        <f t="shared" si="7"/>
        <v>308</v>
      </c>
      <c r="AB178" s="19">
        <f t="shared" si="8"/>
        <v>66</v>
      </c>
    </row>
    <row r="179" spans="1:28" ht="28.8" x14ac:dyDescent="0.3">
      <c r="A179" s="4">
        <v>1305</v>
      </c>
      <c r="B179" s="7" t="s">
        <v>26</v>
      </c>
      <c r="C179" s="1" t="s">
        <v>33</v>
      </c>
      <c r="D179" s="1" t="s">
        <v>78</v>
      </c>
      <c r="E179" s="1" t="s">
        <v>357</v>
      </c>
      <c r="F179" s="7" t="s">
        <v>584</v>
      </c>
      <c r="G179" s="7"/>
      <c r="H179" s="29">
        <v>0.41436464099999998</v>
      </c>
      <c r="I179" s="29">
        <v>1.1831000000000001E-3</v>
      </c>
      <c r="J179" s="30">
        <v>2.9299840349999999</v>
      </c>
      <c r="K179" s="30">
        <v>0</v>
      </c>
      <c r="L179" s="23">
        <v>0</v>
      </c>
      <c r="M179" s="23">
        <v>0</v>
      </c>
      <c r="N179" s="23">
        <v>1.4358974360000001</v>
      </c>
      <c r="O179" s="24">
        <v>0.73546473499999998</v>
      </c>
      <c r="P179" s="24">
        <v>4.3607464929999997</v>
      </c>
      <c r="Q179" s="25">
        <v>0</v>
      </c>
      <c r="R179" s="25">
        <v>3.2983121010000001</v>
      </c>
      <c r="S179" s="25">
        <v>0</v>
      </c>
      <c r="T179" s="26">
        <v>13.877555888</v>
      </c>
      <c r="U179" s="27">
        <v>2.463456394</v>
      </c>
      <c r="V179" s="20">
        <v>1700000</v>
      </c>
      <c r="W179" s="22">
        <v>14.490919959999999</v>
      </c>
      <c r="X179" s="21">
        <v>1700000</v>
      </c>
      <c r="Y179" s="22">
        <v>14.490919959999999</v>
      </c>
      <c r="Z179" s="19">
        <f t="shared" si="9"/>
        <v>178</v>
      </c>
      <c r="AA179" s="19">
        <f t="shared" si="7"/>
        <v>61</v>
      </c>
      <c r="AB179" s="19">
        <f t="shared" si="8"/>
        <v>10</v>
      </c>
    </row>
    <row r="180" spans="1:28" ht="28.8" x14ac:dyDescent="0.3">
      <c r="A180" s="4">
        <v>1503</v>
      </c>
      <c r="B180" s="7" t="s">
        <v>27</v>
      </c>
      <c r="C180" s="1" t="s">
        <v>34</v>
      </c>
      <c r="D180" s="1" t="s">
        <v>65</v>
      </c>
      <c r="E180" s="1" t="s">
        <v>358</v>
      </c>
      <c r="F180" s="7"/>
      <c r="G180" s="7" t="s">
        <v>584</v>
      </c>
      <c r="H180" s="29">
        <v>0</v>
      </c>
      <c r="I180" s="29">
        <v>6.3413320999999995E-2</v>
      </c>
      <c r="J180" s="30">
        <v>5.3403855780000002</v>
      </c>
      <c r="K180" s="30">
        <v>12.2576748</v>
      </c>
      <c r="L180" s="23">
        <v>1.2281179E-2</v>
      </c>
      <c r="M180" s="23">
        <v>1.1046680999999999E-2</v>
      </c>
      <c r="N180" s="23">
        <v>0</v>
      </c>
      <c r="O180" s="24">
        <v>0</v>
      </c>
      <c r="P180" s="24">
        <v>4.1563547329999997</v>
      </c>
      <c r="Q180" s="25">
        <v>0</v>
      </c>
      <c r="R180" s="25">
        <v>0.91299126600000002</v>
      </c>
      <c r="S180" s="25">
        <v>2.4749528999999999E-2</v>
      </c>
      <c r="T180" s="26"/>
      <c r="U180" s="27">
        <v>2.4616128329999998</v>
      </c>
      <c r="V180" s="20">
        <v>3443255</v>
      </c>
      <c r="W180" s="22">
        <v>7.1490866449999997</v>
      </c>
      <c r="X180" s="21">
        <v>2812610</v>
      </c>
      <c r="Y180" s="22">
        <v>8.7520588830000001</v>
      </c>
      <c r="Z180" s="19">
        <f t="shared" si="9"/>
        <v>179</v>
      </c>
      <c r="AA180" s="19">
        <f t="shared" si="7"/>
        <v>87</v>
      </c>
      <c r="AB180" s="19">
        <f t="shared" si="8"/>
        <v>11</v>
      </c>
    </row>
    <row r="181" spans="1:28" ht="28.8" x14ac:dyDescent="0.3">
      <c r="A181" s="4">
        <v>1400</v>
      </c>
      <c r="B181" s="7" t="s">
        <v>28</v>
      </c>
      <c r="C181" s="1" t="s">
        <v>30</v>
      </c>
      <c r="D181" s="1" t="s">
        <v>58</v>
      </c>
      <c r="E181" s="1" t="s">
        <v>359</v>
      </c>
      <c r="F181" s="7"/>
      <c r="G181" s="7" t="s">
        <v>584</v>
      </c>
      <c r="H181" s="29">
        <v>0</v>
      </c>
      <c r="I181" s="29">
        <v>0</v>
      </c>
      <c r="J181" s="30">
        <v>11.563228029999999</v>
      </c>
      <c r="K181" s="30">
        <v>3.6049992560000002</v>
      </c>
      <c r="L181" s="23">
        <v>0</v>
      </c>
      <c r="M181" s="23">
        <v>0</v>
      </c>
      <c r="N181" s="23">
        <v>0</v>
      </c>
      <c r="O181" s="24">
        <v>0</v>
      </c>
      <c r="P181" s="24">
        <v>3.5027408439999999</v>
      </c>
      <c r="Q181" s="25">
        <v>0</v>
      </c>
      <c r="R181" s="25">
        <v>0</v>
      </c>
      <c r="S181" s="25">
        <v>0.11661550800000001</v>
      </c>
      <c r="T181" s="26"/>
      <c r="U181" s="27">
        <v>2.4585342209999999</v>
      </c>
      <c r="V181" s="20">
        <v>977884</v>
      </c>
      <c r="W181" s="22">
        <v>25.141368719999999</v>
      </c>
      <c r="X181" s="21">
        <v>977884</v>
      </c>
      <c r="Y181" s="22">
        <v>25.141368719999999</v>
      </c>
      <c r="Z181" s="19">
        <f t="shared" si="9"/>
        <v>180</v>
      </c>
      <c r="AA181" s="19">
        <f t="shared" si="7"/>
        <v>41</v>
      </c>
      <c r="AB181" s="19">
        <f t="shared" si="8"/>
        <v>12</v>
      </c>
    </row>
    <row r="182" spans="1:28" ht="28.8" x14ac:dyDescent="0.3">
      <c r="A182" s="4">
        <v>1290</v>
      </c>
      <c r="B182" s="7" t="s">
        <v>26</v>
      </c>
      <c r="C182" s="1" t="s">
        <v>32</v>
      </c>
      <c r="D182" s="1" t="s">
        <v>60</v>
      </c>
      <c r="E182" s="1" t="s">
        <v>360</v>
      </c>
      <c r="F182" s="7"/>
      <c r="G182" s="7" t="s">
        <v>584</v>
      </c>
      <c r="H182" s="29">
        <v>2.7196685000000002E-2</v>
      </c>
      <c r="I182" s="29">
        <v>0.73960024999999996</v>
      </c>
      <c r="J182" s="30">
        <v>3.6515456940000002</v>
      </c>
      <c r="K182" s="30">
        <v>5.5906483439999999</v>
      </c>
      <c r="L182" s="23">
        <v>0.74998337999999998</v>
      </c>
      <c r="M182" s="23">
        <v>0.77309283900000003</v>
      </c>
      <c r="N182" s="23">
        <v>2.8273395E-2</v>
      </c>
      <c r="O182" s="24">
        <v>3.2181321999999998E-2</v>
      </c>
      <c r="P182" s="24">
        <v>4.1371234650000002</v>
      </c>
      <c r="Q182" s="25">
        <v>3.9618544409999998</v>
      </c>
      <c r="R182" s="25">
        <v>8.8828526000000005E-2</v>
      </c>
      <c r="S182" s="25">
        <v>2.2262207999999999E-2</v>
      </c>
      <c r="T182" s="26">
        <v>6.3575602787000003</v>
      </c>
      <c r="U182" s="27">
        <v>2.4583824220000001</v>
      </c>
      <c r="V182" s="20">
        <v>19220000</v>
      </c>
      <c r="W182" s="22">
        <v>1.2790751419999999</v>
      </c>
      <c r="X182" s="21">
        <v>9220000</v>
      </c>
      <c r="Y182" s="22">
        <v>2.6663583750000002</v>
      </c>
      <c r="Z182" s="19">
        <f t="shared" si="9"/>
        <v>181</v>
      </c>
      <c r="AA182" s="19">
        <f t="shared" si="7"/>
        <v>191</v>
      </c>
      <c r="AB182" s="19">
        <f t="shared" si="8"/>
        <v>44</v>
      </c>
    </row>
    <row r="183" spans="1:28" ht="28.8" x14ac:dyDescent="0.3">
      <c r="A183" s="4">
        <v>1088</v>
      </c>
      <c r="B183" s="7" t="s">
        <v>25</v>
      </c>
      <c r="C183" s="1" t="s">
        <v>30</v>
      </c>
      <c r="D183" s="1" t="s">
        <v>66</v>
      </c>
      <c r="E183" s="1" t="s">
        <v>361</v>
      </c>
      <c r="F183" s="7" t="s">
        <v>584</v>
      </c>
      <c r="G183" s="7" t="s">
        <v>584</v>
      </c>
      <c r="H183" s="29">
        <v>0</v>
      </c>
      <c r="I183" s="29">
        <v>0.73548423200000002</v>
      </c>
      <c r="J183" s="30">
        <v>0.22822160599999999</v>
      </c>
      <c r="K183" s="30">
        <v>0.28354275499999998</v>
      </c>
      <c r="L183" s="23">
        <v>7.93318E-4</v>
      </c>
      <c r="M183" s="23">
        <v>8.21089E-4</v>
      </c>
      <c r="N183" s="23">
        <v>0</v>
      </c>
      <c r="O183" s="24">
        <v>0</v>
      </c>
      <c r="P183" s="24">
        <v>3.8681203169999998</v>
      </c>
      <c r="Q183" s="25">
        <v>1.8176742349999999</v>
      </c>
      <c r="R183" s="25">
        <v>0.25732161100000001</v>
      </c>
      <c r="S183" s="25">
        <v>1.1515821000000001E-2</v>
      </c>
      <c r="T183" s="26">
        <v>10.146653786</v>
      </c>
      <c r="U183" s="27">
        <v>2.458329467</v>
      </c>
      <c r="V183" s="20">
        <v>4643259</v>
      </c>
      <c r="W183" s="22">
        <v>5.2944052160000004</v>
      </c>
      <c r="X183" s="21">
        <v>4588259</v>
      </c>
      <c r="Y183" s="22">
        <v>5.3578698740000004</v>
      </c>
      <c r="Z183" s="19">
        <f t="shared" si="9"/>
        <v>182</v>
      </c>
      <c r="AA183" s="19">
        <f t="shared" si="7"/>
        <v>134</v>
      </c>
      <c r="AB183" s="19">
        <f t="shared" si="8"/>
        <v>23</v>
      </c>
    </row>
    <row r="184" spans="1:28" ht="28.8" x14ac:dyDescent="0.3">
      <c r="A184" s="4">
        <v>1092</v>
      </c>
      <c r="B184" s="7" t="s">
        <v>27</v>
      </c>
      <c r="C184" s="1" t="s">
        <v>32</v>
      </c>
      <c r="D184" s="1" t="s">
        <v>60</v>
      </c>
      <c r="E184" s="1" t="s">
        <v>362</v>
      </c>
      <c r="F184" s="7" t="s">
        <v>584</v>
      </c>
      <c r="G184" s="7" t="s">
        <v>584</v>
      </c>
      <c r="H184" s="29">
        <v>6.6573481000000004E-2</v>
      </c>
      <c r="I184" s="29">
        <v>0</v>
      </c>
      <c r="J184" s="30">
        <v>3.0429547000000001E-2</v>
      </c>
      <c r="K184" s="30">
        <v>5.7432878E-2</v>
      </c>
      <c r="L184" s="23">
        <v>2.2228751000000001E-2</v>
      </c>
      <c r="M184" s="23">
        <v>2.2420163999999999E-2</v>
      </c>
      <c r="N184" s="23">
        <v>6.9209108000000005E-2</v>
      </c>
      <c r="O184" s="24">
        <v>7.8775136999999995E-2</v>
      </c>
      <c r="P184" s="24">
        <v>4.0992500679999999</v>
      </c>
      <c r="Q184" s="25">
        <v>14.82581294</v>
      </c>
      <c r="R184" s="25">
        <v>0</v>
      </c>
      <c r="S184" s="25">
        <v>0</v>
      </c>
      <c r="T184" s="26"/>
      <c r="U184" s="27">
        <v>2.4566647920000002</v>
      </c>
      <c r="V184" s="20">
        <v>890000</v>
      </c>
      <c r="W184" s="22">
        <v>27.602975189999999</v>
      </c>
      <c r="X184" s="21">
        <v>268500</v>
      </c>
      <c r="Y184" s="22">
        <v>91.495895430000004</v>
      </c>
      <c r="Z184" s="19">
        <f t="shared" si="9"/>
        <v>183</v>
      </c>
      <c r="AA184" s="19">
        <f t="shared" si="7"/>
        <v>6</v>
      </c>
      <c r="AB184" s="19">
        <f t="shared" si="8"/>
        <v>1</v>
      </c>
    </row>
    <row r="185" spans="1:28" ht="28.8" x14ac:dyDescent="0.3">
      <c r="A185" s="4">
        <v>1676</v>
      </c>
      <c r="B185" s="7" t="s">
        <v>28</v>
      </c>
      <c r="C185" s="1" t="s">
        <v>36</v>
      </c>
      <c r="D185" s="1" t="s">
        <v>113</v>
      </c>
      <c r="E185" s="1" t="s">
        <v>363</v>
      </c>
      <c r="F185" s="7"/>
      <c r="G185" s="7" t="s">
        <v>584</v>
      </c>
      <c r="H185" s="29">
        <v>0</v>
      </c>
      <c r="I185" s="29">
        <v>6.7211019999999996E-3</v>
      </c>
      <c r="J185" s="30">
        <v>0.48687275899999999</v>
      </c>
      <c r="K185" s="30">
        <v>14.33843199</v>
      </c>
      <c r="L185" s="23">
        <v>1.37305E-4</v>
      </c>
      <c r="M185" s="23">
        <v>1.25444E-4</v>
      </c>
      <c r="N185" s="23">
        <v>0</v>
      </c>
      <c r="O185" s="24">
        <v>0</v>
      </c>
      <c r="P185" s="24">
        <v>4.0802865400000004</v>
      </c>
      <c r="Q185" s="25">
        <v>0</v>
      </c>
      <c r="R185" s="25">
        <v>0</v>
      </c>
      <c r="S185" s="25">
        <v>4.6680099999999998E-4</v>
      </c>
      <c r="T185" s="26"/>
      <c r="U185" s="27">
        <v>2.428194892</v>
      </c>
      <c r="V185" s="20">
        <v>3526390</v>
      </c>
      <c r="W185" s="22">
        <v>6.8857809029999997</v>
      </c>
      <c r="X185" s="21">
        <v>3526390</v>
      </c>
      <c r="Y185" s="22">
        <v>6.8857809029999997</v>
      </c>
      <c r="Z185" s="19">
        <f t="shared" si="9"/>
        <v>184</v>
      </c>
      <c r="AA185" s="19">
        <f t="shared" si="7"/>
        <v>111</v>
      </c>
      <c r="AB185" s="19">
        <f t="shared" si="8"/>
        <v>6</v>
      </c>
    </row>
    <row r="186" spans="1:28" ht="28.8" x14ac:dyDescent="0.3">
      <c r="A186" s="4">
        <v>1168</v>
      </c>
      <c r="B186" s="7" t="s">
        <v>27</v>
      </c>
      <c r="C186" s="1" t="s">
        <v>35</v>
      </c>
      <c r="D186" s="1" t="s">
        <v>114</v>
      </c>
      <c r="E186" s="1" t="s">
        <v>364</v>
      </c>
      <c r="F186" s="7"/>
      <c r="G186" s="7" t="s">
        <v>584</v>
      </c>
      <c r="H186" s="29">
        <v>0.12852381600000001</v>
      </c>
      <c r="I186" s="29">
        <v>0</v>
      </c>
      <c r="J186" s="30">
        <v>12.628262189999999</v>
      </c>
      <c r="K186" s="30">
        <v>4.0309811790000003</v>
      </c>
      <c r="L186" s="23">
        <v>6.9949319999999997E-3</v>
      </c>
      <c r="M186" s="23">
        <v>7.0134639999999996E-3</v>
      </c>
      <c r="N186" s="23">
        <v>0.267224083</v>
      </c>
      <c r="O186" s="24">
        <v>0.30415958999999998</v>
      </c>
      <c r="P186" s="24">
        <v>4.0878438670000001</v>
      </c>
      <c r="Q186" s="25">
        <v>0.61360161499999999</v>
      </c>
      <c r="R186" s="25">
        <v>0</v>
      </c>
      <c r="S186" s="25">
        <v>0.14281712399999999</v>
      </c>
      <c r="T186" s="26"/>
      <c r="U186" s="27">
        <v>2.4255870960000001</v>
      </c>
      <c r="V186" s="20">
        <v>32000000</v>
      </c>
      <c r="W186" s="22">
        <v>0.75799596800000002</v>
      </c>
      <c r="X186" s="21">
        <v>32000000</v>
      </c>
      <c r="Y186" s="22">
        <v>0.75799596800000002</v>
      </c>
      <c r="Z186" s="19">
        <f t="shared" si="9"/>
        <v>185</v>
      </c>
      <c r="AA186" s="19">
        <f t="shared" si="7"/>
        <v>299</v>
      </c>
      <c r="AB186" s="19">
        <f t="shared" si="8"/>
        <v>28</v>
      </c>
    </row>
    <row r="187" spans="1:28" x14ac:dyDescent="0.3">
      <c r="A187" s="4">
        <v>1512</v>
      </c>
      <c r="B187" s="7" t="s">
        <v>25</v>
      </c>
      <c r="C187" s="1" t="s">
        <v>30</v>
      </c>
      <c r="D187" s="1" t="s">
        <v>87</v>
      </c>
      <c r="E187" s="1" t="s">
        <v>365</v>
      </c>
      <c r="F187" s="7"/>
      <c r="G187" s="7" t="s">
        <v>584</v>
      </c>
      <c r="H187" s="29">
        <v>0.32824246000000001</v>
      </c>
      <c r="I187" s="29">
        <v>0</v>
      </c>
      <c r="J187" s="30">
        <v>1.034604613</v>
      </c>
      <c r="K187" s="30">
        <v>0.52379313900000002</v>
      </c>
      <c r="L187" s="23">
        <v>0.36604336399999998</v>
      </c>
      <c r="M187" s="23">
        <v>0.36703469599999999</v>
      </c>
      <c r="N187" s="23">
        <v>1.1374583140000001</v>
      </c>
      <c r="O187" s="24">
        <v>0.58260461900000005</v>
      </c>
      <c r="P187" s="24">
        <v>3.9207800480000001</v>
      </c>
      <c r="Q187" s="25">
        <v>0.58596957699999996</v>
      </c>
      <c r="R187" s="25">
        <v>0</v>
      </c>
      <c r="S187" s="25">
        <v>0</v>
      </c>
      <c r="T187" s="26">
        <v>9.9341323200999998</v>
      </c>
      <c r="U187" s="27">
        <v>2.4204679750000002</v>
      </c>
      <c r="V187" s="20">
        <v>753500</v>
      </c>
      <c r="W187" s="22">
        <v>32.122999</v>
      </c>
      <c r="X187" s="21">
        <v>749000</v>
      </c>
      <c r="Y187" s="22">
        <v>32.315994320000001</v>
      </c>
      <c r="Z187" s="19">
        <f t="shared" si="9"/>
        <v>186</v>
      </c>
      <c r="AA187" s="19">
        <f t="shared" si="7"/>
        <v>31</v>
      </c>
      <c r="AB187" s="19">
        <f t="shared" si="8"/>
        <v>11</v>
      </c>
    </row>
    <row r="188" spans="1:28" ht="28.8" x14ac:dyDescent="0.3">
      <c r="A188" s="4">
        <v>1112</v>
      </c>
      <c r="B188" s="7" t="s">
        <v>27</v>
      </c>
      <c r="C188" s="1" t="s">
        <v>34</v>
      </c>
      <c r="D188" s="1" t="s">
        <v>95</v>
      </c>
      <c r="E188" s="1" t="s">
        <v>366</v>
      </c>
      <c r="F188" s="7" t="s">
        <v>584</v>
      </c>
      <c r="G188" s="7" t="s">
        <v>584</v>
      </c>
      <c r="H188" s="29">
        <v>0</v>
      </c>
      <c r="I188" s="29">
        <v>0.28858758899999998</v>
      </c>
      <c r="J188" s="30">
        <v>5.294741256</v>
      </c>
      <c r="K188" s="30">
        <v>3.4409909249999999</v>
      </c>
      <c r="L188" s="23">
        <v>6.5438851000000006E-2</v>
      </c>
      <c r="M188" s="23">
        <v>6.5057198999999996E-2</v>
      </c>
      <c r="N188" s="23">
        <v>0</v>
      </c>
      <c r="O188" s="24">
        <v>0</v>
      </c>
      <c r="P188" s="24">
        <v>4.0395382660000001</v>
      </c>
      <c r="Q188" s="25">
        <v>7.0129120729999999</v>
      </c>
      <c r="R188" s="25">
        <v>0.54829843099999998</v>
      </c>
      <c r="S188" s="25">
        <v>7.6365564999999996E-2</v>
      </c>
      <c r="T188" s="26"/>
      <c r="U188" s="27">
        <v>2.411826204</v>
      </c>
      <c r="V188" s="20">
        <v>573278</v>
      </c>
      <c r="W188" s="22">
        <v>42.070796430000001</v>
      </c>
      <c r="X188" s="21">
        <v>573278</v>
      </c>
      <c r="Y188" s="22">
        <v>42.070796430000001</v>
      </c>
      <c r="Z188" s="19">
        <f t="shared" si="9"/>
        <v>187</v>
      </c>
      <c r="AA188" s="19">
        <f t="shared" si="7"/>
        <v>23</v>
      </c>
      <c r="AB188" s="19">
        <f t="shared" si="8"/>
        <v>3</v>
      </c>
    </row>
    <row r="189" spans="1:28" x14ac:dyDescent="0.3">
      <c r="A189" s="4">
        <v>1507</v>
      </c>
      <c r="B189" s="7" t="s">
        <v>28</v>
      </c>
      <c r="C189" s="1" t="s">
        <v>30</v>
      </c>
      <c r="D189" s="1" t="s">
        <v>115</v>
      </c>
      <c r="E189" s="1" t="s">
        <v>367</v>
      </c>
      <c r="F189" s="7"/>
      <c r="G189" s="7" t="s">
        <v>584</v>
      </c>
      <c r="H189" s="29">
        <v>0</v>
      </c>
      <c r="I189" s="29">
        <v>0</v>
      </c>
      <c r="J189" s="30">
        <v>1.917061489</v>
      </c>
      <c r="K189" s="30">
        <v>12.737260839999999</v>
      </c>
      <c r="L189" s="23">
        <v>0</v>
      </c>
      <c r="M189" s="23">
        <v>0</v>
      </c>
      <c r="N189" s="23">
        <v>0</v>
      </c>
      <c r="O189" s="24">
        <v>0</v>
      </c>
      <c r="P189" s="24">
        <v>4.0263190199999999</v>
      </c>
      <c r="Q189" s="25">
        <v>0</v>
      </c>
      <c r="R189" s="25">
        <v>0</v>
      </c>
      <c r="S189" s="25">
        <v>1.0166369999999999E-3</v>
      </c>
      <c r="T189" s="26"/>
      <c r="U189" s="27">
        <v>2.399535465</v>
      </c>
      <c r="V189" s="20">
        <v>729480</v>
      </c>
      <c r="W189" s="22">
        <v>32.893780020000001</v>
      </c>
      <c r="X189" s="21">
        <v>729480</v>
      </c>
      <c r="Y189" s="22">
        <v>32.893780020000001</v>
      </c>
      <c r="Z189" s="19">
        <f t="shared" si="9"/>
        <v>188</v>
      </c>
      <c r="AA189" s="19">
        <f t="shared" si="7"/>
        <v>29</v>
      </c>
      <c r="AB189" s="19">
        <f t="shared" si="8"/>
        <v>10</v>
      </c>
    </row>
    <row r="190" spans="1:28" ht="28.8" x14ac:dyDescent="0.3">
      <c r="A190" s="4">
        <v>1392</v>
      </c>
      <c r="B190" s="7" t="s">
        <v>26</v>
      </c>
      <c r="C190" s="1" t="s">
        <v>35</v>
      </c>
      <c r="D190" s="1" t="s">
        <v>92</v>
      </c>
      <c r="E190" s="1" t="s">
        <v>368</v>
      </c>
      <c r="F190" s="7" t="s">
        <v>584</v>
      </c>
      <c r="G190" s="7" t="s">
        <v>584</v>
      </c>
      <c r="H190" s="29">
        <v>0.39826816100000001</v>
      </c>
      <c r="I190" s="29">
        <v>0.399886507</v>
      </c>
      <c r="J190" s="30">
        <v>0</v>
      </c>
      <c r="K190" s="30">
        <v>0</v>
      </c>
      <c r="L190" s="23">
        <v>0.105972463</v>
      </c>
      <c r="M190" s="23">
        <v>0.10704675299999999</v>
      </c>
      <c r="N190" s="23">
        <v>0.15114791499999999</v>
      </c>
      <c r="O190" s="24">
        <v>0.172039464</v>
      </c>
      <c r="P190" s="24">
        <v>4.0015781920000002</v>
      </c>
      <c r="Q190" s="25">
        <v>9.9377671299999992</v>
      </c>
      <c r="R190" s="25">
        <v>0</v>
      </c>
      <c r="S190" s="25">
        <v>4.1706568610000003</v>
      </c>
      <c r="T190" s="26">
        <v>7.2947690338999998</v>
      </c>
      <c r="U190" s="27">
        <v>2.3861833190000001</v>
      </c>
      <c r="V190" s="20">
        <v>11000000</v>
      </c>
      <c r="W190" s="22">
        <v>2.1692575629999999</v>
      </c>
      <c r="X190" s="21">
        <v>11000000</v>
      </c>
      <c r="Y190" s="22">
        <v>2.1692575629999999</v>
      </c>
      <c r="Z190" s="19">
        <f t="shared" si="9"/>
        <v>189</v>
      </c>
      <c r="AA190" s="19">
        <f t="shared" si="7"/>
        <v>210</v>
      </c>
      <c r="AB190" s="19">
        <f t="shared" si="8"/>
        <v>18</v>
      </c>
    </row>
    <row r="191" spans="1:28" ht="28.8" x14ac:dyDescent="0.3">
      <c r="A191" s="4">
        <v>1407</v>
      </c>
      <c r="B191" s="7" t="s">
        <v>28</v>
      </c>
      <c r="C191" s="1" t="s">
        <v>33</v>
      </c>
      <c r="D191" s="1" t="s">
        <v>116</v>
      </c>
      <c r="E191" s="1" t="s">
        <v>369</v>
      </c>
      <c r="F191" s="7" t="s">
        <v>584</v>
      </c>
      <c r="G191" s="7" t="s">
        <v>584</v>
      </c>
      <c r="H191" s="29">
        <v>3.6315041020000001</v>
      </c>
      <c r="I191" s="29">
        <v>8.0644463999999999E-2</v>
      </c>
      <c r="J191" s="30">
        <v>0.62380572300000003</v>
      </c>
      <c r="K191" s="30">
        <v>1.036357687</v>
      </c>
      <c r="L191" s="23">
        <v>2.7651341999999999E-2</v>
      </c>
      <c r="M191" s="23">
        <v>2.8205529999999999E-2</v>
      </c>
      <c r="N191" s="23">
        <v>0</v>
      </c>
      <c r="O191" s="24">
        <v>9.4787395520000004</v>
      </c>
      <c r="P191" s="24">
        <v>3.9885145830000002</v>
      </c>
      <c r="Q191" s="25">
        <v>2.0797962409999999</v>
      </c>
      <c r="R191" s="25">
        <v>11.639678</v>
      </c>
      <c r="S191" s="25">
        <v>8.7745110000000005E-3</v>
      </c>
      <c r="T191" s="26"/>
      <c r="U191" s="27">
        <v>2.36347832</v>
      </c>
      <c r="V191" s="20">
        <v>11608100</v>
      </c>
      <c r="W191" s="22">
        <v>2.0360595789999998</v>
      </c>
      <c r="X191" s="21">
        <v>11608100</v>
      </c>
      <c r="Y191" s="22">
        <v>2.0360595789999998</v>
      </c>
      <c r="Z191" s="19">
        <f t="shared" si="9"/>
        <v>190</v>
      </c>
      <c r="AA191" s="19">
        <f t="shared" si="7"/>
        <v>223</v>
      </c>
      <c r="AB191" s="19">
        <f t="shared" si="8"/>
        <v>31</v>
      </c>
    </row>
    <row r="192" spans="1:28" ht="28.8" x14ac:dyDescent="0.3">
      <c r="A192" s="4">
        <v>1186</v>
      </c>
      <c r="B192" s="7" t="s">
        <v>25</v>
      </c>
      <c r="C192" s="1" t="s">
        <v>29</v>
      </c>
      <c r="D192" s="1" t="s">
        <v>117</v>
      </c>
      <c r="E192" s="1" t="s">
        <v>370</v>
      </c>
      <c r="F192" s="7" t="s">
        <v>584</v>
      </c>
      <c r="G192" s="7" t="s">
        <v>584</v>
      </c>
      <c r="H192" s="29">
        <v>0.28676249999999998</v>
      </c>
      <c r="I192" s="29">
        <v>5.0695499999999996E-43</v>
      </c>
      <c r="J192" s="30">
        <v>6.3902049649999997</v>
      </c>
      <c r="K192" s="30">
        <v>0.92256163800000002</v>
      </c>
      <c r="L192" s="23">
        <v>0</v>
      </c>
      <c r="M192" s="23">
        <v>0</v>
      </c>
      <c r="N192" s="23">
        <v>0.298115354</v>
      </c>
      <c r="O192" s="24">
        <v>0.33932062899999998</v>
      </c>
      <c r="P192" s="24">
        <v>4.1771973999999998</v>
      </c>
      <c r="Q192" s="25">
        <v>7.7731745000000005E-2</v>
      </c>
      <c r="R192" s="25">
        <v>0</v>
      </c>
      <c r="S192" s="25">
        <v>0.640809042</v>
      </c>
      <c r="T192" s="26">
        <v>9.3445820109</v>
      </c>
      <c r="U192" s="27">
        <v>2.3597665349999999</v>
      </c>
      <c r="V192" s="20">
        <v>2092110</v>
      </c>
      <c r="W192" s="22">
        <v>11.27936167</v>
      </c>
      <c r="X192" s="21">
        <v>1179110</v>
      </c>
      <c r="Y192" s="22">
        <v>20.013116119999999</v>
      </c>
      <c r="Z192" s="19">
        <f t="shared" si="9"/>
        <v>191</v>
      </c>
      <c r="AA192" s="19">
        <f t="shared" si="7"/>
        <v>49</v>
      </c>
      <c r="AB192" s="19">
        <f t="shared" si="8"/>
        <v>6</v>
      </c>
    </row>
    <row r="193" spans="1:28" ht="28.8" x14ac:dyDescent="0.3">
      <c r="A193" s="4">
        <v>1394</v>
      </c>
      <c r="B193" s="7" t="s">
        <v>27</v>
      </c>
      <c r="C193" s="1" t="s">
        <v>33</v>
      </c>
      <c r="D193" s="1" t="s">
        <v>118</v>
      </c>
      <c r="E193" s="1" t="s">
        <v>371</v>
      </c>
      <c r="F193" s="7" t="s">
        <v>584</v>
      </c>
      <c r="G193" s="7" t="s">
        <v>584</v>
      </c>
      <c r="H193" s="29">
        <v>3.492501973</v>
      </c>
      <c r="I193" s="29">
        <v>1.2083505E-2</v>
      </c>
      <c r="J193" s="30">
        <v>4.3450504099999998</v>
      </c>
      <c r="K193" s="30">
        <v>0</v>
      </c>
      <c r="L193" s="23">
        <v>0</v>
      </c>
      <c r="M193" s="23">
        <v>0</v>
      </c>
      <c r="N193" s="23">
        <v>12.1025641</v>
      </c>
      <c r="O193" s="24">
        <v>2.0663056850000001</v>
      </c>
      <c r="P193" s="24">
        <v>4.1101795970000001</v>
      </c>
      <c r="Q193" s="25">
        <v>0</v>
      </c>
      <c r="R193" s="25">
        <v>1.1769621720000001</v>
      </c>
      <c r="S193" s="25">
        <v>0</v>
      </c>
      <c r="T193" s="26"/>
      <c r="U193" s="27">
        <v>2.3219070909999999</v>
      </c>
      <c r="V193" s="20">
        <v>1928250</v>
      </c>
      <c r="W193" s="22">
        <v>12.04152517</v>
      </c>
      <c r="X193" s="21">
        <v>1928250</v>
      </c>
      <c r="Y193" s="22">
        <v>12.04152517</v>
      </c>
      <c r="Z193" s="19">
        <f t="shared" si="9"/>
        <v>192</v>
      </c>
      <c r="AA193" s="19">
        <f t="shared" si="7"/>
        <v>64</v>
      </c>
      <c r="AB193" s="19">
        <f t="shared" si="8"/>
        <v>12</v>
      </c>
    </row>
    <row r="194" spans="1:28" ht="28.8" x14ac:dyDescent="0.3">
      <c r="A194" s="4">
        <v>1423</v>
      </c>
      <c r="B194" s="7" t="s">
        <v>26</v>
      </c>
      <c r="C194" s="1" t="s">
        <v>33</v>
      </c>
      <c r="D194" s="1" t="s">
        <v>104</v>
      </c>
      <c r="E194" s="1" t="s">
        <v>372</v>
      </c>
      <c r="F194" s="7" t="s">
        <v>584</v>
      </c>
      <c r="G194" s="7" t="s">
        <v>584</v>
      </c>
      <c r="H194" s="29">
        <v>0.55832999699999997</v>
      </c>
      <c r="I194" s="29">
        <v>1.4753168169999999</v>
      </c>
      <c r="J194" s="30">
        <v>3.681975242</v>
      </c>
      <c r="K194" s="30">
        <v>3.290067541</v>
      </c>
      <c r="L194" s="23">
        <v>0</v>
      </c>
      <c r="M194" s="23">
        <v>0</v>
      </c>
      <c r="N194" s="23">
        <v>1.1608682779999999</v>
      </c>
      <c r="O194" s="24">
        <v>2.750091179</v>
      </c>
      <c r="P194" s="24">
        <v>3.63957453</v>
      </c>
      <c r="Q194" s="25">
        <v>3.3910371260000001</v>
      </c>
      <c r="R194" s="25">
        <v>0</v>
      </c>
      <c r="S194" s="25">
        <v>0</v>
      </c>
      <c r="T194" s="26">
        <v>6.8444550969</v>
      </c>
      <c r="U194" s="27">
        <v>2.318624453</v>
      </c>
      <c r="V194" s="20">
        <v>59912120</v>
      </c>
      <c r="W194" s="22">
        <v>0.38700424100000003</v>
      </c>
      <c r="X194" s="21">
        <v>37554391</v>
      </c>
      <c r="Y194" s="22">
        <v>0.61740435500000002</v>
      </c>
      <c r="Z194" s="19">
        <f t="shared" si="9"/>
        <v>193</v>
      </c>
      <c r="AA194" s="19">
        <f t="shared" ref="AA194:AA257" si="10">_xlfn.RANK.EQ(Y194,$Y$2:$Y$405,0)</f>
        <v>321</v>
      </c>
      <c r="AB194" s="19">
        <f t="shared" ref="AB194:AB257" si="11">($Y$2:$Y$405=Y194) + SUMPRODUCT(($C$2:$C$405=C194)*($Y$2:$Y$405&gt;Y194))</f>
        <v>42</v>
      </c>
    </row>
    <row r="195" spans="1:28" ht="28.8" x14ac:dyDescent="0.3">
      <c r="A195" s="4">
        <v>1326</v>
      </c>
      <c r="B195" s="7" t="s">
        <v>27</v>
      </c>
      <c r="C195" s="1" t="s">
        <v>34</v>
      </c>
      <c r="D195" s="1" t="s">
        <v>119</v>
      </c>
      <c r="E195" s="1" t="s">
        <v>373</v>
      </c>
      <c r="F195" s="7" t="s">
        <v>584</v>
      </c>
      <c r="G195" s="7" t="s">
        <v>584</v>
      </c>
      <c r="H195" s="29">
        <v>1.494032528</v>
      </c>
      <c r="I195" s="29">
        <v>0</v>
      </c>
      <c r="J195" s="30">
        <v>1.186752351</v>
      </c>
      <c r="K195" s="30">
        <v>0.48476924100000002</v>
      </c>
      <c r="L195" s="23">
        <v>0</v>
      </c>
      <c r="M195" s="23">
        <v>0</v>
      </c>
      <c r="N195" s="23">
        <v>5.1772696419999997</v>
      </c>
      <c r="O195" s="24">
        <v>2.6517905470000001</v>
      </c>
      <c r="P195" s="24">
        <v>3.9094092319999998</v>
      </c>
      <c r="Q195" s="25">
        <v>3.5484928240000002</v>
      </c>
      <c r="R195" s="25">
        <v>17.425964820000001</v>
      </c>
      <c r="S195" s="25">
        <v>6.2523022999999997E-2</v>
      </c>
      <c r="T195" s="26"/>
      <c r="U195" s="27">
        <v>2.3146144249999998</v>
      </c>
      <c r="V195" s="20">
        <v>49094850</v>
      </c>
      <c r="W195" s="22">
        <v>0.47145768399999999</v>
      </c>
      <c r="X195" s="21">
        <v>30767472</v>
      </c>
      <c r="Y195" s="22">
        <v>0.75229268900000001</v>
      </c>
      <c r="Z195" s="19">
        <f t="shared" si="9"/>
        <v>194</v>
      </c>
      <c r="AA195" s="19">
        <f t="shared" si="10"/>
        <v>300</v>
      </c>
      <c r="AB195" s="19">
        <f t="shared" si="11"/>
        <v>34</v>
      </c>
    </row>
    <row r="196" spans="1:28" ht="28.8" x14ac:dyDescent="0.3">
      <c r="A196" s="4">
        <v>1268</v>
      </c>
      <c r="B196" s="7" t="s">
        <v>28</v>
      </c>
      <c r="C196" s="1" t="s">
        <v>34</v>
      </c>
      <c r="D196" s="1" t="s">
        <v>89</v>
      </c>
      <c r="E196" s="1" t="s">
        <v>374</v>
      </c>
      <c r="F196" s="7" t="s">
        <v>584</v>
      </c>
      <c r="G196" s="7" t="s">
        <v>584</v>
      </c>
      <c r="H196" s="29">
        <v>0</v>
      </c>
      <c r="I196" s="29">
        <v>0</v>
      </c>
      <c r="J196" s="30">
        <v>0.73030913900000005</v>
      </c>
      <c r="K196" s="30">
        <v>1.2807816110000001</v>
      </c>
      <c r="L196" s="23">
        <v>0</v>
      </c>
      <c r="M196" s="23">
        <v>0</v>
      </c>
      <c r="N196" s="23">
        <v>0</v>
      </c>
      <c r="O196" s="24">
        <v>0</v>
      </c>
      <c r="P196" s="24">
        <v>3.8790189329999998</v>
      </c>
      <c r="Q196" s="25">
        <v>8.5750419020000006</v>
      </c>
      <c r="R196" s="25">
        <v>0</v>
      </c>
      <c r="S196" s="25">
        <v>1.6033904000000002E-2</v>
      </c>
      <c r="T196" s="26"/>
      <c r="U196" s="27">
        <v>2.2974957319999998</v>
      </c>
      <c r="V196" s="20">
        <v>1787244</v>
      </c>
      <c r="W196" s="22">
        <v>12.854964020000001</v>
      </c>
      <c r="X196" s="21">
        <v>787244</v>
      </c>
      <c r="Y196" s="22">
        <v>29.1840361</v>
      </c>
      <c r="Z196" s="19">
        <f t="shared" si="9"/>
        <v>195</v>
      </c>
      <c r="AA196" s="19">
        <f t="shared" si="10"/>
        <v>35</v>
      </c>
      <c r="AB196" s="19">
        <f t="shared" si="11"/>
        <v>6</v>
      </c>
    </row>
    <row r="197" spans="1:28" x14ac:dyDescent="0.3">
      <c r="A197" s="4">
        <v>1475</v>
      </c>
      <c r="B197" s="7" t="s">
        <v>27</v>
      </c>
      <c r="C197" s="1" t="s">
        <v>32</v>
      </c>
      <c r="D197" s="1" t="s">
        <v>120</v>
      </c>
      <c r="E197" s="1" t="s">
        <v>375</v>
      </c>
      <c r="F197" s="7" t="s">
        <v>584</v>
      </c>
      <c r="G197" s="7" t="s">
        <v>584</v>
      </c>
      <c r="H197" s="29">
        <v>0.360157801</v>
      </c>
      <c r="I197" s="29">
        <v>9.2677100000000001E-5</v>
      </c>
      <c r="J197" s="30">
        <v>12.171818979999999</v>
      </c>
      <c r="K197" s="30">
        <v>0.97081813800000005</v>
      </c>
      <c r="L197" s="23">
        <v>1.0021937919999999</v>
      </c>
      <c r="M197" s="23">
        <v>1.0201264379999999</v>
      </c>
      <c r="N197" s="23">
        <v>1.2480545199999999</v>
      </c>
      <c r="O197" s="24">
        <v>0.85233579500000001</v>
      </c>
      <c r="P197" s="24">
        <v>3.2987067940000001</v>
      </c>
      <c r="Q197" s="25">
        <v>0.52816236000000005</v>
      </c>
      <c r="R197" s="25">
        <v>0.14021539699999999</v>
      </c>
      <c r="S197" s="25">
        <v>1.0681816230000001</v>
      </c>
      <c r="T197" s="26"/>
      <c r="U197" s="27">
        <v>2.280782877</v>
      </c>
      <c r="V197" s="20">
        <v>62989600</v>
      </c>
      <c r="W197" s="22">
        <v>0.36208880100000002</v>
      </c>
      <c r="X197" s="21">
        <v>62989600</v>
      </c>
      <c r="Y197" s="22">
        <v>0.36208880100000002</v>
      </c>
      <c r="Z197" s="19">
        <f t="shared" si="9"/>
        <v>196</v>
      </c>
      <c r="AA197" s="19">
        <f t="shared" si="10"/>
        <v>349</v>
      </c>
      <c r="AB197" s="19">
        <f t="shared" si="11"/>
        <v>69</v>
      </c>
    </row>
    <row r="198" spans="1:28" x14ac:dyDescent="0.3">
      <c r="A198" s="4">
        <v>1687</v>
      </c>
      <c r="B198" s="7" t="s">
        <v>28</v>
      </c>
      <c r="C198" s="1" t="s">
        <v>37</v>
      </c>
      <c r="D198" s="1" t="s">
        <v>121</v>
      </c>
      <c r="E198" s="1" t="s">
        <v>376</v>
      </c>
      <c r="F198" s="7" t="s">
        <v>584</v>
      </c>
      <c r="G198" s="7" t="s">
        <v>584</v>
      </c>
      <c r="H198" s="29">
        <v>0.111483558</v>
      </c>
      <c r="I198" s="29">
        <v>0.20331602500000001</v>
      </c>
      <c r="J198" s="30">
        <v>9.9200324690000006</v>
      </c>
      <c r="K198" s="30">
        <v>1.247204306</v>
      </c>
      <c r="L198" s="23">
        <v>0.29413004300000001</v>
      </c>
      <c r="M198" s="23">
        <v>0.26975494300000002</v>
      </c>
      <c r="N198" s="23">
        <v>0.23179432699999999</v>
      </c>
      <c r="O198" s="24">
        <v>0.26383276100000003</v>
      </c>
      <c r="P198" s="24">
        <v>3.8417767469999999</v>
      </c>
      <c r="Q198" s="25">
        <v>1.373438293</v>
      </c>
      <c r="R198" s="25">
        <v>0.30609188399999998</v>
      </c>
      <c r="S198" s="25">
        <v>0.47052271499999998</v>
      </c>
      <c r="T198" s="26"/>
      <c r="U198" s="27">
        <v>2.2804092159999998</v>
      </c>
      <c r="V198" s="20">
        <v>116473000</v>
      </c>
      <c r="W198" s="22">
        <v>0.19578865600000001</v>
      </c>
      <c r="X198" s="21">
        <v>116473000</v>
      </c>
      <c r="Y198" s="22">
        <v>0.19578865600000001</v>
      </c>
      <c r="Z198" s="19">
        <f t="shared" si="9"/>
        <v>197</v>
      </c>
      <c r="AA198" s="19">
        <f t="shared" si="10"/>
        <v>380</v>
      </c>
      <c r="AB198" s="19">
        <f t="shared" si="11"/>
        <v>33</v>
      </c>
    </row>
    <row r="199" spans="1:28" ht="28.8" x14ac:dyDescent="0.3">
      <c r="A199" s="4">
        <v>1124</v>
      </c>
      <c r="B199" s="7" t="s">
        <v>25</v>
      </c>
      <c r="C199" s="1" t="s">
        <v>29</v>
      </c>
      <c r="D199" s="1" t="s">
        <v>42</v>
      </c>
      <c r="E199" s="1" t="s">
        <v>377</v>
      </c>
      <c r="F199" s="7" t="s">
        <v>584</v>
      </c>
      <c r="G199" s="7" t="s">
        <v>584</v>
      </c>
      <c r="H199" s="29">
        <v>0.73958984299999997</v>
      </c>
      <c r="I199" s="29">
        <v>1.1073780179999999</v>
      </c>
      <c r="J199" s="30">
        <v>0</v>
      </c>
      <c r="K199" s="30">
        <v>0</v>
      </c>
      <c r="L199" s="23">
        <v>1.8688750000000001E-3</v>
      </c>
      <c r="M199" s="23">
        <v>1.862654E-3</v>
      </c>
      <c r="N199" s="23">
        <v>4.0304133999999998E-2</v>
      </c>
      <c r="O199" s="24">
        <v>4.5874940000000003E-2</v>
      </c>
      <c r="P199" s="24">
        <v>3.2574414819999999</v>
      </c>
      <c r="Q199" s="25">
        <v>0</v>
      </c>
      <c r="R199" s="25">
        <v>0</v>
      </c>
      <c r="S199" s="25">
        <v>4.3525141239999998</v>
      </c>
      <c r="T199" s="26">
        <v>8.2623863391000008</v>
      </c>
      <c r="U199" s="27">
        <v>2.2781692009999999</v>
      </c>
      <c r="V199" s="20">
        <v>42124250</v>
      </c>
      <c r="W199" s="22">
        <v>0.54082130900000003</v>
      </c>
      <c r="X199" s="21">
        <v>40124250</v>
      </c>
      <c r="Y199" s="22">
        <v>0.56777863799999995</v>
      </c>
      <c r="Z199" s="19">
        <f t="shared" si="9"/>
        <v>198</v>
      </c>
      <c r="AA199" s="19">
        <f t="shared" si="10"/>
        <v>326</v>
      </c>
      <c r="AB199" s="19">
        <f t="shared" si="11"/>
        <v>54</v>
      </c>
    </row>
    <row r="200" spans="1:28" ht="43.2" x14ac:dyDescent="0.3">
      <c r="A200" s="4">
        <v>1398</v>
      </c>
      <c r="B200" s="7" t="s">
        <v>26</v>
      </c>
      <c r="C200" s="1" t="s">
        <v>35</v>
      </c>
      <c r="D200" s="1" t="s">
        <v>62</v>
      </c>
      <c r="E200" s="1" t="s">
        <v>378</v>
      </c>
      <c r="F200" s="7" t="s">
        <v>584</v>
      </c>
      <c r="G200" s="7"/>
      <c r="H200" s="29">
        <v>1.067242902</v>
      </c>
      <c r="I200" s="29">
        <v>0</v>
      </c>
      <c r="J200" s="30">
        <v>0</v>
      </c>
      <c r="K200" s="30">
        <v>0</v>
      </c>
      <c r="L200" s="23">
        <v>0.10028192900000001</v>
      </c>
      <c r="M200" s="23">
        <v>0.100587523</v>
      </c>
      <c r="N200" s="23">
        <v>0</v>
      </c>
      <c r="O200" s="24">
        <v>0</v>
      </c>
      <c r="P200" s="24">
        <v>3.776576248</v>
      </c>
      <c r="Q200" s="25">
        <v>0.35493947399999998</v>
      </c>
      <c r="R200" s="25">
        <v>8.4584558879999996</v>
      </c>
      <c r="S200" s="25">
        <v>1.2330469999999999E-3</v>
      </c>
      <c r="T200" s="26">
        <v>15.875782021999999</v>
      </c>
      <c r="U200" s="27">
        <v>2.257502192</v>
      </c>
      <c r="V200" s="20">
        <v>2900000</v>
      </c>
      <c r="W200" s="22">
        <v>7.7844903179999996</v>
      </c>
      <c r="X200" s="21">
        <v>2900000</v>
      </c>
      <c r="Y200" s="22">
        <v>7.7844903179999996</v>
      </c>
      <c r="Z200" s="19">
        <f t="shared" ref="Z200:Z263" si="12">_xlfn.RANK.EQ(U200,$U$2:$U$405,0)</f>
        <v>199</v>
      </c>
      <c r="AA200" s="19">
        <f t="shared" si="10"/>
        <v>97</v>
      </c>
      <c r="AB200" s="19">
        <f t="shared" si="11"/>
        <v>6</v>
      </c>
    </row>
    <row r="201" spans="1:28" ht="28.8" x14ac:dyDescent="0.3">
      <c r="A201" s="4">
        <v>1078</v>
      </c>
      <c r="B201" s="7" t="s">
        <v>26</v>
      </c>
      <c r="C201" s="1" t="s">
        <v>32</v>
      </c>
      <c r="D201" s="1" t="s">
        <v>60</v>
      </c>
      <c r="E201" s="1" t="s">
        <v>379</v>
      </c>
      <c r="F201" s="7" t="s">
        <v>584</v>
      </c>
      <c r="G201" s="7" t="s">
        <v>584</v>
      </c>
      <c r="H201" s="29">
        <v>0.19473750000000001</v>
      </c>
      <c r="I201" s="29">
        <v>4.9023100000000003E-6</v>
      </c>
      <c r="J201" s="30">
        <v>5.0817344240000004</v>
      </c>
      <c r="K201" s="30">
        <v>2.008486655</v>
      </c>
      <c r="L201" s="23">
        <v>0.90374408500000003</v>
      </c>
      <c r="M201" s="23">
        <v>0.90207083799999999</v>
      </c>
      <c r="N201" s="23">
        <v>0.20244710799999999</v>
      </c>
      <c r="O201" s="24">
        <v>0.230429192</v>
      </c>
      <c r="P201" s="24">
        <v>3.1992464890000001</v>
      </c>
      <c r="Q201" s="25">
        <v>2.0898365920000002</v>
      </c>
      <c r="R201" s="25">
        <v>2.3130354729999998</v>
      </c>
      <c r="S201" s="25">
        <v>5.595178E-2</v>
      </c>
      <c r="T201" s="26">
        <v>7.2758935436999996</v>
      </c>
      <c r="U201" s="27">
        <v>2.1590283179999998</v>
      </c>
      <c r="V201" s="20">
        <v>2082640</v>
      </c>
      <c r="W201" s="22">
        <v>10.36678599</v>
      </c>
      <c r="X201" s="21">
        <v>2082640</v>
      </c>
      <c r="Y201" s="22">
        <v>10.36678599</v>
      </c>
      <c r="Z201" s="19">
        <f t="shared" si="12"/>
        <v>200</v>
      </c>
      <c r="AA201" s="19">
        <f t="shared" si="10"/>
        <v>73</v>
      </c>
      <c r="AB201" s="19">
        <f t="shared" si="11"/>
        <v>14</v>
      </c>
    </row>
    <row r="202" spans="1:28" ht="28.8" x14ac:dyDescent="0.3">
      <c r="A202" s="4">
        <v>1310</v>
      </c>
      <c r="B202" s="7" t="s">
        <v>26</v>
      </c>
      <c r="C202" s="1" t="s">
        <v>33</v>
      </c>
      <c r="D202" s="1" t="s">
        <v>103</v>
      </c>
      <c r="E202" s="1" t="s">
        <v>380</v>
      </c>
      <c r="F202" s="7" t="s">
        <v>584</v>
      </c>
      <c r="G202" s="7" t="s">
        <v>584</v>
      </c>
      <c r="H202" s="29">
        <v>0.148364833</v>
      </c>
      <c r="I202" s="29">
        <v>0</v>
      </c>
      <c r="J202" s="30">
        <v>0.18257728500000001</v>
      </c>
      <c r="K202" s="30">
        <v>0.30191181299999997</v>
      </c>
      <c r="L202" s="23">
        <v>6.3509710000000004E-3</v>
      </c>
      <c r="M202" s="23">
        <v>4.9455760000000001E-3</v>
      </c>
      <c r="N202" s="23">
        <v>0.154238558</v>
      </c>
      <c r="O202" s="24">
        <v>0.175557293</v>
      </c>
      <c r="P202" s="24">
        <v>3.6146366200000002</v>
      </c>
      <c r="Q202" s="25">
        <v>11.01325898</v>
      </c>
      <c r="R202" s="25">
        <v>0</v>
      </c>
      <c r="S202" s="25">
        <v>1.9831696999999999E-2</v>
      </c>
      <c r="T202" s="26">
        <v>5.7636845638</v>
      </c>
      <c r="U202" s="27">
        <v>2.1567506220000001</v>
      </c>
      <c r="V202" s="20">
        <v>1752210</v>
      </c>
      <c r="W202" s="22">
        <v>12.30874508</v>
      </c>
      <c r="X202" s="21">
        <v>1752210</v>
      </c>
      <c r="Y202" s="22">
        <v>12.30874508</v>
      </c>
      <c r="Z202" s="19">
        <f t="shared" si="12"/>
        <v>201</v>
      </c>
      <c r="AA202" s="19">
        <f t="shared" si="10"/>
        <v>63</v>
      </c>
      <c r="AB202" s="19">
        <f t="shared" si="11"/>
        <v>11</v>
      </c>
    </row>
    <row r="203" spans="1:28" ht="28.8" x14ac:dyDescent="0.3">
      <c r="A203" s="4">
        <v>1610</v>
      </c>
      <c r="B203" s="7" t="s">
        <v>27</v>
      </c>
      <c r="C203" s="1" t="s">
        <v>34</v>
      </c>
      <c r="D203" s="1" t="s">
        <v>122</v>
      </c>
      <c r="E203" s="1" t="s">
        <v>381</v>
      </c>
      <c r="F203" s="7" t="s">
        <v>584</v>
      </c>
      <c r="G203" s="7"/>
      <c r="H203" s="29">
        <v>0</v>
      </c>
      <c r="I203" s="29">
        <v>0.168513738</v>
      </c>
      <c r="J203" s="30">
        <v>0</v>
      </c>
      <c r="K203" s="30">
        <v>0</v>
      </c>
      <c r="L203" s="23">
        <v>3.1473382000000001E-2</v>
      </c>
      <c r="M203" s="23">
        <v>3.0676779000000001E-2</v>
      </c>
      <c r="N203" s="23">
        <v>0</v>
      </c>
      <c r="O203" s="24">
        <v>12.78132643</v>
      </c>
      <c r="P203" s="24">
        <v>2.9043283849999999</v>
      </c>
      <c r="Q203" s="25">
        <v>0</v>
      </c>
      <c r="R203" s="25">
        <v>26.151798589999999</v>
      </c>
      <c r="S203" s="25">
        <v>0</v>
      </c>
      <c r="T203" s="26"/>
      <c r="U203" s="27">
        <v>2.1107660469999998</v>
      </c>
      <c r="V203" s="20">
        <v>643134</v>
      </c>
      <c r="W203" s="22">
        <v>32.82000403</v>
      </c>
      <c r="X203" s="21">
        <v>643134</v>
      </c>
      <c r="Y203" s="22">
        <v>32.82000403</v>
      </c>
      <c r="Z203" s="19">
        <f t="shared" si="12"/>
        <v>202</v>
      </c>
      <c r="AA203" s="19">
        <f t="shared" si="10"/>
        <v>30</v>
      </c>
      <c r="AB203" s="19">
        <f t="shared" si="11"/>
        <v>5</v>
      </c>
    </row>
    <row r="204" spans="1:28" x14ac:dyDescent="0.3">
      <c r="A204" s="4">
        <v>1158</v>
      </c>
      <c r="B204" s="7" t="s">
        <v>27</v>
      </c>
      <c r="C204" s="1" t="s">
        <v>34</v>
      </c>
      <c r="D204" s="1" t="s">
        <v>119</v>
      </c>
      <c r="E204" s="1" t="s">
        <v>382</v>
      </c>
      <c r="F204" s="7" t="s">
        <v>584</v>
      </c>
      <c r="G204" s="7" t="s">
        <v>584</v>
      </c>
      <c r="H204" s="29">
        <v>0.153968143</v>
      </c>
      <c r="I204" s="29">
        <v>0.336723836</v>
      </c>
      <c r="J204" s="30">
        <v>4.5796468910000003</v>
      </c>
      <c r="K204" s="30">
        <v>5.7042382140000001</v>
      </c>
      <c r="L204" s="23">
        <v>3.4975042999999997E-2</v>
      </c>
      <c r="M204" s="23">
        <v>3.3070860000000001E-2</v>
      </c>
      <c r="N204" s="23">
        <v>0.53354567399999997</v>
      </c>
      <c r="O204" s="24">
        <v>0.45546896100000001</v>
      </c>
      <c r="P204" s="24">
        <v>3.524725546</v>
      </c>
      <c r="Q204" s="25">
        <v>3.5515958859999999</v>
      </c>
      <c r="R204" s="25">
        <v>0</v>
      </c>
      <c r="S204" s="25">
        <v>1.8039090000000001E-2</v>
      </c>
      <c r="T204" s="26"/>
      <c r="U204" s="27">
        <v>2.0885156820000002</v>
      </c>
      <c r="V204" s="20">
        <v>9761750</v>
      </c>
      <c r="W204" s="22">
        <v>2.139489008</v>
      </c>
      <c r="X204" s="21">
        <v>8261750</v>
      </c>
      <c r="Y204" s="22">
        <v>2.5279337700000002</v>
      </c>
      <c r="Z204" s="19">
        <f t="shared" si="12"/>
        <v>203</v>
      </c>
      <c r="AA204" s="19">
        <f t="shared" si="10"/>
        <v>198</v>
      </c>
      <c r="AB204" s="19">
        <f t="shared" si="11"/>
        <v>22</v>
      </c>
    </row>
    <row r="205" spans="1:28" ht="28.8" x14ac:dyDescent="0.3">
      <c r="A205" s="4">
        <v>1603</v>
      </c>
      <c r="B205" s="7" t="s">
        <v>28</v>
      </c>
      <c r="C205" s="1" t="s">
        <v>37</v>
      </c>
      <c r="D205" s="1" t="s">
        <v>123</v>
      </c>
      <c r="E205" s="1" t="s">
        <v>383</v>
      </c>
      <c r="F205" s="7" t="s">
        <v>584</v>
      </c>
      <c r="G205" s="7" t="s">
        <v>584</v>
      </c>
      <c r="H205" s="29">
        <v>0.20646889399999999</v>
      </c>
      <c r="I205" s="29">
        <v>0.46671146400000002</v>
      </c>
      <c r="J205" s="30">
        <v>3.7732638839999999</v>
      </c>
      <c r="K205" s="30">
        <v>1.520654988</v>
      </c>
      <c r="L205" s="23">
        <v>0.134811494</v>
      </c>
      <c r="M205" s="23">
        <v>0.124871976</v>
      </c>
      <c r="N205" s="23">
        <v>0.715476483</v>
      </c>
      <c r="O205" s="24">
        <v>0.61077682</v>
      </c>
      <c r="P205" s="24">
        <v>3.4168538260000001</v>
      </c>
      <c r="Q205" s="25">
        <v>4.4068397709999996</v>
      </c>
      <c r="R205" s="25">
        <v>0.424013523</v>
      </c>
      <c r="S205" s="25">
        <v>0.24763454800000001</v>
      </c>
      <c r="T205" s="26"/>
      <c r="U205" s="27">
        <v>2.0389235860000001</v>
      </c>
      <c r="V205" s="20">
        <v>21242000</v>
      </c>
      <c r="W205" s="22">
        <v>0.95985480899999998</v>
      </c>
      <c r="X205" s="21">
        <v>21242000</v>
      </c>
      <c r="Y205" s="22">
        <v>0.95985480899999998</v>
      </c>
      <c r="Z205" s="19">
        <f t="shared" si="12"/>
        <v>204</v>
      </c>
      <c r="AA205" s="19">
        <f t="shared" si="10"/>
        <v>283</v>
      </c>
      <c r="AB205" s="19">
        <f t="shared" si="11"/>
        <v>11</v>
      </c>
    </row>
    <row r="206" spans="1:28" ht="43.2" x14ac:dyDescent="0.3">
      <c r="A206" s="4">
        <v>1164</v>
      </c>
      <c r="B206" s="7" t="s">
        <v>26</v>
      </c>
      <c r="C206" s="1" t="s">
        <v>32</v>
      </c>
      <c r="D206" s="1" t="s">
        <v>48</v>
      </c>
      <c r="E206" s="1" t="s">
        <v>384</v>
      </c>
      <c r="F206" s="7" t="s">
        <v>584</v>
      </c>
      <c r="G206" s="7"/>
      <c r="H206" s="29">
        <v>0</v>
      </c>
      <c r="I206" s="29">
        <v>0</v>
      </c>
      <c r="J206" s="30">
        <v>12.095745109999999</v>
      </c>
      <c r="K206" s="30">
        <v>0.13403910999999999</v>
      </c>
      <c r="L206" s="23">
        <v>0</v>
      </c>
      <c r="M206" s="23">
        <v>0</v>
      </c>
      <c r="N206" s="23">
        <v>0</v>
      </c>
      <c r="O206" s="24">
        <v>0</v>
      </c>
      <c r="P206" s="24">
        <v>3.358587859</v>
      </c>
      <c r="Q206" s="25">
        <v>4.9600777169999999</v>
      </c>
      <c r="R206" s="25">
        <v>0</v>
      </c>
      <c r="S206" s="25">
        <v>1.2815735109999999</v>
      </c>
      <c r="T206" s="26">
        <v>0</v>
      </c>
      <c r="U206" s="27">
        <v>2.0373800819999999</v>
      </c>
      <c r="V206" s="20">
        <v>7610020</v>
      </c>
      <c r="W206" s="22">
        <v>2.6772335439999999</v>
      </c>
      <c r="X206" s="21">
        <v>7610020</v>
      </c>
      <c r="Y206" s="22">
        <v>2.6772335439999999</v>
      </c>
      <c r="Z206" s="19">
        <f t="shared" si="12"/>
        <v>205</v>
      </c>
      <c r="AA206" s="19">
        <f t="shared" si="10"/>
        <v>190</v>
      </c>
      <c r="AB206" s="19">
        <f t="shared" si="11"/>
        <v>43</v>
      </c>
    </row>
    <row r="207" spans="1:28" ht="28.8" x14ac:dyDescent="0.3">
      <c r="A207" s="4">
        <v>1686</v>
      </c>
      <c r="B207" s="7" t="s">
        <v>28</v>
      </c>
      <c r="C207" s="1" t="s">
        <v>37</v>
      </c>
      <c r="D207" s="1" t="s">
        <v>121</v>
      </c>
      <c r="E207" s="1" t="s">
        <v>385</v>
      </c>
      <c r="F207" s="7" t="s">
        <v>584</v>
      </c>
      <c r="G207" s="7" t="s">
        <v>584</v>
      </c>
      <c r="H207" s="29">
        <v>0</v>
      </c>
      <c r="I207" s="29">
        <v>9.5110499999999997E-5</v>
      </c>
      <c r="J207" s="30">
        <v>6.6184265709999996</v>
      </c>
      <c r="K207" s="30">
        <v>2.442155187</v>
      </c>
      <c r="L207" s="23">
        <v>0</v>
      </c>
      <c r="M207" s="23">
        <v>0</v>
      </c>
      <c r="N207" s="23">
        <v>0</v>
      </c>
      <c r="O207" s="24">
        <v>0</v>
      </c>
      <c r="P207" s="24">
        <v>3.432281659</v>
      </c>
      <c r="Q207" s="25">
        <v>2.3244950640000002</v>
      </c>
      <c r="R207" s="25">
        <v>0.11581855100000001</v>
      </c>
      <c r="S207" s="25">
        <v>9.9958509000000001E-2</v>
      </c>
      <c r="T207" s="26"/>
      <c r="U207" s="27">
        <v>2.0339544599999999</v>
      </c>
      <c r="V207" s="20">
        <v>28754000</v>
      </c>
      <c r="W207" s="22">
        <v>0.70736400499999996</v>
      </c>
      <c r="X207" s="21">
        <v>28754000</v>
      </c>
      <c r="Y207" s="22">
        <v>0.70736400499999996</v>
      </c>
      <c r="Z207" s="19">
        <f t="shared" si="12"/>
        <v>206</v>
      </c>
      <c r="AA207" s="19">
        <f t="shared" si="10"/>
        <v>309</v>
      </c>
      <c r="AB207" s="19">
        <f t="shared" si="11"/>
        <v>16</v>
      </c>
    </row>
    <row r="208" spans="1:28" ht="28.8" x14ac:dyDescent="0.3">
      <c r="A208" s="4">
        <v>1412</v>
      </c>
      <c r="B208" s="7" t="s">
        <v>28</v>
      </c>
      <c r="C208" s="1" t="s">
        <v>31</v>
      </c>
      <c r="D208" s="1" t="s">
        <v>108</v>
      </c>
      <c r="E208" s="1" t="s">
        <v>386</v>
      </c>
      <c r="F208" s="7" t="s">
        <v>584</v>
      </c>
      <c r="G208" s="7" t="s">
        <v>584</v>
      </c>
      <c r="H208" s="29">
        <v>0.25970485100000001</v>
      </c>
      <c r="I208" s="29">
        <v>4.1150061009999996</v>
      </c>
      <c r="J208" s="30">
        <v>8.1703334909999992</v>
      </c>
      <c r="K208" s="30">
        <v>1.092841937</v>
      </c>
      <c r="L208" s="23">
        <v>0.94638689399999998</v>
      </c>
      <c r="M208" s="23">
        <v>0.91075060699999999</v>
      </c>
      <c r="N208" s="23">
        <v>0.26998649899999999</v>
      </c>
      <c r="O208" s="24">
        <v>0.307303826</v>
      </c>
      <c r="P208" s="24">
        <v>3.0633885279999999</v>
      </c>
      <c r="Q208" s="25">
        <v>7.1853947000000001E-2</v>
      </c>
      <c r="R208" s="25">
        <v>0.62941292599999998</v>
      </c>
      <c r="S208" s="25">
        <v>0.87817563600000004</v>
      </c>
      <c r="T208" s="26"/>
      <c r="U208" s="27">
        <v>2.0179639410000001</v>
      </c>
      <c r="V208" s="20">
        <v>39035500</v>
      </c>
      <c r="W208" s="22">
        <v>0.51695608900000001</v>
      </c>
      <c r="X208" s="21">
        <v>39035500</v>
      </c>
      <c r="Y208" s="22">
        <v>0.51695608900000001</v>
      </c>
      <c r="Z208" s="19">
        <f t="shared" si="12"/>
        <v>207</v>
      </c>
      <c r="AA208" s="19">
        <f t="shared" si="10"/>
        <v>331</v>
      </c>
      <c r="AB208" s="19">
        <f t="shared" si="11"/>
        <v>20</v>
      </c>
    </row>
    <row r="209" spans="1:28" ht="28.8" x14ac:dyDescent="0.3">
      <c r="A209" s="4">
        <v>1077</v>
      </c>
      <c r="B209" s="7" t="s">
        <v>26</v>
      </c>
      <c r="C209" s="1" t="s">
        <v>32</v>
      </c>
      <c r="D209" s="1" t="s">
        <v>60</v>
      </c>
      <c r="E209" s="1" t="s">
        <v>387</v>
      </c>
      <c r="F209" s="7"/>
      <c r="G209" s="7" t="s">
        <v>584</v>
      </c>
      <c r="H209" s="29">
        <v>9.5006831999999999E-2</v>
      </c>
      <c r="I209" s="29">
        <v>3.3407440000000001E-3</v>
      </c>
      <c r="J209" s="30">
        <v>1.2628262189999999</v>
      </c>
      <c r="K209" s="30">
        <v>1.211599251</v>
      </c>
      <c r="L209" s="23">
        <v>0</v>
      </c>
      <c r="M209" s="23">
        <v>0</v>
      </c>
      <c r="N209" s="23">
        <v>0.19753625599999999</v>
      </c>
      <c r="O209" s="24">
        <v>0.22483956599999999</v>
      </c>
      <c r="P209" s="24">
        <v>3.1266297189999999</v>
      </c>
      <c r="Q209" s="25">
        <v>4.1818844559999997</v>
      </c>
      <c r="R209" s="25">
        <v>0</v>
      </c>
      <c r="S209" s="25">
        <v>2.2279463999999999E-2</v>
      </c>
      <c r="T209" s="26">
        <v>10.405417474</v>
      </c>
      <c r="U209" s="27">
        <v>1.9755279530000001</v>
      </c>
      <c r="V209" s="20">
        <v>6500000</v>
      </c>
      <c r="W209" s="22">
        <v>3.0392737740000002</v>
      </c>
      <c r="X209" s="21">
        <v>6500000</v>
      </c>
      <c r="Y209" s="22">
        <v>3.0392737740000002</v>
      </c>
      <c r="Z209" s="19">
        <f t="shared" si="12"/>
        <v>208</v>
      </c>
      <c r="AA209" s="19">
        <f t="shared" si="10"/>
        <v>178</v>
      </c>
      <c r="AB209" s="19">
        <f t="shared" si="11"/>
        <v>40</v>
      </c>
    </row>
    <row r="210" spans="1:28" ht="28.8" x14ac:dyDescent="0.3">
      <c r="A210" s="4">
        <v>1060</v>
      </c>
      <c r="B210" s="7" t="s">
        <v>28</v>
      </c>
      <c r="C210" s="1" t="s">
        <v>32</v>
      </c>
      <c r="D210" s="1" t="s">
        <v>124</v>
      </c>
      <c r="E210" s="1" t="s">
        <v>388</v>
      </c>
      <c r="F210" s="7"/>
      <c r="G210" s="7" t="s">
        <v>584</v>
      </c>
      <c r="H210" s="29">
        <v>5.0793409999999997E-2</v>
      </c>
      <c r="I210" s="29">
        <v>5.3024830000000002E-2</v>
      </c>
      <c r="J210" s="30">
        <v>0.97374551799999998</v>
      </c>
      <c r="K210" s="30">
        <v>10.72488308</v>
      </c>
      <c r="L210" s="23">
        <v>0.24193158400000001</v>
      </c>
      <c r="M210" s="23">
        <v>0.23896354</v>
      </c>
      <c r="N210" s="23">
        <v>5.2804308000000001E-2</v>
      </c>
      <c r="O210" s="24">
        <v>6.0102878999999998E-2</v>
      </c>
      <c r="P210" s="24">
        <v>3.313023399</v>
      </c>
      <c r="Q210" s="25">
        <v>1.9007008999999998E-2</v>
      </c>
      <c r="R210" s="25">
        <v>0</v>
      </c>
      <c r="S210" s="25">
        <v>7.3460300000000001E-4</v>
      </c>
      <c r="T210" s="26"/>
      <c r="U210" s="27">
        <v>1.9632112880000001</v>
      </c>
      <c r="V210" s="20">
        <v>5747510</v>
      </c>
      <c r="W210" s="22">
        <v>3.4157596730000002</v>
      </c>
      <c r="X210" s="21">
        <v>5747510</v>
      </c>
      <c r="Y210" s="22">
        <v>3.4157596730000002</v>
      </c>
      <c r="Z210" s="19">
        <f t="shared" si="12"/>
        <v>209</v>
      </c>
      <c r="AA210" s="19">
        <f t="shared" si="10"/>
        <v>165</v>
      </c>
      <c r="AB210" s="19">
        <f t="shared" si="11"/>
        <v>34</v>
      </c>
    </row>
    <row r="211" spans="1:28" x14ac:dyDescent="0.3">
      <c r="A211" s="4">
        <v>1590</v>
      </c>
      <c r="B211" s="7" t="s">
        <v>28</v>
      </c>
      <c r="C211" s="1" t="s">
        <v>37</v>
      </c>
      <c r="D211" s="1" t="s">
        <v>125</v>
      </c>
      <c r="E211" s="1" t="s">
        <v>389</v>
      </c>
      <c r="F211" s="7" t="s">
        <v>584</v>
      </c>
      <c r="G211" s="7" t="s">
        <v>584</v>
      </c>
      <c r="H211" s="29">
        <v>0</v>
      </c>
      <c r="I211" s="29">
        <v>0</v>
      </c>
      <c r="J211" s="30">
        <v>7.4856686730000002</v>
      </c>
      <c r="K211" s="30">
        <v>4.452648817</v>
      </c>
      <c r="L211" s="23">
        <v>0</v>
      </c>
      <c r="M211" s="23">
        <v>0</v>
      </c>
      <c r="N211" s="23">
        <v>0</v>
      </c>
      <c r="O211" s="24">
        <v>0</v>
      </c>
      <c r="P211" s="24">
        <v>3.293731771</v>
      </c>
      <c r="Q211" s="25">
        <v>0</v>
      </c>
      <c r="R211" s="25">
        <v>0</v>
      </c>
      <c r="S211" s="25">
        <v>5.4490978000000002E-2</v>
      </c>
      <c r="T211" s="26"/>
      <c r="U211" s="27">
        <v>1.9592485799999999</v>
      </c>
      <c r="V211" s="20">
        <v>37911000</v>
      </c>
      <c r="W211" s="22">
        <v>0.51680213699999999</v>
      </c>
      <c r="X211" s="21">
        <v>37911000</v>
      </c>
      <c r="Y211" s="22">
        <v>0.51680213699999999</v>
      </c>
      <c r="Z211" s="19">
        <f t="shared" si="12"/>
        <v>210</v>
      </c>
      <c r="AA211" s="19">
        <f t="shared" si="10"/>
        <v>332</v>
      </c>
      <c r="AB211" s="19">
        <f t="shared" si="11"/>
        <v>21</v>
      </c>
    </row>
    <row r="212" spans="1:28" x14ac:dyDescent="0.3">
      <c r="A212" s="4">
        <v>1312</v>
      </c>
      <c r="B212" s="7" t="s">
        <v>26</v>
      </c>
      <c r="C212" s="1" t="s">
        <v>33</v>
      </c>
      <c r="D212" s="1" t="s">
        <v>103</v>
      </c>
      <c r="E212" s="1" t="s">
        <v>390</v>
      </c>
      <c r="F212" s="7" t="s">
        <v>584</v>
      </c>
      <c r="G212" s="7" t="s">
        <v>584</v>
      </c>
      <c r="H212" s="29">
        <v>0.311908721</v>
      </c>
      <c r="I212" s="29">
        <v>0</v>
      </c>
      <c r="J212" s="30">
        <v>1.1258932559999999</v>
      </c>
      <c r="K212" s="30">
        <v>0.18591648599999999</v>
      </c>
      <c r="L212" s="23">
        <v>0.40947097399999999</v>
      </c>
      <c r="M212" s="23">
        <v>0.39383898099999998</v>
      </c>
      <c r="N212" s="23">
        <v>0.32425710800000002</v>
      </c>
      <c r="O212" s="24">
        <v>0.36907567600000002</v>
      </c>
      <c r="P212" s="24">
        <v>2.824758697</v>
      </c>
      <c r="Q212" s="25">
        <v>10.952047889999999</v>
      </c>
      <c r="R212" s="25">
        <v>0</v>
      </c>
      <c r="S212" s="25">
        <v>0</v>
      </c>
      <c r="T212" s="26">
        <v>2.2790484135</v>
      </c>
      <c r="U212" s="27">
        <v>1.953741886</v>
      </c>
      <c r="V212" s="20">
        <v>1036699</v>
      </c>
      <c r="W212" s="22">
        <v>18.845796960000001</v>
      </c>
      <c r="X212" s="21">
        <v>902699</v>
      </c>
      <c r="Y212" s="22">
        <v>21.643337219999999</v>
      </c>
      <c r="Z212" s="19">
        <f t="shared" si="12"/>
        <v>211</v>
      </c>
      <c r="AA212" s="19">
        <f t="shared" si="10"/>
        <v>44</v>
      </c>
      <c r="AB212" s="19">
        <f t="shared" si="11"/>
        <v>7</v>
      </c>
    </row>
    <row r="213" spans="1:28" ht="28.8" x14ac:dyDescent="0.3">
      <c r="A213" s="4">
        <v>1247</v>
      </c>
      <c r="B213" s="7" t="s">
        <v>28</v>
      </c>
      <c r="C213" s="1" t="s">
        <v>34</v>
      </c>
      <c r="D213" s="1" t="s">
        <v>126</v>
      </c>
      <c r="E213" s="1" t="s">
        <v>391</v>
      </c>
      <c r="F213" s="7"/>
      <c r="G213" s="7" t="s">
        <v>584</v>
      </c>
      <c r="H213" s="29">
        <v>0.14128916399999999</v>
      </c>
      <c r="I213" s="29">
        <v>0</v>
      </c>
      <c r="J213" s="30">
        <v>0.48687275899999999</v>
      </c>
      <c r="K213" s="30">
        <v>0.37595286500000002</v>
      </c>
      <c r="L213" s="23">
        <v>0</v>
      </c>
      <c r="M213" s="23">
        <v>0</v>
      </c>
      <c r="N213" s="23">
        <v>0.293765532</v>
      </c>
      <c r="O213" s="24">
        <v>0.334369578</v>
      </c>
      <c r="P213" s="24">
        <v>2.650149469</v>
      </c>
      <c r="Q213" s="25">
        <v>7.8796509920000002</v>
      </c>
      <c r="R213" s="25">
        <v>0</v>
      </c>
      <c r="S213" s="25">
        <v>0</v>
      </c>
      <c r="T213" s="26"/>
      <c r="U213" s="27">
        <v>1.9492539280000001</v>
      </c>
      <c r="V213" s="20">
        <v>2845560</v>
      </c>
      <c r="W213" s="22">
        <v>6.8501592950000001</v>
      </c>
      <c r="X213" s="21">
        <v>2845560</v>
      </c>
      <c r="Y213" s="22">
        <v>6.8501592950000001</v>
      </c>
      <c r="Z213" s="19">
        <f t="shared" si="12"/>
        <v>212</v>
      </c>
      <c r="AA213" s="19">
        <f t="shared" si="10"/>
        <v>112</v>
      </c>
      <c r="AB213" s="19">
        <f t="shared" si="11"/>
        <v>15</v>
      </c>
    </row>
    <row r="214" spans="1:28" x14ac:dyDescent="0.3">
      <c r="A214" s="4">
        <v>1372</v>
      </c>
      <c r="B214" s="7" t="s">
        <v>26</v>
      </c>
      <c r="C214" s="1" t="s">
        <v>32</v>
      </c>
      <c r="D214" s="1" t="s">
        <v>127</v>
      </c>
      <c r="E214" s="1" t="s">
        <v>392</v>
      </c>
      <c r="F214" s="7" t="s">
        <v>584</v>
      </c>
      <c r="G214" s="7" t="s">
        <v>584</v>
      </c>
      <c r="H214" s="29">
        <v>0.16872726599999999</v>
      </c>
      <c r="I214" s="29">
        <v>7.8568900000000001E-4</v>
      </c>
      <c r="J214" s="30">
        <v>0.68466481800000001</v>
      </c>
      <c r="K214" s="30">
        <v>0.59539127400000003</v>
      </c>
      <c r="L214" s="23">
        <v>0.214176897</v>
      </c>
      <c r="M214" s="23">
        <v>0.20404429399999999</v>
      </c>
      <c r="N214" s="23">
        <v>0.17540713499999999</v>
      </c>
      <c r="O214" s="24">
        <v>0.199651775</v>
      </c>
      <c r="P214" s="24">
        <v>3.2081103240000002</v>
      </c>
      <c r="Q214" s="25">
        <v>10.32330101</v>
      </c>
      <c r="R214" s="25">
        <v>1.9963299999999999</v>
      </c>
      <c r="S214" s="25">
        <v>2.701833E-2</v>
      </c>
      <c r="T214" s="26">
        <v>2.6152814096000001</v>
      </c>
      <c r="U214" s="27">
        <v>1.943464487</v>
      </c>
      <c r="V214" s="20">
        <v>8800000</v>
      </c>
      <c r="W214" s="22">
        <v>2.2084823720000002</v>
      </c>
      <c r="X214" s="21">
        <v>8228528</v>
      </c>
      <c r="Y214" s="22">
        <v>2.3618616690000001</v>
      </c>
      <c r="Z214" s="19">
        <f t="shared" si="12"/>
        <v>213</v>
      </c>
      <c r="AA214" s="19">
        <f t="shared" si="10"/>
        <v>202</v>
      </c>
      <c r="AB214" s="19">
        <f t="shared" si="11"/>
        <v>46</v>
      </c>
    </row>
    <row r="215" spans="1:28" x14ac:dyDescent="0.3">
      <c r="A215" s="4">
        <v>1011</v>
      </c>
      <c r="B215" s="7" t="s">
        <v>26</v>
      </c>
      <c r="C215" s="1" t="s">
        <v>32</v>
      </c>
      <c r="D215" s="1" t="s">
        <v>61</v>
      </c>
      <c r="E215" s="1" t="s">
        <v>393</v>
      </c>
      <c r="F215" s="7" t="s">
        <v>584</v>
      </c>
      <c r="G215" s="7" t="s">
        <v>584</v>
      </c>
      <c r="H215" s="29">
        <v>0.39265982599999999</v>
      </c>
      <c r="I215" s="29">
        <v>0</v>
      </c>
      <c r="J215" s="30">
        <v>2.1909274160000001</v>
      </c>
      <c r="K215" s="30">
        <v>3.4361473990000002</v>
      </c>
      <c r="L215" s="23">
        <v>0.123028809</v>
      </c>
      <c r="M215" s="23">
        <v>0.123088579</v>
      </c>
      <c r="N215" s="23">
        <v>0.81641025599999995</v>
      </c>
      <c r="O215" s="24">
        <v>0.92925385599999999</v>
      </c>
      <c r="P215" s="24">
        <v>2.9537802370000001</v>
      </c>
      <c r="Q215" s="25">
        <v>0</v>
      </c>
      <c r="R215" s="25">
        <v>0</v>
      </c>
      <c r="S215" s="25">
        <v>0</v>
      </c>
      <c r="T215" s="26">
        <v>10.899423995999999</v>
      </c>
      <c r="U215" s="27">
        <v>1.9416803359999999</v>
      </c>
      <c r="V215" s="20">
        <v>6318940</v>
      </c>
      <c r="W215" s="22">
        <v>3.072794386</v>
      </c>
      <c r="X215" s="21">
        <v>6318940</v>
      </c>
      <c r="Y215" s="22">
        <v>3.072794386</v>
      </c>
      <c r="Z215" s="19">
        <f t="shared" si="12"/>
        <v>214</v>
      </c>
      <c r="AA215" s="19">
        <f t="shared" si="10"/>
        <v>177</v>
      </c>
      <c r="AB215" s="19">
        <f t="shared" si="11"/>
        <v>39</v>
      </c>
    </row>
    <row r="216" spans="1:28" x14ac:dyDescent="0.3">
      <c r="A216" s="4">
        <v>1302</v>
      </c>
      <c r="B216" s="7" t="s">
        <v>25</v>
      </c>
      <c r="C216" s="1" t="s">
        <v>29</v>
      </c>
      <c r="D216" s="1" t="s">
        <v>40</v>
      </c>
      <c r="E216" s="1" t="s">
        <v>394</v>
      </c>
      <c r="F216" s="7" t="s">
        <v>584</v>
      </c>
      <c r="G216" s="7" t="s">
        <v>584</v>
      </c>
      <c r="H216" s="29">
        <v>1.0346005970000001</v>
      </c>
      <c r="I216" s="29">
        <v>1.353462022</v>
      </c>
      <c r="J216" s="30">
        <v>0</v>
      </c>
      <c r="K216" s="30">
        <v>0</v>
      </c>
      <c r="L216" s="23">
        <v>3.5394204999999998E-2</v>
      </c>
      <c r="M216" s="23">
        <v>3.5964437000000002E-2</v>
      </c>
      <c r="N216" s="23">
        <v>0.32547931299999999</v>
      </c>
      <c r="O216" s="24">
        <v>0.37046681399999998</v>
      </c>
      <c r="P216" s="24">
        <v>3.0538544170000002</v>
      </c>
      <c r="Q216" s="25">
        <v>0</v>
      </c>
      <c r="R216" s="25">
        <v>0</v>
      </c>
      <c r="S216" s="25">
        <v>0</v>
      </c>
      <c r="T216" s="26">
        <v>6.0722224751000002</v>
      </c>
      <c r="U216" s="27">
        <v>1.937003437</v>
      </c>
      <c r="V216" s="20">
        <v>47000000</v>
      </c>
      <c r="W216" s="22">
        <v>0.41212839099999998</v>
      </c>
      <c r="X216" s="21">
        <v>37545392</v>
      </c>
      <c r="Y216" s="22">
        <v>0.51590976499999996</v>
      </c>
      <c r="Z216" s="19">
        <f t="shared" si="12"/>
        <v>215</v>
      </c>
      <c r="AA216" s="19">
        <f t="shared" si="10"/>
        <v>333</v>
      </c>
      <c r="AB216" s="19">
        <f t="shared" si="11"/>
        <v>55</v>
      </c>
    </row>
    <row r="217" spans="1:28" ht="28.8" x14ac:dyDescent="0.3">
      <c r="A217" s="4">
        <v>1318</v>
      </c>
      <c r="B217" s="7" t="s">
        <v>26</v>
      </c>
      <c r="C217" s="1" t="s">
        <v>32</v>
      </c>
      <c r="D217" s="1" t="s">
        <v>60</v>
      </c>
      <c r="E217" s="1" t="s">
        <v>395</v>
      </c>
      <c r="F217" s="7" t="s">
        <v>584</v>
      </c>
      <c r="G217" s="7" t="s">
        <v>584</v>
      </c>
      <c r="H217" s="29">
        <v>0.38944200200000001</v>
      </c>
      <c r="I217" s="29">
        <v>0.95875697800000004</v>
      </c>
      <c r="J217" s="30">
        <v>1.9657342149999999</v>
      </c>
      <c r="K217" s="30">
        <v>2.6995500000000002E-3</v>
      </c>
      <c r="L217" s="23">
        <v>0.987465284</v>
      </c>
      <c r="M217" s="23">
        <v>1.0002363329999999</v>
      </c>
      <c r="N217" s="23">
        <v>1.349533036</v>
      </c>
      <c r="O217" s="24">
        <v>4.3864300900000002</v>
      </c>
      <c r="P217" s="24">
        <v>3.2484331040000001</v>
      </c>
      <c r="Q217" s="25">
        <v>0.178738645</v>
      </c>
      <c r="R217" s="25">
        <v>0.38780711200000001</v>
      </c>
      <c r="S217" s="25">
        <v>0</v>
      </c>
      <c r="T217" s="26">
        <v>9.4221838835000007</v>
      </c>
      <c r="U217" s="27">
        <v>1.924489031</v>
      </c>
      <c r="V217" s="20">
        <v>2945000</v>
      </c>
      <c r="W217" s="22">
        <v>6.5347675079999998</v>
      </c>
      <c r="X217" s="21">
        <v>2945000</v>
      </c>
      <c r="Y217" s="22">
        <v>6.5347675079999998</v>
      </c>
      <c r="Z217" s="19">
        <f t="shared" si="12"/>
        <v>216</v>
      </c>
      <c r="AA217" s="19">
        <f t="shared" si="10"/>
        <v>115</v>
      </c>
      <c r="AB217" s="19">
        <f t="shared" si="11"/>
        <v>21</v>
      </c>
    </row>
    <row r="218" spans="1:28" ht="28.8" x14ac:dyDescent="0.3">
      <c r="A218" s="4">
        <v>1294</v>
      </c>
      <c r="B218" s="7" t="s">
        <v>26</v>
      </c>
      <c r="C218" s="1" t="s">
        <v>32</v>
      </c>
      <c r="D218" s="1" t="s">
        <v>60</v>
      </c>
      <c r="E218" s="1" t="s">
        <v>396</v>
      </c>
      <c r="F218" s="7" t="s">
        <v>584</v>
      </c>
      <c r="G218" s="7" t="s">
        <v>584</v>
      </c>
      <c r="H218" s="29">
        <v>0.35990528799999999</v>
      </c>
      <c r="I218" s="29">
        <v>1.119403559</v>
      </c>
      <c r="J218" s="30">
        <v>0.88039975699999995</v>
      </c>
      <c r="K218" s="30">
        <v>5.0125229999999996E-3</v>
      </c>
      <c r="L218" s="23">
        <v>1.0570050929999999</v>
      </c>
      <c r="M218" s="23">
        <v>1.0706755109999999</v>
      </c>
      <c r="N218" s="23">
        <v>0.99774359000000001</v>
      </c>
      <c r="O218" s="24">
        <v>0.53233638000000005</v>
      </c>
      <c r="P218" s="24">
        <v>3.1934313510000001</v>
      </c>
      <c r="Q218" s="25">
        <v>4.9475101969999997</v>
      </c>
      <c r="R218" s="25">
        <v>0.14518210600000001</v>
      </c>
      <c r="S218" s="25">
        <v>0</v>
      </c>
      <c r="T218" s="26">
        <v>6.4333490194999996</v>
      </c>
      <c r="U218" s="27">
        <v>1.890592907</v>
      </c>
      <c r="V218" s="20">
        <v>1575000</v>
      </c>
      <c r="W218" s="22">
        <v>12.00376449</v>
      </c>
      <c r="X218" s="21">
        <v>1575000</v>
      </c>
      <c r="Y218" s="22">
        <v>12.00376449</v>
      </c>
      <c r="Z218" s="19">
        <f t="shared" si="12"/>
        <v>217</v>
      </c>
      <c r="AA218" s="19">
        <f t="shared" si="10"/>
        <v>65</v>
      </c>
      <c r="AB218" s="19">
        <f t="shared" si="11"/>
        <v>11</v>
      </c>
    </row>
    <row r="219" spans="1:28" ht="28.8" x14ac:dyDescent="0.3">
      <c r="A219" s="4">
        <v>1239</v>
      </c>
      <c r="B219" s="7" t="s">
        <v>25</v>
      </c>
      <c r="C219" s="1" t="s">
        <v>29</v>
      </c>
      <c r="D219" s="1" t="s">
        <v>42</v>
      </c>
      <c r="E219" s="1" t="s">
        <v>397</v>
      </c>
      <c r="F219" s="7"/>
      <c r="G219" s="7" t="s">
        <v>584</v>
      </c>
      <c r="H219" s="29">
        <v>0.43923472099999999</v>
      </c>
      <c r="I219" s="29">
        <v>0</v>
      </c>
      <c r="J219" s="30">
        <v>3.5906865990000001</v>
      </c>
      <c r="K219" s="30">
        <v>1.1143764009999999</v>
      </c>
      <c r="L219" s="23">
        <v>0.50791733699999997</v>
      </c>
      <c r="M219" s="23">
        <v>0.49083742899999999</v>
      </c>
      <c r="N219" s="23">
        <v>0.91324782199999999</v>
      </c>
      <c r="O219" s="24">
        <v>1.0394762360000001</v>
      </c>
      <c r="P219" s="24">
        <v>3.096415162</v>
      </c>
      <c r="Q219" s="25">
        <v>0</v>
      </c>
      <c r="R219" s="25">
        <v>0</v>
      </c>
      <c r="S219" s="25">
        <v>0</v>
      </c>
      <c r="T219" s="26">
        <v>6.7686803991</v>
      </c>
      <c r="U219" s="27">
        <v>1.8648201550000001</v>
      </c>
      <c r="V219" s="20">
        <v>5428532</v>
      </c>
      <c r="W219" s="22">
        <v>3.4352199730000001</v>
      </c>
      <c r="X219" s="21">
        <v>5367532</v>
      </c>
      <c r="Y219" s="22">
        <v>3.4742599670000001</v>
      </c>
      <c r="Z219" s="19">
        <f t="shared" si="12"/>
        <v>218</v>
      </c>
      <c r="AA219" s="19">
        <f t="shared" si="10"/>
        <v>162</v>
      </c>
      <c r="AB219" s="19">
        <f t="shared" si="11"/>
        <v>27</v>
      </c>
    </row>
    <row r="220" spans="1:28" ht="28.8" x14ac:dyDescent="0.3">
      <c r="A220" s="4">
        <v>1616</v>
      </c>
      <c r="B220" s="7" t="s">
        <v>28</v>
      </c>
      <c r="C220" s="1" t="s">
        <v>37</v>
      </c>
      <c r="D220" s="1" t="s">
        <v>99</v>
      </c>
      <c r="E220" s="1" t="s">
        <v>398</v>
      </c>
      <c r="F220" s="7" t="s">
        <v>584</v>
      </c>
      <c r="G220" s="7"/>
      <c r="H220" s="29">
        <v>1.639700079</v>
      </c>
      <c r="I220" s="29">
        <v>1.876390531</v>
      </c>
      <c r="J220" s="30">
        <v>9.3233885480000005</v>
      </c>
      <c r="K220" s="30">
        <v>0.18010707000000001</v>
      </c>
      <c r="L220" s="23">
        <v>0</v>
      </c>
      <c r="M220" s="23">
        <v>0</v>
      </c>
      <c r="N220" s="23">
        <v>0.52512820500000001</v>
      </c>
      <c r="O220" s="24">
        <v>0.44396387100000001</v>
      </c>
      <c r="P220" s="24">
        <v>2.5252215929999999</v>
      </c>
      <c r="Q220" s="25">
        <v>0</v>
      </c>
      <c r="R220" s="25">
        <v>0</v>
      </c>
      <c r="S220" s="25">
        <v>1.358249094</v>
      </c>
      <c r="T220" s="26"/>
      <c r="U220" s="27">
        <v>1.860619429</v>
      </c>
      <c r="V220" s="20">
        <v>214265000</v>
      </c>
      <c r="W220" s="22">
        <v>8.6837301000000006E-2</v>
      </c>
      <c r="X220" s="21">
        <v>214265000</v>
      </c>
      <c r="Y220" s="22">
        <v>8.6837301000000006E-2</v>
      </c>
      <c r="Z220" s="19">
        <f t="shared" si="12"/>
        <v>219</v>
      </c>
      <c r="AA220" s="19">
        <f t="shared" si="10"/>
        <v>389</v>
      </c>
      <c r="AB220" s="19">
        <f t="shared" si="11"/>
        <v>37</v>
      </c>
    </row>
    <row r="221" spans="1:28" ht="43.2" x14ac:dyDescent="0.3">
      <c r="A221" s="4">
        <v>1049</v>
      </c>
      <c r="B221" s="7" t="s">
        <v>26</v>
      </c>
      <c r="C221" s="1" t="s">
        <v>33</v>
      </c>
      <c r="D221" s="1" t="s">
        <v>64</v>
      </c>
      <c r="E221" s="1" t="s">
        <v>399</v>
      </c>
      <c r="F221" s="7" t="s">
        <v>584</v>
      </c>
      <c r="G221" s="7"/>
      <c r="H221" s="29">
        <v>0</v>
      </c>
      <c r="I221" s="29">
        <v>0</v>
      </c>
      <c r="J221" s="30">
        <v>6.0859095000000002E-2</v>
      </c>
      <c r="K221" s="30">
        <v>0.107019271</v>
      </c>
      <c r="L221" s="23">
        <v>4.1741897E-2</v>
      </c>
      <c r="M221" s="23">
        <v>4.2807220999999999E-2</v>
      </c>
      <c r="N221" s="23">
        <v>0</v>
      </c>
      <c r="O221" s="24">
        <v>0</v>
      </c>
      <c r="P221" s="24">
        <v>3.113706262</v>
      </c>
      <c r="Q221" s="25">
        <v>0.87491454000000002</v>
      </c>
      <c r="R221" s="25">
        <v>6.0700796620000004</v>
      </c>
      <c r="S221" s="25">
        <v>6.9639740000000004E-3</v>
      </c>
      <c r="T221" s="26">
        <v>13.176862067</v>
      </c>
      <c r="U221" s="27">
        <v>1.8466324919999999</v>
      </c>
      <c r="V221" s="20">
        <v>2020290</v>
      </c>
      <c r="W221" s="22">
        <v>9.1404327700000003</v>
      </c>
      <c r="X221" s="21">
        <v>2020290</v>
      </c>
      <c r="Y221" s="22">
        <v>9.1404327700000003</v>
      </c>
      <c r="Z221" s="19">
        <f t="shared" si="12"/>
        <v>220</v>
      </c>
      <c r="AA221" s="19">
        <f t="shared" si="10"/>
        <v>84</v>
      </c>
      <c r="AB221" s="19">
        <f t="shared" si="11"/>
        <v>17</v>
      </c>
    </row>
    <row r="222" spans="1:28" ht="28.8" x14ac:dyDescent="0.3">
      <c r="A222" s="4">
        <v>1397</v>
      </c>
      <c r="B222" s="7" t="s">
        <v>28</v>
      </c>
      <c r="C222" s="1" t="s">
        <v>34</v>
      </c>
      <c r="D222" s="1" t="s">
        <v>106</v>
      </c>
      <c r="E222" s="1" t="s">
        <v>400</v>
      </c>
      <c r="F222" s="7"/>
      <c r="G222" s="7" t="s">
        <v>584</v>
      </c>
      <c r="H222" s="29">
        <v>0</v>
      </c>
      <c r="I222" s="29">
        <v>1.08124E-8</v>
      </c>
      <c r="J222" s="30">
        <v>0.77595345999999998</v>
      </c>
      <c r="K222" s="30">
        <v>10.44223193</v>
      </c>
      <c r="L222" s="23">
        <v>4.3174799999999997E-4</v>
      </c>
      <c r="M222" s="23">
        <v>4.01421E-4</v>
      </c>
      <c r="N222" s="23">
        <v>0</v>
      </c>
      <c r="O222" s="24">
        <v>0</v>
      </c>
      <c r="P222" s="24">
        <v>3.0950305949999999</v>
      </c>
      <c r="Q222" s="25">
        <v>0</v>
      </c>
      <c r="R222" s="25">
        <v>6.2459425999999998E-2</v>
      </c>
      <c r="S222" s="25">
        <v>0</v>
      </c>
      <c r="T222" s="26"/>
      <c r="U222" s="27">
        <v>1.841902398</v>
      </c>
      <c r="V222" s="20">
        <v>1616434</v>
      </c>
      <c r="W222" s="22">
        <v>11.394850630000001</v>
      </c>
      <c r="X222" s="21">
        <v>1116434</v>
      </c>
      <c r="Y222" s="22">
        <v>16.49808586</v>
      </c>
      <c r="Z222" s="19">
        <f t="shared" si="12"/>
        <v>221</v>
      </c>
      <c r="AA222" s="19">
        <f t="shared" si="10"/>
        <v>54</v>
      </c>
      <c r="AB222" s="19">
        <f t="shared" si="11"/>
        <v>8</v>
      </c>
    </row>
    <row r="223" spans="1:28" ht="28.8" x14ac:dyDescent="0.3">
      <c r="A223" s="4">
        <v>1052</v>
      </c>
      <c r="B223" s="7" t="s">
        <v>28</v>
      </c>
      <c r="C223" s="1" t="s">
        <v>33</v>
      </c>
      <c r="D223" s="1" t="s">
        <v>128</v>
      </c>
      <c r="E223" s="1" t="s">
        <v>401</v>
      </c>
      <c r="F223" s="7"/>
      <c r="G223" s="7" t="s">
        <v>584</v>
      </c>
      <c r="H223" s="29">
        <v>0.14868046200000001</v>
      </c>
      <c r="I223" s="29">
        <v>0</v>
      </c>
      <c r="J223" s="30">
        <v>5.3556003509999996</v>
      </c>
      <c r="K223" s="30">
        <v>5.3878376460000004</v>
      </c>
      <c r="L223" s="23">
        <v>0</v>
      </c>
      <c r="M223" s="23">
        <v>0</v>
      </c>
      <c r="N223" s="23">
        <v>0.15456668300000001</v>
      </c>
      <c r="O223" s="24">
        <v>0.17593077200000001</v>
      </c>
      <c r="P223" s="24">
        <v>3.1701920069999998</v>
      </c>
      <c r="Q223" s="25">
        <v>0</v>
      </c>
      <c r="R223" s="25">
        <v>0</v>
      </c>
      <c r="S223" s="25">
        <v>0</v>
      </c>
      <c r="T223" s="26"/>
      <c r="U223" s="27">
        <v>1.790892862</v>
      </c>
      <c r="V223" s="20">
        <v>639915</v>
      </c>
      <c r="W223" s="22">
        <v>27.986417920000001</v>
      </c>
      <c r="X223" s="21">
        <v>639915</v>
      </c>
      <c r="Y223" s="22">
        <v>27.986417920000001</v>
      </c>
      <c r="Z223" s="19">
        <f t="shared" si="12"/>
        <v>222</v>
      </c>
      <c r="AA223" s="19">
        <f t="shared" si="10"/>
        <v>37</v>
      </c>
      <c r="AB223" s="19">
        <f t="shared" si="11"/>
        <v>6</v>
      </c>
    </row>
    <row r="224" spans="1:28" ht="28.8" x14ac:dyDescent="0.3">
      <c r="A224" s="4">
        <v>1086</v>
      </c>
      <c r="B224" s="7" t="s">
        <v>26</v>
      </c>
      <c r="C224" s="1" t="s">
        <v>32</v>
      </c>
      <c r="D224" s="1" t="s">
        <v>60</v>
      </c>
      <c r="E224" s="1" t="s">
        <v>402</v>
      </c>
      <c r="F224" s="7" t="s">
        <v>584</v>
      </c>
      <c r="G224" s="7" t="s">
        <v>584</v>
      </c>
      <c r="H224" s="29">
        <v>6.1872776999999997E-2</v>
      </c>
      <c r="I224" s="29">
        <v>0</v>
      </c>
      <c r="J224" s="30">
        <v>0.71509436500000001</v>
      </c>
      <c r="K224" s="30">
        <v>1.392196725</v>
      </c>
      <c r="L224" s="23">
        <v>9.1024952000000006E-2</v>
      </c>
      <c r="M224" s="23">
        <v>9.0686583000000001E-2</v>
      </c>
      <c r="N224" s="23">
        <v>0.12864460799999999</v>
      </c>
      <c r="O224" s="24">
        <v>0.14642576700000001</v>
      </c>
      <c r="P224" s="24">
        <v>2.8728809819999999</v>
      </c>
      <c r="Q224" s="25">
        <v>7.254065733</v>
      </c>
      <c r="R224" s="25">
        <v>0</v>
      </c>
      <c r="S224" s="25">
        <v>0</v>
      </c>
      <c r="T224" s="26">
        <v>5.2864804713</v>
      </c>
      <c r="U224" s="27">
        <v>1.7900911420000001</v>
      </c>
      <c r="V224" s="20">
        <v>1200000</v>
      </c>
      <c r="W224" s="22">
        <v>14.91742619</v>
      </c>
      <c r="X224" s="21">
        <v>1200000</v>
      </c>
      <c r="Y224" s="22">
        <v>14.91742619</v>
      </c>
      <c r="Z224" s="19">
        <f t="shared" si="12"/>
        <v>223</v>
      </c>
      <c r="AA224" s="19">
        <f t="shared" si="10"/>
        <v>59</v>
      </c>
      <c r="AB224" s="19">
        <f t="shared" si="11"/>
        <v>10</v>
      </c>
    </row>
    <row r="225" spans="1:28" ht="28.8" x14ac:dyDescent="0.3">
      <c r="A225" s="4">
        <v>1620</v>
      </c>
      <c r="B225" s="7" t="s">
        <v>28</v>
      </c>
      <c r="C225" s="1" t="s">
        <v>37</v>
      </c>
      <c r="D225" s="1" t="s">
        <v>123</v>
      </c>
      <c r="E225" s="1" t="s">
        <v>403</v>
      </c>
      <c r="F225" s="7" t="s">
        <v>584</v>
      </c>
      <c r="G225" s="7" t="s">
        <v>584</v>
      </c>
      <c r="H225" s="29">
        <v>0</v>
      </c>
      <c r="I225" s="29">
        <v>3.229192158</v>
      </c>
      <c r="J225" s="30">
        <v>1.323685314</v>
      </c>
      <c r="K225" s="30">
        <v>1.9896803599999999</v>
      </c>
      <c r="L225" s="23">
        <v>0.25090944599999998</v>
      </c>
      <c r="M225" s="23">
        <v>0.259481833</v>
      </c>
      <c r="N225" s="23">
        <v>0</v>
      </c>
      <c r="O225" s="24">
        <v>0</v>
      </c>
      <c r="P225" s="24">
        <v>2.9997973999999998</v>
      </c>
      <c r="Q225" s="25">
        <v>4.4068397709999996</v>
      </c>
      <c r="R225" s="25">
        <v>0.26868183600000001</v>
      </c>
      <c r="S225" s="25">
        <v>1.3356895000000001E-2</v>
      </c>
      <c r="T225" s="26"/>
      <c r="U225" s="27">
        <v>1.7839996970000001</v>
      </c>
      <c r="V225" s="20">
        <v>3279000</v>
      </c>
      <c r="W225" s="22">
        <v>5.4406822119999996</v>
      </c>
      <c r="X225" s="21">
        <v>3279000</v>
      </c>
      <c r="Y225" s="22">
        <v>5.4406822119999996</v>
      </c>
      <c r="Z225" s="19">
        <f t="shared" si="12"/>
        <v>224</v>
      </c>
      <c r="AA225" s="19">
        <f t="shared" si="10"/>
        <v>133</v>
      </c>
      <c r="AB225" s="19">
        <f t="shared" si="11"/>
        <v>2</v>
      </c>
    </row>
    <row r="226" spans="1:28" ht="28.8" x14ac:dyDescent="0.3">
      <c r="A226" s="4">
        <v>1342</v>
      </c>
      <c r="B226" s="7" t="s">
        <v>26</v>
      </c>
      <c r="C226" s="1" t="s">
        <v>33</v>
      </c>
      <c r="D226" s="1" t="s">
        <v>105</v>
      </c>
      <c r="E226" s="1" t="s">
        <v>404</v>
      </c>
      <c r="F226" s="7" t="s">
        <v>584</v>
      </c>
      <c r="G226" s="7" t="s">
        <v>584</v>
      </c>
      <c r="H226" s="29">
        <v>7.6636925999999994E-2</v>
      </c>
      <c r="I226" s="29">
        <v>0</v>
      </c>
      <c r="J226" s="30">
        <v>0.45644321199999999</v>
      </c>
      <c r="K226" s="30">
        <v>0.67559281199999999</v>
      </c>
      <c r="L226" s="23">
        <v>1.2313217E-2</v>
      </c>
      <c r="M226" s="23">
        <v>1.2829887999999999E-2</v>
      </c>
      <c r="N226" s="23">
        <v>0.26556987399999998</v>
      </c>
      <c r="O226" s="24">
        <v>0.22670755300000001</v>
      </c>
      <c r="P226" s="24">
        <v>2.9961770099999998</v>
      </c>
      <c r="Q226" s="25">
        <v>4.3466793050000003</v>
      </c>
      <c r="R226" s="25">
        <v>0.58223793099999999</v>
      </c>
      <c r="S226" s="25">
        <v>6.5794160000000003E-3</v>
      </c>
      <c r="T226" s="26">
        <v>9.4037484401999993</v>
      </c>
      <c r="U226" s="27">
        <v>1.7813916249999999</v>
      </c>
      <c r="V226" s="20">
        <v>11509800</v>
      </c>
      <c r="W226" s="22">
        <v>1.547717271</v>
      </c>
      <c r="X226" s="21">
        <v>11509800</v>
      </c>
      <c r="Y226" s="22">
        <v>1.547717271</v>
      </c>
      <c r="Z226" s="19">
        <f t="shared" si="12"/>
        <v>225</v>
      </c>
      <c r="AA226" s="19">
        <f t="shared" si="10"/>
        <v>253</v>
      </c>
      <c r="AB226" s="19">
        <f t="shared" si="11"/>
        <v>34</v>
      </c>
    </row>
    <row r="227" spans="1:28" ht="28.8" x14ac:dyDescent="0.3">
      <c r="A227" s="4">
        <v>1452</v>
      </c>
      <c r="B227" s="7" t="s">
        <v>27</v>
      </c>
      <c r="C227" s="1" t="s">
        <v>33</v>
      </c>
      <c r="D227" s="1" t="s">
        <v>129</v>
      </c>
      <c r="E227" s="1" t="s">
        <v>405</v>
      </c>
      <c r="F227" s="7" t="s">
        <v>584</v>
      </c>
      <c r="G227" s="7" t="s">
        <v>584</v>
      </c>
      <c r="H227" s="29">
        <v>11.941043670000001</v>
      </c>
      <c r="I227" s="29">
        <v>8.4898981409999994</v>
      </c>
      <c r="J227" s="30">
        <v>0</v>
      </c>
      <c r="K227" s="30">
        <v>0</v>
      </c>
      <c r="L227" s="23">
        <v>0</v>
      </c>
      <c r="M227" s="23">
        <v>0</v>
      </c>
      <c r="N227" s="23">
        <v>0.49936791800000002</v>
      </c>
      <c r="O227" s="24">
        <v>0.56839016899999995</v>
      </c>
      <c r="P227" s="24">
        <v>2.400983734</v>
      </c>
      <c r="Q227" s="25">
        <v>0.29948018100000001</v>
      </c>
      <c r="R227" s="25">
        <v>0</v>
      </c>
      <c r="S227" s="25">
        <v>0</v>
      </c>
      <c r="T227" s="26"/>
      <c r="U227" s="27">
        <v>1.7506797540000001</v>
      </c>
      <c r="V227" s="20">
        <v>26493490</v>
      </c>
      <c r="W227" s="22">
        <v>0.66079620100000003</v>
      </c>
      <c r="X227" s="21">
        <v>23006300</v>
      </c>
      <c r="Y227" s="22">
        <v>0.760956674</v>
      </c>
      <c r="Z227" s="19">
        <f t="shared" si="12"/>
        <v>226</v>
      </c>
      <c r="AA227" s="19">
        <f t="shared" si="10"/>
        <v>298</v>
      </c>
      <c r="AB227" s="19">
        <f t="shared" si="11"/>
        <v>39</v>
      </c>
    </row>
    <row r="228" spans="1:28" x14ac:dyDescent="0.3">
      <c r="A228" s="4">
        <v>1087</v>
      </c>
      <c r="B228" s="7" t="s">
        <v>28</v>
      </c>
      <c r="C228" s="1" t="s">
        <v>36</v>
      </c>
      <c r="D228" s="1" t="s">
        <v>130</v>
      </c>
      <c r="E228" s="1" t="s">
        <v>406</v>
      </c>
      <c r="F228" s="7" t="s">
        <v>584</v>
      </c>
      <c r="G228" s="7" t="s">
        <v>584</v>
      </c>
      <c r="H228" s="29">
        <v>0</v>
      </c>
      <c r="I228" s="29">
        <v>0</v>
      </c>
      <c r="J228" s="30">
        <v>1.8105580729999999</v>
      </c>
      <c r="K228" s="30">
        <v>8.8437748700000007</v>
      </c>
      <c r="L228" s="23">
        <v>0</v>
      </c>
      <c r="M228" s="23">
        <v>0</v>
      </c>
      <c r="N228" s="23">
        <v>0</v>
      </c>
      <c r="O228" s="24">
        <v>0</v>
      </c>
      <c r="P228" s="24">
        <v>2.5870561560000001</v>
      </c>
      <c r="Q228" s="25">
        <v>0</v>
      </c>
      <c r="R228" s="25">
        <v>0</v>
      </c>
      <c r="S228" s="25">
        <v>4.1535500000000001E-4</v>
      </c>
      <c r="T228" s="26"/>
      <c r="U228" s="27">
        <v>1.7275318239999999</v>
      </c>
      <c r="V228" s="20">
        <v>216955</v>
      </c>
      <c r="W228" s="22">
        <v>79.626273839999996</v>
      </c>
      <c r="X228" s="21">
        <v>216955</v>
      </c>
      <c r="Y228" s="22">
        <v>79.626273839999996</v>
      </c>
      <c r="Z228" s="19">
        <f t="shared" si="12"/>
        <v>227</v>
      </c>
      <c r="AA228" s="19">
        <f t="shared" si="10"/>
        <v>9</v>
      </c>
      <c r="AB228" s="19">
        <f t="shared" si="11"/>
        <v>2</v>
      </c>
    </row>
    <row r="229" spans="1:28" x14ac:dyDescent="0.3">
      <c r="A229" s="4">
        <v>1685</v>
      </c>
      <c r="B229" s="7" t="s">
        <v>28</v>
      </c>
      <c r="C229" s="1" t="s">
        <v>37</v>
      </c>
      <c r="D229" s="1" t="s">
        <v>131</v>
      </c>
      <c r="E229" s="1" t="s">
        <v>407</v>
      </c>
      <c r="F229" s="7"/>
      <c r="G229" s="7" t="s">
        <v>584</v>
      </c>
      <c r="H229" s="29">
        <v>6.4917127069999996</v>
      </c>
      <c r="I229" s="29">
        <v>8.4283771400000003</v>
      </c>
      <c r="J229" s="30">
        <v>4.3265787109999998</v>
      </c>
      <c r="K229" s="30">
        <v>0.176080924</v>
      </c>
      <c r="L229" s="23">
        <v>0.24960390299999999</v>
      </c>
      <c r="M229" s="23">
        <v>0.25432798200000001</v>
      </c>
      <c r="N229" s="23">
        <v>0</v>
      </c>
      <c r="O229" s="24">
        <v>0</v>
      </c>
      <c r="P229" s="24">
        <v>2.7561441260000001</v>
      </c>
      <c r="Q229" s="25">
        <v>0</v>
      </c>
      <c r="R229" s="25">
        <v>0</v>
      </c>
      <c r="S229" s="25">
        <v>0.78713825400000004</v>
      </c>
      <c r="T229" s="26"/>
      <c r="U229" s="27">
        <v>1.6444045119999999</v>
      </c>
      <c r="V229" s="20">
        <v>77749000</v>
      </c>
      <c r="W229" s="22">
        <v>0.21150169299999999</v>
      </c>
      <c r="X229" s="21">
        <v>77749000</v>
      </c>
      <c r="Y229" s="22">
        <v>0.21150169299999999</v>
      </c>
      <c r="Z229" s="19">
        <f t="shared" si="12"/>
        <v>228</v>
      </c>
      <c r="AA229" s="19">
        <f t="shared" si="10"/>
        <v>374</v>
      </c>
      <c r="AB229" s="19">
        <f t="shared" si="11"/>
        <v>32</v>
      </c>
    </row>
    <row r="230" spans="1:28" ht="43.2" x14ac:dyDescent="0.3">
      <c r="A230" s="4">
        <v>1297</v>
      </c>
      <c r="B230" s="7" t="s">
        <v>27</v>
      </c>
      <c r="C230" s="1" t="s">
        <v>34</v>
      </c>
      <c r="D230" s="1" t="s">
        <v>132</v>
      </c>
      <c r="E230" s="1" t="s">
        <v>408</v>
      </c>
      <c r="F230" s="7" t="s">
        <v>584</v>
      </c>
      <c r="G230" s="7"/>
      <c r="H230" s="29">
        <v>0.153906867</v>
      </c>
      <c r="I230" s="29">
        <v>0.232210737</v>
      </c>
      <c r="J230" s="30">
        <v>0.87542420200000004</v>
      </c>
      <c r="K230" s="30">
        <v>1.681589E-3</v>
      </c>
      <c r="L230" s="23">
        <v>0.66059012699999997</v>
      </c>
      <c r="M230" s="23">
        <v>0.64470652799999995</v>
      </c>
      <c r="N230" s="23">
        <v>0.53333333299999997</v>
      </c>
      <c r="O230" s="24">
        <v>4.8688991250000004</v>
      </c>
      <c r="P230" s="24">
        <v>2.7248553059999998</v>
      </c>
      <c r="Q230" s="25">
        <v>6.1817725819999998</v>
      </c>
      <c r="R230" s="25">
        <v>0.214612885</v>
      </c>
      <c r="S230" s="25">
        <v>0</v>
      </c>
      <c r="T230" s="26"/>
      <c r="U230" s="27">
        <v>1.6142718089999999</v>
      </c>
      <c r="V230" s="20">
        <v>2197260</v>
      </c>
      <c r="W230" s="22">
        <v>7.3467491760000003</v>
      </c>
      <c r="X230" s="21">
        <v>2197260</v>
      </c>
      <c r="Y230" s="22">
        <v>7.3467491760000003</v>
      </c>
      <c r="Z230" s="19">
        <f t="shared" si="12"/>
        <v>229</v>
      </c>
      <c r="AA230" s="19">
        <f t="shared" si="10"/>
        <v>102</v>
      </c>
      <c r="AB230" s="19">
        <f t="shared" si="11"/>
        <v>14</v>
      </c>
    </row>
    <row r="231" spans="1:28" ht="28.8" x14ac:dyDescent="0.3">
      <c r="A231" s="4">
        <v>1362</v>
      </c>
      <c r="B231" s="7" t="s">
        <v>25</v>
      </c>
      <c r="C231" s="1" t="s">
        <v>30</v>
      </c>
      <c r="D231" s="1" t="s">
        <v>102</v>
      </c>
      <c r="E231" s="1" t="s">
        <v>409</v>
      </c>
      <c r="F231" s="7" t="s">
        <v>584</v>
      </c>
      <c r="G231" s="7" t="s">
        <v>584</v>
      </c>
      <c r="H231" s="29">
        <v>0.85254448299999996</v>
      </c>
      <c r="I231" s="29">
        <v>0.81418668900000002</v>
      </c>
      <c r="J231" s="30">
        <v>2.069209227</v>
      </c>
      <c r="K231" s="30">
        <v>6.9976964659999998</v>
      </c>
      <c r="L231" s="23">
        <v>0</v>
      </c>
      <c r="M231" s="23">
        <v>0</v>
      </c>
      <c r="N231" s="23">
        <v>0.18444307400000001</v>
      </c>
      <c r="O231" s="24">
        <v>9.4471494000000003E-2</v>
      </c>
      <c r="P231" s="24">
        <v>2.3727139369999999</v>
      </c>
      <c r="Q231" s="25">
        <v>2.39603134</v>
      </c>
      <c r="R231" s="25">
        <v>0</v>
      </c>
      <c r="S231" s="25">
        <v>0</v>
      </c>
      <c r="T231" s="26">
        <v>3.9423871609000001</v>
      </c>
      <c r="U231" s="27">
        <v>1.590938092</v>
      </c>
      <c r="V231" s="20">
        <v>2144760</v>
      </c>
      <c r="W231" s="22">
        <v>7.4177907650000003</v>
      </c>
      <c r="X231" s="21">
        <v>2144760</v>
      </c>
      <c r="Y231" s="22">
        <v>7.4177907650000003</v>
      </c>
      <c r="Z231" s="19">
        <f t="shared" si="12"/>
        <v>230</v>
      </c>
      <c r="AA231" s="19">
        <f t="shared" si="10"/>
        <v>100</v>
      </c>
      <c r="AB231" s="19">
        <f t="shared" si="11"/>
        <v>19</v>
      </c>
    </row>
    <row r="232" spans="1:28" ht="28.8" x14ac:dyDescent="0.3">
      <c r="A232" s="4">
        <v>1028</v>
      </c>
      <c r="B232" s="7" t="s">
        <v>27</v>
      </c>
      <c r="C232" s="1" t="s">
        <v>35</v>
      </c>
      <c r="D232" s="1" t="s">
        <v>133</v>
      </c>
      <c r="E232" s="1" t="s">
        <v>410</v>
      </c>
      <c r="F232" s="7" t="s">
        <v>584</v>
      </c>
      <c r="G232" s="7" t="s">
        <v>584</v>
      </c>
      <c r="H232" s="29">
        <v>0</v>
      </c>
      <c r="I232" s="29">
        <v>2.8156269999999998E-3</v>
      </c>
      <c r="J232" s="30">
        <v>1.2780409930000001</v>
      </c>
      <c r="K232" s="30">
        <v>9.1324677449999996</v>
      </c>
      <c r="L232" s="23">
        <v>0</v>
      </c>
      <c r="M232" s="23">
        <v>0</v>
      </c>
      <c r="N232" s="23">
        <v>0</v>
      </c>
      <c r="O232" s="24">
        <v>0</v>
      </c>
      <c r="P232" s="24">
        <v>2.5767896600000002</v>
      </c>
      <c r="Q232" s="25">
        <v>1.0401501280000001</v>
      </c>
      <c r="R232" s="25">
        <v>0</v>
      </c>
      <c r="S232" s="25">
        <v>0</v>
      </c>
      <c r="T232" s="26"/>
      <c r="U232" s="27">
        <v>1.5863867659999999</v>
      </c>
      <c r="V232" s="20">
        <v>5150000</v>
      </c>
      <c r="W232" s="22">
        <v>3.0803626529999999</v>
      </c>
      <c r="X232" s="21">
        <v>5150000</v>
      </c>
      <c r="Y232" s="22">
        <v>3.0803626529999999</v>
      </c>
      <c r="Z232" s="19">
        <f t="shared" si="12"/>
        <v>231</v>
      </c>
      <c r="AA232" s="19">
        <f t="shared" si="10"/>
        <v>176</v>
      </c>
      <c r="AB232" s="19">
        <f t="shared" si="11"/>
        <v>16</v>
      </c>
    </row>
    <row r="233" spans="1:28" x14ac:dyDescent="0.3">
      <c r="A233" s="4">
        <v>1406</v>
      </c>
      <c r="B233" s="7" t="s">
        <v>26</v>
      </c>
      <c r="C233" s="1" t="s">
        <v>35</v>
      </c>
      <c r="D233" s="1" t="s">
        <v>92</v>
      </c>
      <c r="E233" s="1" t="s">
        <v>411</v>
      </c>
      <c r="F233" s="7" t="s">
        <v>584</v>
      </c>
      <c r="G233" s="7" t="s">
        <v>584</v>
      </c>
      <c r="H233" s="29">
        <v>1.304622983</v>
      </c>
      <c r="I233" s="29">
        <v>1.3906937450000001</v>
      </c>
      <c r="J233" s="30">
        <v>1.947491037</v>
      </c>
      <c r="K233" s="30">
        <v>5.0726898409999999</v>
      </c>
      <c r="L233" s="23">
        <v>0</v>
      </c>
      <c r="M233" s="23">
        <v>0</v>
      </c>
      <c r="N233" s="23">
        <v>0.15060789299999999</v>
      </c>
      <c r="O233" s="24">
        <v>0.17142480099999999</v>
      </c>
      <c r="P233" s="24">
        <v>2.6584637020000002</v>
      </c>
      <c r="Q233" s="25">
        <v>0.15147041999999999</v>
      </c>
      <c r="R233" s="25">
        <v>0</v>
      </c>
      <c r="S233" s="25">
        <v>3.7511810000000001E-3</v>
      </c>
      <c r="T233" s="26">
        <v>5.0438979172999998</v>
      </c>
      <c r="U233" s="27">
        <v>1.5759079519999999</v>
      </c>
      <c r="V233" s="20">
        <v>7250000</v>
      </c>
      <c r="W233" s="22">
        <v>2.1736661399999999</v>
      </c>
      <c r="X233" s="21">
        <v>7250000</v>
      </c>
      <c r="Y233" s="22">
        <v>2.1736661399999999</v>
      </c>
      <c r="Z233" s="19">
        <f t="shared" si="12"/>
        <v>232</v>
      </c>
      <c r="AA233" s="19">
        <f t="shared" si="10"/>
        <v>209</v>
      </c>
      <c r="AB233" s="19">
        <f t="shared" si="11"/>
        <v>17</v>
      </c>
    </row>
    <row r="234" spans="1:28" ht="28.8" x14ac:dyDescent="0.3">
      <c r="A234" s="4">
        <v>1036</v>
      </c>
      <c r="B234" s="7" t="s">
        <v>25</v>
      </c>
      <c r="C234" s="1" t="s">
        <v>30</v>
      </c>
      <c r="D234" s="1" t="s">
        <v>83</v>
      </c>
      <c r="E234" s="1" t="s">
        <v>412</v>
      </c>
      <c r="F234" s="7" t="s">
        <v>584</v>
      </c>
      <c r="G234" s="7" t="s">
        <v>584</v>
      </c>
      <c r="H234" s="29">
        <v>0.90484053900000005</v>
      </c>
      <c r="I234" s="29">
        <v>3.4524264040000001</v>
      </c>
      <c r="J234" s="30">
        <v>8.2159778120000002</v>
      </c>
      <c r="K234" s="30">
        <v>0.86839435799999998</v>
      </c>
      <c r="L234" s="23">
        <v>0.33605043600000001</v>
      </c>
      <c r="M234" s="23">
        <v>0.34174387699999997</v>
      </c>
      <c r="N234" s="23">
        <v>3.1355431469999999</v>
      </c>
      <c r="O234" s="24">
        <v>1.606020982</v>
      </c>
      <c r="P234" s="24">
        <v>2.6097118560000001</v>
      </c>
      <c r="Q234" s="25">
        <v>0</v>
      </c>
      <c r="R234" s="25">
        <v>0.33587956800000002</v>
      </c>
      <c r="S234" s="25">
        <v>0.86668972600000005</v>
      </c>
      <c r="T234" s="26">
        <v>0</v>
      </c>
      <c r="U234" s="27">
        <v>1.5648698510000001</v>
      </c>
      <c r="V234" s="20">
        <v>47420000</v>
      </c>
      <c r="W234" s="22">
        <v>0.330002077</v>
      </c>
      <c r="X234" s="21">
        <v>47420000</v>
      </c>
      <c r="Y234" s="22">
        <v>0.330002077</v>
      </c>
      <c r="Z234" s="19">
        <f t="shared" si="12"/>
        <v>233</v>
      </c>
      <c r="AA234" s="19">
        <f t="shared" si="10"/>
        <v>354</v>
      </c>
      <c r="AB234" s="19">
        <f t="shared" si="11"/>
        <v>43</v>
      </c>
    </row>
    <row r="235" spans="1:28" ht="28.8" x14ac:dyDescent="0.3">
      <c r="A235" s="4">
        <v>1207</v>
      </c>
      <c r="B235" s="7" t="s">
        <v>25</v>
      </c>
      <c r="C235" s="1" t="s">
        <v>29</v>
      </c>
      <c r="D235" s="1" t="s">
        <v>42</v>
      </c>
      <c r="E235" s="1" t="s">
        <v>413</v>
      </c>
      <c r="F235" s="7" t="s">
        <v>584</v>
      </c>
      <c r="G235" s="7" t="s">
        <v>584</v>
      </c>
      <c r="H235" s="29">
        <v>0.116552927</v>
      </c>
      <c r="I235" s="29">
        <v>0</v>
      </c>
      <c r="J235" s="30">
        <v>1.2780409930000001</v>
      </c>
      <c r="K235" s="30">
        <v>3.9666314090000001</v>
      </c>
      <c r="L235" s="23">
        <v>8.8046899999999997E-2</v>
      </c>
      <c r="M235" s="23">
        <v>8.8609134000000006E-2</v>
      </c>
      <c r="N235" s="23">
        <v>0.242334456</v>
      </c>
      <c r="O235" s="24">
        <v>0.27582973900000002</v>
      </c>
      <c r="P235" s="24">
        <v>2.6287541659999998</v>
      </c>
      <c r="Q235" s="25">
        <v>20.258924709999999</v>
      </c>
      <c r="R235" s="25">
        <v>0</v>
      </c>
      <c r="S235" s="25">
        <v>4.3208459999999997E-3</v>
      </c>
      <c r="T235" s="26">
        <v>3.1528743273000002</v>
      </c>
      <c r="U235" s="27">
        <v>1.5588087580000001</v>
      </c>
      <c r="V235" s="20">
        <v>24891900</v>
      </c>
      <c r="W235" s="22">
        <v>0.62623132699999995</v>
      </c>
      <c r="X235" s="21">
        <v>24891900</v>
      </c>
      <c r="Y235" s="22">
        <v>0.62623132699999995</v>
      </c>
      <c r="Z235" s="19">
        <f t="shared" si="12"/>
        <v>234</v>
      </c>
      <c r="AA235" s="19">
        <f t="shared" si="10"/>
        <v>318</v>
      </c>
      <c r="AB235" s="19">
        <f t="shared" si="11"/>
        <v>52</v>
      </c>
    </row>
    <row r="236" spans="1:28" ht="28.8" x14ac:dyDescent="0.3">
      <c r="A236" s="4">
        <v>1625</v>
      </c>
      <c r="B236" s="7" t="s">
        <v>27</v>
      </c>
      <c r="C236" s="1" t="s">
        <v>34</v>
      </c>
      <c r="D236" s="1" t="s">
        <v>122</v>
      </c>
      <c r="E236" s="1" t="s">
        <v>414</v>
      </c>
      <c r="F236" s="7" t="s">
        <v>584</v>
      </c>
      <c r="G236" s="7"/>
      <c r="H236" s="29">
        <v>0.133291141</v>
      </c>
      <c r="I236" s="29">
        <v>1.5005292610000001</v>
      </c>
      <c r="J236" s="30">
        <v>2.723444497</v>
      </c>
      <c r="K236" s="30">
        <v>0.84585301599999996</v>
      </c>
      <c r="L236" s="23">
        <v>0.40993965399999999</v>
      </c>
      <c r="M236" s="23">
        <v>0.40329130299999999</v>
      </c>
      <c r="N236" s="23">
        <v>0.27713620700000002</v>
      </c>
      <c r="O236" s="24">
        <v>1.777615699</v>
      </c>
      <c r="P236" s="24">
        <v>1.08961256</v>
      </c>
      <c r="Q236" s="25">
        <v>4.3822781129999999</v>
      </c>
      <c r="R236" s="25">
        <v>1.645450707</v>
      </c>
      <c r="S236" s="25">
        <v>0.132559236</v>
      </c>
      <c r="T236" s="26"/>
      <c r="U236" s="27">
        <v>1.55381467</v>
      </c>
      <c r="V236" s="20">
        <v>39371000</v>
      </c>
      <c r="W236" s="22">
        <v>0.39465969099999998</v>
      </c>
      <c r="X236" s="21">
        <v>37342969</v>
      </c>
      <c r="Y236" s="22">
        <v>0.41609296499999998</v>
      </c>
      <c r="Z236" s="19">
        <f t="shared" si="12"/>
        <v>235</v>
      </c>
      <c r="AA236" s="19">
        <f t="shared" si="10"/>
        <v>344</v>
      </c>
      <c r="AB236" s="19">
        <f t="shared" si="11"/>
        <v>37</v>
      </c>
    </row>
    <row r="237" spans="1:28" x14ac:dyDescent="0.3">
      <c r="A237" s="4">
        <v>1361</v>
      </c>
      <c r="B237" s="7" t="s">
        <v>25</v>
      </c>
      <c r="C237" s="1" t="s">
        <v>30</v>
      </c>
      <c r="D237" s="1" t="s">
        <v>102</v>
      </c>
      <c r="E237" s="1" t="s">
        <v>415</v>
      </c>
      <c r="F237" s="7" t="s">
        <v>584</v>
      </c>
      <c r="G237" s="7" t="s">
        <v>584</v>
      </c>
      <c r="H237" s="29">
        <v>0.117677475</v>
      </c>
      <c r="I237" s="29">
        <v>4.9594100000000002E-6</v>
      </c>
      <c r="J237" s="30">
        <v>0.68466481800000001</v>
      </c>
      <c r="K237" s="30">
        <v>1.059732562</v>
      </c>
      <c r="L237" s="23">
        <v>4.91476E-2</v>
      </c>
      <c r="M237" s="23">
        <v>4.7801796000000001E-2</v>
      </c>
      <c r="N237" s="23">
        <v>0.40778765500000003</v>
      </c>
      <c r="O237" s="24">
        <v>0.34811381400000002</v>
      </c>
      <c r="P237" s="24">
        <v>2.5344232350000002</v>
      </c>
      <c r="Q237" s="25">
        <v>4.5907649690000003</v>
      </c>
      <c r="R237" s="25">
        <v>0</v>
      </c>
      <c r="S237" s="25">
        <v>2.2099562999999999E-2</v>
      </c>
      <c r="T237" s="26">
        <v>5.7402133797000001</v>
      </c>
      <c r="U237" s="27">
        <v>1.518292923</v>
      </c>
      <c r="V237" s="20">
        <v>3312400</v>
      </c>
      <c r="W237" s="22">
        <v>4.5836641800000004</v>
      </c>
      <c r="X237" s="21">
        <v>3312400</v>
      </c>
      <c r="Y237" s="22">
        <v>4.5836641800000004</v>
      </c>
      <c r="Z237" s="19">
        <f t="shared" si="12"/>
        <v>236</v>
      </c>
      <c r="AA237" s="19">
        <f t="shared" si="10"/>
        <v>140</v>
      </c>
      <c r="AB237" s="19">
        <f t="shared" si="11"/>
        <v>24</v>
      </c>
    </row>
    <row r="238" spans="1:28" x14ac:dyDescent="0.3">
      <c r="A238" s="4">
        <v>1136</v>
      </c>
      <c r="B238" s="7" t="s">
        <v>28</v>
      </c>
      <c r="C238" s="1" t="s">
        <v>36</v>
      </c>
      <c r="D238" s="1" t="s">
        <v>134</v>
      </c>
      <c r="E238" s="1" t="s">
        <v>416</v>
      </c>
      <c r="F238" s="7"/>
      <c r="G238" s="7" t="s">
        <v>584</v>
      </c>
      <c r="H238" s="29">
        <v>0</v>
      </c>
      <c r="I238" s="29">
        <v>1.6744000000000001E-4</v>
      </c>
      <c r="J238" s="30">
        <v>0.63902049599999999</v>
      </c>
      <c r="K238" s="30">
        <v>8.4099230420000008</v>
      </c>
      <c r="L238" s="23">
        <v>1.4106193E-2</v>
      </c>
      <c r="M238" s="23">
        <v>1.4452298000000001E-2</v>
      </c>
      <c r="N238" s="23">
        <v>0</v>
      </c>
      <c r="O238" s="24">
        <v>0.220639421</v>
      </c>
      <c r="P238" s="24">
        <v>2.5563033979999998</v>
      </c>
      <c r="Q238" s="25">
        <v>0</v>
      </c>
      <c r="R238" s="25">
        <v>0.270325869</v>
      </c>
      <c r="S238" s="25">
        <v>4.0081200000000001E-4</v>
      </c>
      <c r="T238" s="26"/>
      <c r="U238" s="27">
        <v>1.516851038</v>
      </c>
      <c r="V238" s="20">
        <v>4192840</v>
      </c>
      <c r="W238" s="22">
        <v>3.617717436</v>
      </c>
      <c r="X238" s="21">
        <v>4192840</v>
      </c>
      <c r="Y238" s="22">
        <v>3.617717436</v>
      </c>
      <c r="Z238" s="19">
        <f t="shared" si="12"/>
        <v>237</v>
      </c>
      <c r="AA238" s="19">
        <f t="shared" si="10"/>
        <v>156</v>
      </c>
      <c r="AB238" s="19">
        <f t="shared" si="11"/>
        <v>9</v>
      </c>
    </row>
    <row r="239" spans="1:28" ht="28.8" x14ac:dyDescent="0.3">
      <c r="A239" s="4">
        <v>1267</v>
      </c>
      <c r="B239" s="7" t="s">
        <v>27</v>
      </c>
      <c r="C239" s="1" t="s">
        <v>35</v>
      </c>
      <c r="D239" s="1" t="s">
        <v>135</v>
      </c>
      <c r="E239" s="1" t="s">
        <v>417</v>
      </c>
      <c r="F239" s="7" t="s">
        <v>584</v>
      </c>
      <c r="G239" s="7" t="s">
        <v>584</v>
      </c>
      <c r="H239" s="29">
        <v>0.31657559899999999</v>
      </c>
      <c r="I239" s="29">
        <v>0</v>
      </c>
      <c r="J239" s="30">
        <v>5.9337617529999998</v>
      </c>
      <c r="K239" s="30">
        <v>1.0767034630000001</v>
      </c>
      <c r="L239" s="23">
        <v>0</v>
      </c>
      <c r="M239" s="23">
        <v>0</v>
      </c>
      <c r="N239" s="23">
        <v>0.65821749100000004</v>
      </c>
      <c r="O239" s="24">
        <v>0.74919580699999999</v>
      </c>
      <c r="P239" s="24">
        <v>2.3549821710000001</v>
      </c>
      <c r="Q239" s="25">
        <v>2.5950476779999998</v>
      </c>
      <c r="R239" s="25">
        <v>0</v>
      </c>
      <c r="S239" s="25">
        <v>0.21346654100000001</v>
      </c>
      <c r="T239" s="26"/>
      <c r="U239" s="27">
        <v>1.4881015740000001</v>
      </c>
      <c r="V239" s="20">
        <v>4640000</v>
      </c>
      <c r="W239" s="22">
        <v>3.2071154609999999</v>
      </c>
      <c r="X239" s="21">
        <v>2590000</v>
      </c>
      <c r="Y239" s="22">
        <v>5.745565923</v>
      </c>
      <c r="Z239" s="19">
        <f t="shared" si="12"/>
        <v>238</v>
      </c>
      <c r="AA239" s="19">
        <f t="shared" si="10"/>
        <v>128</v>
      </c>
      <c r="AB239" s="19">
        <f t="shared" si="11"/>
        <v>11</v>
      </c>
    </row>
    <row r="240" spans="1:28" x14ac:dyDescent="0.3">
      <c r="A240" s="4">
        <v>1479</v>
      </c>
      <c r="B240" s="7" t="s">
        <v>27</v>
      </c>
      <c r="C240" s="1" t="s">
        <v>32</v>
      </c>
      <c r="D240" s="1" t="s">
        <v>136</v>
      </c>
      <c r="E240" s="1" t="s">
        <v>418</v>
      </c>
      <c r="F240" s="7"/>
      <c r="G240" s="7" t="s">
        <v>584</v>
      </c>
      <c r="H240" s="29">
        <v>0.101089205</v>
      </c>
      <c r="I240" s="29">
        <v>9.3977399999999999E-5</v>
      </c>
      <c r="J240" s="30">
        <v>6.32934587</v>
      </c>
      <c r="K240" s="30">
        <v>3.2727500709999999</v>
      </c>
      <c r="L240" s="23">
        <v>0.101815551</v>
      </c>
      <c r="M240" s="23">
        <v>0.104027352</v>
      </c>
      <c r="N240" s="23">
        <v>0.35030433500000002</v>
      </c>
      <c r="O240" s="24">
        <v>0.29904234800000001</v>
      </c>
      <c r="P240" s="24">
        <v>2.4389890159999998</v>
      </c>
      <c r="Q240" s="25">
        <v>0.59629831600000005</v>
      </c>
      <c r="R240" s="25">
        <v>0.138540628</v>
      </c>
      <c r="S240" s="25">
        <v>7.4818533000000007E-2</v>
      </c>
      <c r="T240" s="26"/>
      <c r="U240" s="27">
        <v>1.4828539220000001</v>
      </c>
      <c r="V240" s="20">
        <v>11930100</v>
      </c>
      <c r="W240" s="22">
        <v>1.2429517960000001</v>
      </c>
      <c r="X240" s="21">
        <v>11930100</v>
      </c>
      <c r="Y240" s="22">
        <v>1.2429517960000001</v>
      </c>
      <c r="Z240" s="19">
        <f t="shared" si="12"/>
        <v>239</v>
      </c>
      <c r="AA240" s="19">
        <f t="shared" si="10"/>
        <v>267</v>
      </c>
      <c r="AB240" s="19">
        <f t="shared" si="11"/>
        <v>61</v>
      </c>
    </row>
    <row r="241" spans="1:28" ht="28.8" x14ac:dyDescent="0.3">
      <c r="A241" s="4">
        <v>1327</v>
      </c>
      <c r="B241" s="7" t="s">
        <v>27</v>
      </c>
      <c r="C241" s="1" t="s">
        <v>34</v>
      </c>
      <c r="D241" s="1" t="s">
        <v>119</v>
      </c>
      <c r="E241" s="1" t="s">
        <v>419</v>
      </c>
      <c r="F241" s="7" t="s">
        <v>584</v>
      </c>
      <c r="G241" s="7" t="s">
        <v>584</v>
      </c>
      <c r="H241" s="29">
        <v>0</v>
      </c>
      <c r="I241" s="29">
        <v>0</v>
      </c>
      <c r="J241" s="30">
        <v>9.1288642000000003E-2</v>
      </c>
      <c r="K241" s="30">
        <v>5.2415080000000003E-2</v>
      </c>
      <c r="L241" s="23">
        <v>3.4795784000000003E-2</v>
      </c>
      <c r="M241" s="23">
        <v>3.6459370999999997E-2</v>
      </c>
      <c r="N241" s="23">
        <v>0</v>
      </c>
      <c r="O241" s="24">
        <v>0</v>
      </c>
      <c r="P241" s="24">
        <v>2.4634609809999999</v>
      </c>
      <c r="Q241" s="25">
        <v>3.0070110680000002</v>
      </c>
      <c r="R241" s="25">
        <v>17.11999681</v>
      </c>
      <c r="S241" s="25">
        <v>6.3621813999999999E-2</v>
      </c>
      <c r="T241" s="26"/>
      <c r="U241" s="27">
        <v>1.458410942</v>
      </c>
      <c r="V241" s="20">
        <v>6708150</v>
      </c>
      <c r="W241" s="22">
        <v>2.1740881490000001</v>
      </c>
      <c r="X241" s="21">
        <v>6708150</v>
      </c>
      <c r="Y241" s="22">
        <v>2.1740881490000001</v>
      </c>
      <c r="Z241" s="19">
        <f t="shared" si="12"/>
        <v>240</v>
      </c>
      <c r="AA241" s="19">
        <f t="shared" si="10"/>
        <v>208</v>
      </c>
      <c r="AB241" s="19">
        <f t="shared" si="11"/>
        <v>25</v>
      </c>
    </row>
    <row r="242" spans="1:28" x14ac:dyDescent="0.3">
      <c r="A242" s="4">
        <v>1159</v>
      </c>
      <c r="B242" s="7" t="s">
        <v>27</v>
      </c>
      <c r="C242" s="1" t="s">
        <v>34</v>
      </c>
      <c r="D242" s="1" t="s">
        <v>119</v>
      </c>
      <c r="E242" s="1" t="s">
        <v>420</v>
      </c>
      <c r="F242" s="7" t="s">
        <v>584</v>
      </c>
      <c r="G242" s="7" t="s">
        <v>584</v>
      </c>
      <c r="H242" s="29">
        <v>0.12543606600000001</v>
      </c>
      <c r="I242" s="29">
        <v>1.043078765</v>
      </c>
      <c r="J242" s="30">
        <v>2.6778001759999999</v>
      </c>
      <c r="K242" s="30">
        <v>1.2793069969999999</v>
      </c>
      <c r="L242" s="23">
        <v>0.392112874</v>
      </c>
      <c r="M242" s="23">
        <v>0.29220221000000002</v>
      </c>
      <c r="N242" s="23">
        <v>0.43467349300000002</v>
      </c>
      <c r="O242" s="24">
        <v>0.37106529799999999</v>
      </c>
      <c r="P242" s="24">
        <v>2.4599458959999998</v>
      </c>
      <c r="Q242" s="25">
        <v>4.1958320860000002</v>
      </c>
      <c r="R242" s="25">
        <v>0.18808029500000001</v>
      </c>
      <c r="S242" s="25">
        <v>0</v>
      </c>
      <c r="T242" s="26"/>
      <c r="U242" s="27">
        <v>1.457767112</v>
      </c>
      <c r="V242" s="20">
        <v>9099546</v>
      </c>
      <c r="W242" s="22">
        <v>1.6020218070000001</v>
      </c>
      <c r="X242" s="21">
        <v>7064520</v>
      </c>
      <c r="Y242" s="22">
        <v>2.0635048280000001</v>
      </c>
      <c r="Z242" s="19">
        <f t="shared" si="12"/>
        <v>241</v>
      </c>
      <c r="AA242" s="19">
        <f t="shared" si="10"/>
        <v>221</v>
      </c>
      <c r="AB242" s="19">
        <f t="shared" si="11"/>
        <v>29</v>
      </c>
    </row>
    <row r="243" spans="1:28" x14ac:dyDescent="0.3">
      <c r="A243" s="4">
        <v>1596</v>
      </c>
      <c r="B243" s="7" t="s">
        <v>28</v>
      </c>
      <c r="C243" s="1" t="s">
        <v>37</v>
      </c>
      <c r="D243" s="1" t="s">
        <v>137</v>
      </c>
      <c r="E243" s="1" t="s">
        <v>421</v>
      </c>
      <c r="F243" s="7" t="s">
        <v>584</v>
      </c>
      <c r="G243" s="7" t="s">
        <v>584</v>
      </c>
      <c r="H243" s="29">
        <v>9.0537981219999999</v>
      </c>
      <c r="I243" s="29">
        <v>11.68899019</v>
      </c>
      <c r="J243" s="30">
        <v>0</v>
      </c>
      <c r="K243" s="30">
        <v>0</v>
      </c>
      <c r="L243" s="23">
        <v>0.28322610999999998</v>
      </c>
      <c r="M243" s="23">
        <v>0.29268231900000002</v>
      </c>
      <c r="N243" s="23">
        <v>3.7876694000000002E-2</v>
      </c>
      <c r="O243" s="24">
        <v>4.3111982E-2</v>
      </c>
      <c r="P243" s="24">
        <v>2.4164317149999999</v>
      </c>
      <c r="Q243" s="25">
        <v>1.0590506550000001</v>
      </c>
      <c r="R243" s="25">
        <v>0</v>
      </c>
      <c r="S243" s="25">
        <v>0.43280945799999998</v>
      </c>
      <c r="T243" s="26"/>
      <c r="U243" s="27">
        <v>1.4482210200000001</v>
      </c>
      <c r="V243" s="20">
        <v>36701000</v>
      </c>
      <c r="W243" s="22">
        <v>0.39459988000000001</v>
      </c>
      <c r="X243" s="21">
        <v>36701000</v>
      </c>
      <c r="Y243" s="22">
        <v>0.39459988000000001</v>
      </c>
      <c r="Z243" s="19">
        <f t="shared" si="12"/>
        <v>242</v>
      </c>
      <c r="AA243" s="19">
        <f t="shared" si="10"/>
        <v>346</v>
      </c>
      <c r="AB243" s="19">
        <f t="shared" si="11"/>
        <v>23</v>
      </c>
    </row>
    <row r="244" spans="1:28" ht="28.8" x14ac:dyDescent="0.3">
      <c r="A244" s="4">
        <v>1173</v>
      </c>
      <c r="B244" s="7" t="s">
        <v>25</v>
      </c>
      <c r="C244" s="1" t="s">
        <v>30</v>
      </c>
      <c r="D244" s="1" t="s">
        <v>138</v>
      </c>
      <c r="E244" s="1" t="s">
        <v>422</v>
      </c>
      <c r="F244" s="7" t="s">
        <v>584</v>
      </c>
      <c r="G244" s="7"/>
      <c r="H244" s="29">
        <v>1.0359116020000001</v>
      </c>
      <c r="I244" s="29">
        <v>0.54254477800000001</v>
      </c>
      <c r="J244" s="30">
        <v>5.0999447460000003</v>
      </c>
      <c r="K244" s="30">
        <v>0</v>
      </c>
      <c r="L244" s="23">
        <v>0</v>
      </c>
      <c r="M244" s="23">
        <v>0</v>
      </c>
      <c r="N244" s="23">
        <v>3.5897435899999999</v>
      </c>
      <c r="O244" s="24">
        <v>1.8386618379999999</v>
      </c>
      <c r="P244" s="24">
        <v>2.559507977</v>
      </c>
      <c r="Q244" s="25">
        <v>0</v>
      </c>
      <c r="R244" s="25">
        <v>16.811365940000002</v>
      </c>
      <c r="S244" s="25">
        <v>0</v>
      </c>
      <c r="T244" s="26">
        <v>1.7002158588</v>
      </c>
      <c r="U244" s="27">
        <v>1.445907552</v>
      </c>
      <c r="V244" s="20">
        <v>334058</v>
      </c>
      <c r="W244" s="22">
        <v>43.283129049999999</v>
      </c>
      <c r="X244" s="21">
        <v>334058</v>
      </c>
      <c r="Y244" s="22">
        <v>43.283129049999999</v>
      </c>
      <c r="Z244" s="19">
        <f t="shared" si="12"/>
        <v>243</v>
      </c>
      <c r="AA244" s="19">
        <f t="shared" si="10"/>
        <v>22</v>
      </c>
      <c r="AB244" s="19">
        <f t="shared" si="11"/>
        <v>8</v>
      </c>
    </row>
    <row r="245" spans="1:28" ht="28.8" x14ac:dyDescent="0.3">
      <c r="A245" s="4">
        <v>1380</v>
      </c>
      <c r="B245" s="7" t="s">
        <v>27</v>
      </c>
      <c r="C245" s="1" t="s">
        <v>35</v>
      </c>
      <c r="D245" s="1" t="s">
        <v>135</v>
      </c>
      <c r="E245" s="1" t="s">
        <v>423</v>
      </c>
      <c r="F245" s="7" t="s">
        <v>584</v>
      </c>
      <c r="G245" s="7" t="s">
        <v>584</v>
      </c>
      <c r="H245" s="29">
        <v>0.87487050099999997</v>
      </c>
      <c r="I245" s="29">
        <v>7.5429763479999998</v>
      </c>
      <c r="J245" s="30">
        <v>1.962705811</v>
      </c>
      <c r="K245" s="30">
        <v>1.474426596</v>
      </c>
      <c r="L245" s="23">
        <v>9.3104304999999998E-2</v>
      </c>
      <c r="M245" s="23">
        <v>8.9209744999999993E-2</v>
      </c>
      <c r="N245" s="23">
        <v>1.8190128000000001</v>
      </c>
      <c r="O245" s="24">
        <v>2.0704353539999998</v>
      </c>
      <c r="P245" s="24">
        <v>2.102141563</v>
      </c>
      <c r="Q245" s="25">
        <v>0.24357721399999999</v>
      </c>
      <c r="R245" s="25">
        <v>0.36277064999999997</v>
      </c>
      <c r="S245" s="25">
        <v>0.12897681899999999</v>
      </c>
      <c r="T245" s="26"/>
      <c r="U245" s="27">
        <v>1.4401096390000001</v>
      </c>
      <c r="V245" s="20">
        <v>4000002</v>
      </c>
      <c r="W245" s="22">
        <v>3.6002722970000001</v>
      </c>
      <c r="X245" s="21">
        <v>2823880</v>
      </c>
      <c r="Y245" s="22">
        <v>5.099755085</v>
      </c>
      <c r="Z245" s="19">
        <f t="shared" si="12"/>
        <v>244</v>
      </c>
      <c r="AA245" s="19">
        <f t="shared" si="10"/>
        <v>135</v>
      </c>
      <c r="AB245" s="19">
        <f t="shared" si="11"/>
        <v>12</v>
      </c>
    </row>
    <row r="246" spans="1:28" ht="28.8" x14ac:dyDescent="0.3">
      <c r="A246" s="31">
        <v>1180</v>
      </c>
      <c r="B246" s="32" t="s">
        <v>25</v>
      </c>
      <c r="C246" s="33" t="s">
        <v>31</v>
      </c>
      <c r="D246" s="33" t="s">
        <v>110</v>
      </c>
      <c r="E246" s="33" t="s">
        <v>424</v>
      </c>
      <c r="F246" s="32" t="s">
        <v>584</v>
      </c>
      <c r="G246" s="32" t="s">
        <v>584</v>
      </c>
      <c r="H246" s="29">
        <v>8.9614645000000007E-2</v>
      </c>
      <c r="I246" s="29">
        <v>2.0387565520000002</v>
      </c>
      <c r="J246" s="30">
        <v>0.82159778100000003</v>
      </c>
      <c r="K246" s="30">
        <v>0.49650516300000003</v>
      </c>
      <c r="L246" s="23">
        <v>0.75619262200000004</v>
      </c>
      <c r="M246" s="23">
        <v>0.76927249600000003</v>
      </c>
      <c r="N246" s="23">
        <v>0.310541552</v>
      </c>
      <c r="O246" s="24">
        <v>0.18556879300000001</v>
      </c>
      <c r="P246" s="24">
        <v>2.3975904780000001</v>
      </c>
      <c r="Q246" s="25">
        <v>5.9896036E-2</v>
      </c>
      <c r="R246" s="25">
        <v>0.693395871</v>
      </c>
      <c r="S246" s="25">
        <v>7.4610870999999995E-2</v>
      </c>
      <c r="T246" s="26">
        <v>3.3805432084999998</v>
      </c>
      <c r="U246" s="34">
        <v>1.4270314040000001</v>
      </c>
      <c r="V246" s="35">
        <v>10100000</v>
      </c>
      <c r="W246" s="36">
        <v>1.41290238</v>
      </c>
      <c r="X246" s="35">
        <v>9698532</v>
      </c>
      <c r="Y246" s="36">
        <v>1.4713890759999999</v>
      </c>
      <c r="Z246" s="37">
        <f t="shared" si="12"/>
        <v>245</v>
      </c>
      <c r="AA246" s="37">
        <f t="shared" si="10"/>
        <v>257</v>
      </c>
      <c r="AB246" s="37">
        <f t="shared" si="11"/>
        <v>14</v>
      </c>
    </row>
    <row r="247" spans="1:28" ht="28.8" x14ac:dyDescent="0.3">
      <c r="A247" s="4">
        <v>1401</v>
      </c>
      <c r="B247" s="7" t="s">
        <v>26</v>
      </c>
      <c r="C247" s="1" t="s">
        <v>32</v>
      </c>
      <c r="D247" s="1" t="s">
        <v>111</v>
      </c>
      <c r="E247" s="1" t="s">
        <v>425</v>
      </c>
      <c r="F247" s="7" t="s">
        <v>584</v>
      </c>
      <c r="G247" s="7" t="s">
        <v>584</v>
      </c>
      <c r="H247" s="29">
        <v>1.817043389</v>
      </c>
      <c r="I247" s="29">
        <v>2.807172134</v>
      </c>
      <c r="J247" s="30">
        <v>0</v>
      </c>
      <c r="K247" s="30">
        <v>0</v>
      </c>
      <c r="L247" s="23">
        <v>1.0713612000000001E-2</v>
      </c>
      <c r="M247" s="23">
        <v>1.0738773E-2</v>
      </c>
      <c r="N247" s="23">
        <v>0</v>
      </c>
      <c r="O247" s="24">
        <v>0</v>
      </c>
      <c r="P247" s="24">
        <v>2.3794565900000002</v>
      </c>
      <c r="Q247" s="25">
        <v>6.887777957</v>
      </c>
      <c r="R247" s="25">
        <v>0.203643243</v>
      </c>
      <c r="S247" s="25">
        <v>2.4696319999999998E-3</v>
      </c>
      <c r="T247" s="26">
        <v>1.0756552549</v>
      </c>
      <c r="U247" s="27">
        <v>1.4102763700000001</v>
      </c>
      <c r="V247" s="20">
        <v>11630600</v>
      </c>
      <c r="W247" s="22">
        <v>1.2125568499999999</v>
      </c>
      <c r="X247" s="21">
        <v>11630600</v>
      </c>
      <c r="Y247" s="22">
        <v>1.2125568499999999</v>
      </c>
      <c r="Z247" s="19">
        <f t="shared" si="12"/>
        <v>246</v>
      </c>
      <c r="AA247" s="19">
        <f t="shared" si="10"/>
        <v>269</v>
      </c>
      <c r="AB247" s="19">
        <f t="shared" si="11"/>
        <v>62</v>
      </c>
    </row>
    <row r="248" spans="1:28" x14ac:dyDescent="0.3">
      <c r="A248" s="4">
        <v>1169</v>
      </c>
      <c r="B248" s="7" t="s">
        <v>26</v>
      </c>
      <c r="C248" s="1" t="s">
        <v>33</v>
      </c>
      <c r="D248" s="1" t="s">
        <v>139</v>
      </c>
      <c r="E248" s="1" t="s">
        <v>426</v>
      </c>
      <c r="F248" s="7"/>
      <c r="G248" s="7" t="s">
        <v>584</v>
      </c>
      <c r="H248" s="29">
        <v>0.183321657</v>
      </c>
      <c r="I248" s="29">
        <v>0</v>
      </c>
      <c r="J248" s="30">
        <v>0.50208753299999997</v>
      </c>
      <c r="K248" s="30">
        <v>0.89635567000000005</v>
      </c>
      <c r="L248" s="23">
        <v>3.7944762E-2</v>
      </c>
      <c r="M248" s="23">
        <v>3.8011683999999997E-2</v>
      </c>
      <c r="N248" s="23">
        <v>0.38115863</v>
      </c>
      <c r="O248" s="24">
        <v>0.43384208299999999</v>
      </c>
      <c r="P248" s="24">
        <v>2.043075081</v>
      </c>
      <c r="Q248" s="25">
        <v>0.1276948</v>
      </c>
      <c r="R248" s="25">
        <v>0</v>
      </c>
      <c r="S248" s="25">
        <v>0</v>
      </c>
      <c r="T248" s="26">
        <v>10.825671380999999</v>
      </c>
      <c r="U248" s="27">
        <v>1.4019800469999999</v>
      </c>
      <c r="V248" s="20">
        <v>2796830</v>
      </c>
      <c r="W248" s="22">
        <v>5.012746741</v>
      </c>
      <c r="X248" s="21">
        <v>2796830</v>
      </c>
      <c r="Y248" s="22">
        <v>5.012746741</v>
      </c>
      <c r="Z248" s="19">
        <f t="shared" si="12"/>
        <v>247</v>
      </c>
      <c r="AA248" s="19">
        <f t="shared" si="10"/>
        <v>136</v>
      </c>
      <c r="AB248" s="19">
        <f t="shared" si="11"/>
        <v>22</v>
      </c>
    </row>
    <row r="249" spans="1:28" x14ac:dyDescent="0.3">
      <c r="A249" s="4">
        <v>1677</v>
      </c>
      <c r="B249" s="7" t="s">
        <v>28</v>
      </c>
      <c r="C249" s="1" t="s">
        <v>37</v>
      </c>
      <c r="D249" s="1" t="s">
        <v>125</v>
      </c>
      <c r="E249" s="1" t="s">
        <v>427</v>
      </c>
      <c r="F249" s="7" t="s">
        <v>584</v>
      </c>
      <c r="G249" s="7" t="s">
        <v>584</v>
      </c>
      <c r="H249" s="29">
        <v>10.378847670000001</v>
      </c>
      <c r="I249" s="29">
        <v>13.47309922</v>
      </c>
      <c r="J249" s="30">
        <v>0</v>
      </c>
      <c r="K249" s="30">
        <v>0</v>
      </c>
      <c r="L249" s="23">
        <v>0.78459609100000005</v>
      </c>
      <c r="M249" s="23">
        <v>0.820234723</v>
      </c>
      <c r="N249" s="23">
        <v>0</v>
      </c>
      <c r="O249" s="24">
        <v>0</v>
      </c>
      <c r="P249" s="24">
        <v>1.3733374330000001</v>
      </c>
      <c r="Q249" s="25">
        <v>0</v>
      </c>
      <c r="R249" s="25">
        <v>0</v>
      </c>
      <c r="S249" s="25">
        <v>0.49898118400000002</v>
      </c>
      <c r="T249" s="26"/>
      <c r="U249" s="27">
        <v>1.3914135889999999</v>
      </c>
      <c r="V249" s="20">
        <v>46811000</v>
      </c>
      <c r="W249" s="22">
        <v>0.29724073200000001</v>
      </c>
      <c r="X249" s="21">
        <v>46811000</v>
      </c>
      <c r="Y249" s="22">
        <v>0.29724073200000001</v>
      </c>
      <c r="Z249" s="19">
        <f t="shared" si="12"/>
        <v>248</v>
      </c>
      <c r="AA249" s="19">
        <f t="shared" si="10"/>
        <v>360</v>
      </c>
      <c r="AB249" s="19">
        <f t="shared" si="11"/>
        <v>28</v>
      </c>
    </row>
    <row r="250" spans="1:28" ht="28.8" x14ac:dyDescent="0.3">
      <c r="A250" s="4">
        <v>1018</v>
      </c>
      <c r="B250" s="7" t="s">
        <v>26</v>
      </c>
      <c r="C250" s="1" t="s">
        <v>32</v>
      </c>
      <c r="D250" s="1" t="s">
        <v>61</v>
      </c>
      <c r="E250" s="1" t="s">
        <v>428</v>
      </c>
      <c r="F250" s="7" t="s">
        <v>584</v>
      </c>
      <c r="G250" s="7" t="s">
        <v>584</v>
      </c>
      <c r="H250" s="29">
        <v>0.31431944099999998</v>
      </c>
      <c r="I250" s="29">
        <v>0</v>
      </c>
      <c r="J250" s="30">
        <v>0</v>
      </c>
      <c r="K250" s="30">
        <v>0</v>
      </c>
      <c r="L250" s="23">
        <v>4.9031234E-2</v>
      </c>
      <c r="M250" s="23">
        <v>4.9607353999999999E-2</v>
      </c>
      <c r="N250" s="23">
        <v>0.65352653500000002</v>
      </c>
      <c r="O250" s="24">
        <v>0.83683853100000005</v>
      </c>
      <c r="P250" s="24">
        <v>2.3122824710000001</v>
      </c>
      <c r="Q250" s="25">
        <v>0</v>
      </c>
      <c r="R250" s="25">
        <v>0</v>
      </c>
      <c r="S250" s="25">
        <v>0</v>
      </c>
      <c r="T250" s="26">
        <v>11.514895222</v>
      </c>
      <c r="U250" s="27">
        <v>1.37503091</v>
      </c>
      <c r="V250" s="20">
        <v>8127120</v>
      </c>
      <c r="W250" s="22">
        <v>1.6919042790000001</v>
      </c>
      <c r="X250" s="21">
        <v>8127120</v>
      </c>
      <c r="Y250" s="22">
        <v>1.6919042790000001</v>
      </c>
      <c r="Z250" s="19">
        <f t="shared" si="12"/>
        <v>249</v>
      </c>
      <c r="AA250" s="19">
        <f t="shared" si="10"/>
        <v>242</v>
      </c>
      <c r="AB250" s="19">
        <f t="shared" si="11"/>
        <v>56</v>
      </c>
    </row>
    <row r="251" spans="1:28" ht="28.8" x14ac:dyDescent="0.3">
      <c r="A251" s="4">
        <v>1093</v>
      </c>
      <c r="B251" s="7" t="s">
        <v>26</v>
      </c>
      <c r="C251" s="1" t="s">
        <v>32</v>
      </c>
      <c r="D251" s="1" t="s">
        <v>60</v>
      </c>
      <c r="E251" s="1" t="s">
        <v>429</v>
      </c>
      <c r="F251" s="7" t="s">
        <v>584</v>
      </c>
      <c r="G251" s="7" t="s">
        <v>584</v>
      </c>
      <c r="H251" s="29">
        <v>4.8686775000000002E-2</v>
      </c>
      <c r="I251" s="29">
        <v>0</v>
      </c>
      <c r="J251" s="30">
        <v>0.48687275899999999</v>
      </c>
      <c r="K251" s="30">
        <v>2.6205127519999998</v>
      </c>
      <c r="L251" s="23">
        <v>1.1983685000000001E-2</v>
      </c>
      <c r="M251" s="23">
        <v>1.238095E-2</v>
      </c>
      <c r="N251" s="23">
        <v>0.101228544</v>
      </c>
      <c r="O251" s="24">
        <v>0.115220276</v>
      </c>
      <c r="P251" s="24">
        <v>2.2899862550000001</v>
      </c>
      <c r="Q251" s="25">
        <v>2.6252006730000002</v>
      </c>
      <c r="R251" s="25">
        <v>0</v>
      </c>
      <c r="S251" s="25">
        <v>0</v>
      </c>
      <c r="T251" s="26">
        <v>6.0168393501999997</v>
      </c>
      <c r="U251" s="27">
        <v>1.3588364289999999</v>
      </c>
      <c r="V251" s="20">
        <v>4110000</v>
      </c>
      <c r="W251" s="22">
        <v>3.30617136</v>
      </c>
      <c r="X251" s="21">
        <v>2948480</v>
      </c>
      <c r="Y251" s="22">
        <v>4.6085997839999999</v>
      </c>
      <c r="Z251" s="19">
        <f t="shared" si="12"/>
        <v>250</v>
      </c>
      <c r="AA251" s="19">
        <f t="shared" si="10"/>
        <v>139</v>
      </c>
      <c r="AB251" s="19">
        <f t="shared" si="11"/>
        <v>27</v>
      </c>
    </row>
    <row r="252" spans="1:28" x14ac:dyDescent="0.3">
      <c r="A252" s="4">
        <v>1295</v>
      </c>
      <c r="B252" s="7" t="s">
        <v>25</v>
      </c>
      <c r="C252" s="1" t="s">
        <v>29</v>
      </c>
      <c r="D252" s="1" t="s">
        <v>40</v>
      </c>
      <c r="E252" s="1" t="s">
        <v>430</v>
      </c>
      <c r="F252" s="7" t="s">
        <v>584</v>
      </c>
      <c r="G252" s="7" t="s">
        <v>584</v>
      </c>
      <c r="H252" s="29">
        <v>1.5806024110000001</v>
      </c>
      <c r="I252" s="29">
        <v>1.0114109200000001</v>
      </c>
      <c r="J252" s="30">
        <v>2.3126456059999998</v>
      </c>
      <c r="K252" s="30">
        <v>0.62628394600000004</v>
      </c>
      <c r="L252" s="23">
        <v>3.2812640580000001</v>
      </c>
      <c r="M252" s="23">
        <v>3.3314259499999999</v>
      </c>
      <c r="N252" s="23">
        <v>1.2274899720000001</v>
      </c>
      <c r="O252" s="24">
        <v>1.3971526940000001</v>
      </c>
      <c r="P252" s="24">
        <v>2.136047048</v>
      </c>
      <c r="Q252" s="25">
        <v>0.58381864400000005</v>
      </c>
      <c r="R252" s="25">
        <v>0.68450080300000005</v>
      </c>
      <c r="S252" s="25">
        <v>0.24731703699999999</v>
      </c>
      <c r="T252" s="26">
        <v>0</v>
      </c>
      <c r="U252" s="27">
        <v>1.2922502060000001</v>
      </c>
      <c r="V252" s="20">
        <v>28254600</v>
      </c>
      <c r="W252" s="22">
        <v>0.45735922899999998</v>
      </c>
      <c r="X252" s="21">
        <v>11967900</v>
      </c>
      <c r="Y252" s="22">
        <v>1.079763539</v>
      </c>
      <c r="Z252" s="19">
        <f t="shared" si="12"/>
        <v>251</v>
      </c>
      <c r="AA252" s="19">
        <f t="shared" si="10"/>
        <v>275</v>
      </c>
      <c r="AB252" s="19">
        <f t="shared" si="11"/>
        <v>44</v>
      </c>
    </row>
    <row r="253" spans="1:28" ht="28.8" x14ac:dyDescent="0.3">
      <c r="A253" s="4">
        <v>1292</v>
      </c>
      <c r="B253" s="7" t="s">
        <v>25</v>
      </c>
      <c r="C253" s="1" t="s">
        <v>29</v>
      </c>
      <c r="D253" s="1" t="s">
        <v>40</v>
      </c>
      <c r="E253" s="1" t="s">
        <v>431</v>
      </c>
      <c r="F253" s="7" t="s">
        <v>584</v>
      </c>
      <c r="G253" s="7" t="s">
        <v>584</v>
      </c>
      <c r="H253" s="29">
        <v>0.22776845500000001</v>
      </c>
      <c r="I253" s="29">
        <v>7.8798019999999996E-2</v>
      </c>
      <c r="J253" s="30">
        <v>5.1730230669999999</v>
      </c>
      <c r="K253" s="30">
        <v>2.2667973460000002</v>
      </c>
      <c r="L253" s="23">
        <v>0.15613497700000001</v>
      </c>
      <c r="M253" s="23">
        <v>0.15722704400000001</v>
      </c>
      <c r="N253" s="23">
        <v>0.47357149900000001</v>
      </c>
      <c r="O253" s="24">
        <v>0.53902818799999996</v>
      </c>
      <c r="P253" s="24">
        <v>1.615348161</v>
      </c>
      <c r="Q253" s="25">
        <v>1.7050404969999999</v>
      </c>
      <c r="R253" s="25">
        <v>0</v>
      </c>
      <c r="S253" s="25">
        <v>0.106947025</v>
      </c>
      <c r="T253" s="26">
        <v>4.1405589302000001</v>
      </c>
      <c r="U253" s="27">
        <v>1.2760003600000001</v>
      </c>
      <c r="V253" s="20">
        <v>53939800</v>
      </c>
      <c r="W253" s="22">
        <v>0.236560084</v>
      </c>
      <c r="X253" s="21">
        <v>47548800</v>
      </c>
      <c r="Y253" s="22">
        <v>0.26835595400000001</v>
      </c>
      <c r="Z253" s="19">
        <f t="shared" si="12"/>
        <v>252</v>
      </c>
      <c r="AA253" s="19">
        <f t="shared" si="10"/>
        <v>365</v>
      </c>
      <c r="AB253" s="19">
        <f t="shared" si="11"/>
        <v>57</v>
      </c>
    </row>
    <row r="254" spans="1:28" x14ac:dyDescent="0.3">
      <c r="A254" s="4">
        <v>1114</v>
      </c>
      <c r="B254" s="7" t="s">
        <v>25</v>
      </c>
      <c r="C254" s="1" t="s">
        <v>30</v>
      </c>
      <c r="D254" s="1" t="s">
        <v>69</v>
      </c>
      <c r="E254" s="1" t="s">
        <v>432</v>
      </c>
      <c r="F254" s="7" t="s">
        <v>584</v>
      </c>
      <c r="G254" s="7" t="s">
        <v>584</v>
      </c>
      <c r="H254" s="29">
        <v>0.32676408699999998</v>
      </c>
      <c r="I254" s="29">
        <v>0</v>
      </c>
      <c r="J254" s="30">
        <v>1.4914588040000001</v>
      </c>
      <c r="K254" s="30">
        <v>2.068814E-3</v>
      </c>
      <c r="L254" s="23">
        <v>0.196583284</v>
      </c>
      <c r="M254" s="23">
        <v>0.19592378599999999</v>
      </c>
      <c r="N254" s="23">
        <v>1.1323353119999999</v>
      </c>
      <c r="O254" s="24">
        <v>1.2566246839999999</v>
      </c>
      <c r="P254" s="24">
        <v>1.6954992870000001</v>
      </c>
      <c r="Q254" s="25">
        <v>7.8846194999999994E-2</v>
      </c>
      <c r="R254" s="25">
        <v>0</v>
      </c>
      <c r="S254" s="25">
        <v>0</v>
      </c>
      <c r="T254" s="26">
        <v>4.7617711565</v>
      </c>
      <c r="U254" s="27">
        <v>1.2707261940000001</v>
      </c>
      <c r="V254" s="20">
        <v>10760300</v>
      </c>
      <c r="W254" s="22">
        <v>1.180939374</v>
      </c>
      <c r="X254" s="21">
        <v>10610300</v>
      </c>
      <c r="Y254" s="22">
        <v>1.197634557</v>
      </c>
      <c r="Z254" s="19">
        <f t="shared" si="12"/>
        <v>253</v>
      </c>
      <c r="AA254" s="19">
        <f t="shared" si="10"/>
        <v>270</v>
      </c>
      <c r="AB254" s="19">
        <f t="shared" si="11"/>
        <v>29</v>
      </c>
    </row>
    <row r="255" spans="1:28" x14ac:dyDescent="0.3">
      <c r="A255" s="4">
        <v>1155</v>
      </c>
      <c r="B255" s="7" t="s">
        <v>28</v>
      </c>
      <c r="C255" s="1" t="s">
        <v>36</v>
      </c>
      <c r="D255" s="1" t="s">
        <v>134</v>
      </c>
      <c r="E255" s="1" t="s">
        <v>433</v>
      </c>
      <c r="F255" s="7"/>
      <c r="G255" s="7" t="s">
        <v>584</v>
      </c>
      <c r="H255" s="29">
        <v>0</v>
      </c>
      <c r="I255" s="29">
        <v>3.7882599999999998E-19</v>
      </c>
      <c r="J255" s="30">
        <v>1.6431955620000001</v>
      </c>
      <c r="K255" s="30">
        <v>5.9797482869999996</v>
      </c>
      <c r="L255" s="23">
        <v>2.5891166E-2</v>
      </c>
      <c r="M255" s="23">
        <v>2.5858966000000001E-2</v>
      </c>
      <c r="N255" s="23">
        <v>0</v>
      </c>
      <c r="O255" s="24">
        <v>7.0044260000000002E-3</v>
      </c>
      <c r="P255" s="24">
        <v>2.1125558280000001</v>
      </c>
      <c r="Q255" s="25">
        <v>0</v>
      </c>
      <c r="R255" s="25">
        <v>0</v>
      </c>
      <c r="S255" s="25">
        <v>0</v>
      </c>
      <c r="T255" s="26"/>
      <c r="U255" s="27">
        <v>1.2525255639999999</v>
      </c>
      <c r="V255" s="20">
        <v>7344450</v>
      </c>
      <c r="W255" s="22">
        <v>1.7054041680000001</v>
      </c>
      <c r="X255" s="21">
        <v>7344450</v>
      </c>
      <c r="Y255" s="22">
        <v>1.7054041680000001</v>
      </c>
      <c r="Z255" s="19">
        <f t="shared" si="12"/>
        <v>254</v>
      </c>
      <c r="AA255" s="19">
        <f t="shared" si="10"/>
        <v>241</v>
      </c>
      <c r="AB255" s="19">
        <f t="shared" si="11"/>
        <v>16</v>
      </c>
    </row>
    <row r="256" spans="1:28" ht="43.2" x14ac:dyDescent="0.3">
      <c r="A256" s="4">
        <v>1391</v>
      </c>
      <c r="B256" s="7" t="s">
        <v>27</v>
      </c>
      <c r="C256" s="1" t="s">
        <v>34</v>
      </c>
      <c r="D256" s="1" t="s">
        <v>132</v>
      </c>
      <c r="E256" s="1" t="s">
        <v>434</v>
      </c>
      <c r="F256" s="7" t="s">
        <v>584</v>
      </c>
      <c r="G256" s="7"/>
      <c r="H256" s="29">
        <v>0</v>
      </c>
      <c r="I256" s="29">
        <v>5.4846633999999998E-2</v>
      </c>
      <c r="J256" s="30">
        <v>3.8036934310000001</v>
      </c>
      <c r="K256" s="30">
        <v>4.909926155</v>
      </c>
      <c r="L256" s="23">
        <v>0</v>
      </c>
      <c r="M256" s="23">
        <v>0</v>
      </c>
      <c r="N256" s="23">
        <v>0</v>
      </c>
      <c r="O256" s="24">
        <v>0</v>
      </c>
      <c r="P256" s="24">
        <v>1.9903195309999999</v>
      </c>
      <c r="Q256" s="25">
        <v>0</v>
      </c>
      <c r="R256" s="25">
        <v>0</v>
      </c>
      <c r="S256" s="25">
        <v>2.0118005000000001E-2</v>
      </c>
      <c r="T256" s="26"/>
      <c r="U256" s="27">
        <v>1.193837823</v>
      </c>
      <c r="V256" s="20">
        <v>54445260</v>
      </c>
      <c r="W256" s="22">
        <v>0.21927305</v>
      </c>
      <c r="X256" s="21">
        <v>50091633</v>
      </c>
      <c r="Y256" s="22">
        <v>0.23833078499999999</v>
      </c>
      <c r="Z256" s="19">
        <f t="shared" si="12"/>
        <v>255</v>
      </c>
      <c r="AA256" s="19">
        <f t="shared" si="10"/>
        <v>370</v>
      </c>
      <c r="AB256" s="19">
        <f t="shared" si="11"/>
        <v>39</v>
      </c>
    </row>
    <row r="257" spans="1:28" ht="28.8" x14ac:dyDescent="0.3">
      <c r="A257" s="4">
        <v>1645</v>
      </c>
      <c r="B257" s="7" t="s">
        <v>28</v>
      </c>
      <c r="C257" s="1" t="s">
        <v>37</v>
      </c>
      <c r="D257" s="1" t="s">
        <v>140</v>
      </c>
      <c r="E257" s="1" t="s">
        <v>435</v>
      </c>
      <c r="F257" s="7" t="s">
        <v>584</v>
      </c>
      <c r="G257" s="7" t="s">
        <v>584</v>
      </c>
      <c r="H257" s="29">
        <v>0</v>
      </c>
      <c r="I257" s="29">
        <v>8.65021E-4</v>
      </c>
      <c r="J257" s="30">
        <v>0.82159778100000003</v>
      </c>
      <c r="K257" s="30">
        <v>6.4311974090000001</v>
      </c>
      <c r="L257" s="23">
        <v>1.9947399999999999E-4</v>
      </c>
      <c r="M257" s="23">
        <v>1.3570800000000001E-4</v>
      </c>
      <c r="N257" s="23">
        <v>0</v>
      </c>
      <c r="O257" s="24">
        <v>0</v>
      </c>
      <c r="P257" s="24">
        <v>1.9948175800000001</v>
      </c>
      <c r="Q257" s="25">
        <v>0</v>
      </c>
      <c r="R257" s="25">
        <v>0</v>
      </c>
      <c r="S257" s="25">
        <v>1.0999860000000001E-3</v>
      </c>
      <c r="T257" s="26"/>
      <c r="U257" s="27">
        <v>1.1878024309999999</v>
      </c>
      <c r="V257" s="20">
        <v>2783000</v>
      </c>
      <c r="W257" s="22">
        <v>4.2680647909999996</v>
      </c>
      <c r="X257" s="21">
        <v>2783000</v>
      </c>
      <c r="Y257" s="22">
        <v>4.2680647909999996</v>
      </c>
      <c r="Z257" s="19">
        <f t="shared" si="12"/>
        <v>256</v>
      </c>
      <c r="AA257" s="19">
        <f t="shared" si="10"/>
        <v>144</v>
      </c>
      <c r="AB257" s="19">
        <f t="shared" si="11"/>
        <v>3</v>
      </c>
    </row>
    <row r="258" spans="1:28" ht="28.8" x14ac:dyDescent="0.3">
      <c r="A258" s="4">
        <v>1356</v>
      </c>
      <c r="B258" s="7" t="s">
        <v>27</v>
      </c>
      <c r="C258" s="1" t="s">
        <v>35</v>
      </c>
      <c r="D258" s="1" t="s">
        <v>141</v>
      </c>
      <c r="E258" s="1" t="s">
        <v>436</v>
      </c>
      <c r="F258" s="7"/>
      <c r="G258" s="7" t="s">
        <v>584</v>
      </c>
      <c r="H258" s="29">
        <v>0</v>
      </c>
      <c r="I258" s="29">
        <v>0</v>
      </c>
      <c r="J258" s="30">
        <v>0.54773185400000002</v>
      </c>
      <c r="K258" s="30">
        <v>8.0499016710000006</v>
      </c>
      <c r="L258" s="23">
        <v>0</v>
      </c>
      <c r="M258" s="23">
        <v>0</v>
      </c>
      <c r="N258" s="23">
        <v>0</v>
      </c>
      <c r="O258" s="24">
        <v>0</v>
      </c>
      <c r="P258" s="24">
        <v>1.9150023860000001</v>
      </c>
      <c r="Q258" s="25">
        <v>0</v>
      </c>
      <c r="R258" s="25">
        <v>0</v>
      </c>
      <c r="S258" s="25">
        <v>0</v>
      </c>
      <c r="T258" s="26"/>
      <c r="U258" s="27">
        <v>1.17045431</v>
      </c>
      <c r="V258" s="20">
        <v>1400000</v>
      </c>
      <c r="W258" s="22">
        <v>8.3603879279999997</v>
      </c>
      <c r="X258" s="21">
        <v>1400000</v>
      </c>
      <c r="Y258" s="22">
        <v>8.3603879279999997</v>
      </c>
      <c r="Z258" s="19">
        <f t="shared" si="12"/>
        <v>257</v>
      </c>
      <c r="AA258" s="19">
        <f t="shared" ref="AA258:AA321" si="13">_xlfn.RANK.EQ(Y258,$Y$2:$Y$405,0)</f>
        <v>95</v>
      </c>
      <c r="AB258" s="19">
        <f t="shared" ref="AB258:AB321" si="14">($Y$2:$Y$405=Y258) + SUMPRODUCT(($C$2:$C$405=C258)*($Y$2:$Y$405&gt;Y258))</f>
        <v>5</v>
      </c>
    </row>
    <row r="259" spans="1:28" ht="28.8" x14ac:dyDescent="0.3">
      <c r="A259" s="4">
        <v>1306</v>
      </c>
      <c r="B259" s="7" t="s">
        <v>25</v>
      </c>
      <c r="C259" s="1" t="s">
        <v>29</v>
      </c>
      <c r="D259" s="1" t="s">
        <v>40</v>
      </c>
      <c r="E259" s="1" t="s">
        <v>437</v>
      </c>
      <c r="F259" s="7" t="s">
        <v>584</v>
      </c>
      <c r="G259" s="7" t="s">
        <v>584</v>
      </c>
      <c r="H259" s="29">
        <v>0.220781967</v>
      </c>
      <c r="I259" s="29">
        <v>2.6201805130000002</v>
      </c>
      <c r="J259" s="30">
        <v>9.4940188049999996</v>
      </c>
      <c r="K259" s="30">
        <v>0.792796685</v>
      </c>
      <c r="L259" s="23">
        <v>1.1245631549999999</v>
      </c>
      <c r="M259" s="23">
        <v>1.1355958100000001</v>
      </c>
      <c r="N259" s="23">
        <v>0.459045337</v>
      </c>
      <c r="O259" s="24">
        <v>0.522494232</v>
      </c>
      <c r="P259" s="24">
        <v>1.620318178</v>
      </c>
      <c r="Q259" s="25">
        <v>0</v>
      </c>
      <c r="R259" s="25">
        <v>1.2653699329999999</v>
      </c>
      <c r="S259" s="25">
        <v>0</v>
      </c>
      <c r="T259" s="26">
        <v>0</v>
      </c>
      <c r="U259" s="27">
        <v>1.165231184</v>
      </c>
      <c r="V259" s="20">
        <v>87141500</v>
      </c>
      <c r="W259" s="22">
        <v>0.13371713599999999</v>
      </c>
      <c r="X259" s="21">
        <v>87141500</v>
      </c>
      <c r="Y259" s="22">
        <v>0.13371713599999999</v>
      </c>
      <c r="Z259" s="19">
        <f t="shared" si="12"/>
        <v>258</v>
      </c>
      <c r="AA259" s="19">
        <f t="shared" si="13"/>
        <v>385</v>
      </c>
      <c r="AB259" s="19">
        <f t="shared" si="14"/>
        <v>58</v>
      </c>
    </row>
    <row r="260" spans="1:28" ht="28.8" x14ac:dyDescent="0.3">
      <c r="A260" s="4">
        <v>1325</v>
      </c>
      <c r="B260" s="7" t="s">
        <v>26</v>
      </c>
      <c r="C260" s="1" t="s">
        <v>32</v>
      </c>
      <c r="D260" s="1" t="s">
        <v>74</v>
      </c>
      <c r="E260" s="1" t="s">
        <v>438</v>
      </c>
      <c r="F260" s="7" t="s">
        <v>584</v>
      </c>
      <c r="G260" s="7" t="s">
        <v>584</v>
      </c>
      <c r="H260" s="29">
        <v>0.97455683400000004</v>
      </c>
      <c r="I260" s="29">
        <v>7.3479599999999994E-5</v>
      </c>
      <c r="J260" s="30">
        <v>1.557959632</v>
      </c>
      <c r="K260" s="30">
        <v>2.0256519000000001E-2</v>
      </c>
      <c r="L260" s="23">
        <v>0.34002274900000001</v>
      </c>
      <c r="M260" s="23">
        <v>0.34751400100000002</v>
      </c>
      <c r="N260" s="23">
        <v>3.3771309629999999</v>
      </c>
      <c r="O260" s="24">
        <v>1.7297619369999999</v>
      </c>
      <c r="P260" s="24">
        <v>1.883441323</v>
      </c>
      <c r="Q260" s="25">
        <v>0</v>
      </c>
      <c r="R260" s="25">
        <v>2.9186429440000001</v>
      </c>
      <c r="S260" s="25">
        <v>0</v>
      </c>
      <c r="T260" s="26">
        <v>3.8758513374999999</v>
      </c>
      <c r="U260" s="27">
        <v>1.1531455639999999</v>
      </c>
      <c r="V260" s="20">
        <v>500000</v>
      </c>
      <c r="W260" s="22">
        <v>23.062911270000001</v>
      </c>
      <c r="X260" s="21">
        <v>425000</v>
      </c>
      <c r="Y260" s="22">
        <v>27.132836789999999</v>
      </c>
      <c r="Z260" s="19">
        <f t="shared" si="12"/>
        <v>259</v>
      </c>
      <c r="AA260" s="19">
        <f t="shared" si="13"/>
        <v>39</v>
      </c>
      <c r="AB260" s="19">
        <f t="shared" si="14"/>
        <v>6</v>
      </c>
    </row>
    <row r="261" spans="1:28" x14ac:dyDescent="0.3">
      <c r="A261" s="4">
        <v>1289</v>
      </c>
      <c r="B261" s="7" t="s">
        <v>26</v>
      </c>
      <c r="C261" s="1" t="s">
        <v>32</v>
      </c>
      <c r="D261" s="1" t="s">
        <v>60</v>
      </c>
      <c r="E261" s="1" t="s">
        <v>439</v>
      </c>
      <c r="F261" s="7"/>
      <c r="G261" s="7" t="s">
        <v>584</v>
      </c>
      <c r="H261" s="29">
        <v>0.3706875</v>
      </c>
      <c r="I261" s="29">
        <v>0</v>
      </c>
      <c r="J261" s="30">
        <v>1.3084705400000001</v>
      </c>
      <c r="K261" s="30">
        <v>0.473934203</v>
      </c>
      <c r="L261" s="23">
        <v>0.69103753499999998</v>
      </c>
      <c r="M261" s="23">
        <v>0.70394654300000004</v>
      </c>
      <c r="N261" s="23">
        <v>0.38536292300000002</v>
      </c>
      <c r="O261" s="24">
        <v>0.43862749099999998</v>
      </c>
      <c r="P261" s="24">
        <v>1.9332727439999999</v>
      </c>
      <c r="Q261" s="25">
        <v>2.8566380699999998</v>
      </c>
      <c r="R261" s="25">
        <v>0</v>
      </c>
      <c r="S261" s="25">
        <v>0</v>
      </c>
      <c r="T261" s="26">
        <v>3.2595823670000001</v>
      </c>
      <c r="U261" s="27">
        <v>1.151512957</v>
      </c>
      <c r="V261" s="20">
        <v>30450000</v>
      </c>
      <c r="W261" s="22">
        <v>0.37816517500000002</v>
      </c>
      <c r="X261" s="21">
        <v>3450000</v>
      </c>
      <c r="Y261" s="22">
        <v>3.337718717</v>
      </c>
      <c r="Z261" s="19">
        <f t="shared" si="12"/>
        <v>260</v>
      </c>
      <c r="AA261" s="19">
        <f t="shared" si="13"/>
        <v>169</v>
      </c>
      <c r="AB261" s="19">
        <f t="shared" si="14"/>
        <v>36</v>
      </c>
    </row>
    <row r="262" spans="1:28" ht="28.8" x14ac:dyDescent="0.3">
      <c r="A262" s="4">
        <v>1637</v>
      </c>
      <c r="B262" s="7" t="s">
        <v>28</v>
      </c>
      <c r="C262" s="1" t="s">
        <v>37</v>
      </c>
      <c r="D262" s="1" t="s">
        <v>121</v>
      </c>
      <c r="E262" s="1" t="s">
        <v>440</v>
      </c>
      <c r="F262" s="7" t="s">
        <v>584</v>
      </c>
      <c r="G262" s="7" t="s">
        <v>584</v>
      </c>
      <c r="H262" s="29">
        <v>0.106576059</v>
      </c>
      <c r="I262" s="29">
        <v>5.3250315999999999E-2</v>
      </c>
      <c r="J262" s="30">
        <v>2.4952228910000001</v>
      </c>
      <c r="K262" s="30">
        <v>1.826991129</v>
      </c>
      <c r="L262" s="23">
        <v>1.3698091000000001E-2</v>
      </c>
      <c r="M262" s="23">
        <v>1.4786054999999999E-2</v>
      </c>
      <c r="N262" s="23">
        <v>0.221590756</v>
      </c>
      <c r="O262" s="24">
        <v>0.25221885999999999</v>
      </c>
      <c r="P262" s="24">
        <v>1.878877423</v>
      </c>
      <c r="Q262" s="25">
        <v>1.7081462169999999</v>
      </c>
      <c r="R262" s="25">
        <v>0.14890956499999999</v>
      </c>
      <c r="S262" s="25">
        <v>5.5761135000000003E-2</v>
      </c>
      <c r="T262" s="26"/>
      <c r="U262" s="27">
        <v>1.1442400230000001</v>
      </c>
      <c r="V262" s="20">
        <v>42738000</v>
      </c>
      <c r="W262" s="22">
        <v>0.267733638</v>
      </c>
      <c r="X262" s="21">
        <v>40267308</v>
      </c>
      <c r="Y262" s="22">
        <v>0.284161043</v>
      </c>
      <c r="Z262" s="19">
        <f t="shared" si="12"/>
        <v>261</v>
      </c>
      <c r="AA262" s="19">
        <f t="shared" si="13"/>
        <v>363</v>
      </c>
      <c r="AB262" s="19">
        <f t="shared" si="14"/>
        <v>29</v>
      </c>
    </row>
    <row r="263" spans="1:28" ht="28.8" x14ac:dyDescent="0.3">
      <c r="A263" s="4">
        <v>1285</v>
      </c>
      <c r="B263" s="7" t="s">
        <v>26</v>
      </c>
      <c r="C263" s="1" t="s">
        <v>32</v>
      </c>
      <c r="D263" s="1" t="s">
        <v>60</v>
      </c>
      <c r="E263" s="1" t="s">
        <v>441</v>
      </c>
      <c r="F263" s="7"/>
      <c r="G263" s="7" t="s">
        <v>584</v>
      </c>
      <c r="H263" s="29">
        <v>0</v>
      </c>
      <c r="I263" s="29">
        <v>2.2471199999999999E-5</v>
      </c>
      <c r="J263" s="30">
        <v>1.065034161</v>
      </c>
      <c r="K263" s="30">
        <v>1.6169749149999999</v>
      </c>
      <c r="L263" s="23">
        <v>8.3637880999999997E-2</v>
      </c>
      <c r="M263" s="23">
        <v>8.6282716999999995E-2</v>
      </c>
      <c r="N263" s="23">
        <v>0</v>
      </c>
      <c r="O263" s="24">
        <v>0</v>
      </c>
      <c r="P263" s="24">
        <v>1.9314641420000001</v>
      </c>
      <c r="Q263" s="25">
        <v>2.048350562</v>
      </c>
      <c r="R263" s="25">
        <v>0</v>
      </c>
      <c r="S263" s="25">
        <v>3.33541E-3</v>
      </c>
      <c r="T263" s="26">
        <v>5.1630269965000002</v>
      </c>
      <c r="U263" s="27">
        <v>1.1438738020000001</v>
      </c>
      <c r="V263" s="20">
        <v>3151770</v>
      </c>
      <c r="W263" s="22">
        <v>3.6293060769999999</v>
      </c>
      <c r="X263" s="21">
        <v>1144990</v>
      </c>
      <c r="Y263" s="22">
        <v>9.9902514559999993</v>
      </c>
      <c r="Z263" s="19">
        <f t="shared" si="12"/>
        <v>262</v>
      </c>
      <c r="AA263" s="19">
        <f t="shared" si="13"/>
        <v>78</v>
      </c>
      <c r="AB263" s="19">
        <f t="shared" si="14"/>
        <v>16</v>
      </c>
    </row>
    <row r="264" spans="1:28" x14ac:dyDescent="0.3">
      <c r="A264" s="4">
        <v>1254</v>
      </c>
      <c r="B264" s="7" t="s">
        <v>26</v>
      </c>
      <c r="C264" s="1" t="s">
        <v>32</v>
      </c>
      <c r="D264" s="1" t="s">
        <v>60</v>
      </c>
      <c r="E264" s="1" t="s">
        <v>442</v>
      </c>
      <c r="F264" s="7"/>
      <c r="G264" s="7" t="s">
        <v>584</v>
      </c>
      <c r="H264" s="29">
        <v>4.5901892E-2</v>
      </c>
      <c r="I264" s="29">
        <v>0</v>
      </c>
      <c r="J264" s="30">
        <v>1.521477373</v>
      </c>
      <c r="K264" s="30">
        <v>1.2762699159999999</v>
      </c>
      <c r="L264" s="23">
        <v>6.7932071999999996E-2</v>
      </c>
      <c r="M264" s="23">
        <v>6.8829553000000002E-2</v>
      </c>
      <c r="N264" s="23">
        <v>4.7719136000000002E-2</v>
      </c>
      <c r="O264" s="24">
        <v>5.4314837999999997E-2</v>
      </c>
      <c r="P264" s="24">
        <v>1.8679784109999999</v>
      </c>
      <c r="Q264" s="25">
        <v>1.8724051070000001</v>
      </c>
      <c r="R264" s="25">
        <v>0</v>
      </c>
      <c r="S264" s="25">
        <v>0</v>
      </c>
      <c r="T264" s="26">
        <v>4.8731078611000003</v>
      </c>
      <c r="U264" s="27">
        <v>1.1073486770000001</v>
      </c>
      <c r="V264" s="20">
        <v>2871250</v>
      </c>
      <c r="W264" s="22">
        <v>3.8566780230000002</v>
      </c>
      <c r="X264" s="21">
        <v>2871250</v>
      </c>
      <c r="Y264" s="22">
        <v>3.8566780230000002</v>
      </c>
      <c r="Z264" s="19">
        <f t="shared" ref="Z264:Z327" si="15">_xlfn.RANK.EQ(U264,$U$2:$U$405,0)</f>
        <v>263</v>
      </c>
      <c r="AA264" s="19">
        <f t="shared" si="13"/>
        <v>149</v>
      </c>
      <c r="AB264" s="19">
        <f t="shared" si="14"/>
        <v>31</v>
      </c>
    </row>
    <row r="265" spans="1:28" x14ac:dyDescent="0.3">
      <c r="A265" s="4">
        <v>1281</v>
      </c>
      <c r="B265" s="7" t="s">
        <v>27</v>
      </c>
      <c r="C265" s="1" t="s">
        <v>36</v>
      </c>
      <c r="D265" s="1" t="s">
        <v>97</v>
      </c>
      <c r="E265" s="1" t="s">
        <v>443</v>
      </c>
      <c r="F265" s="7" t="s">
        <v>584</v>
      </c>
      <c r="G265" s="7" t="s">
        <v>584</v>
      </c>
      <c r="H265" s="29">
        <v>0</v>
      </c>
      <c r="I265" s="29">
        <v>7.6834900000000007E-9</v>
      </c>
      <c r="J265" s="30">
        <v>4.3666400589999999</v>
      </c>
      <c r="K265" s="30">
        <v>2.050336283</v>
      </c>
      <c r="L265" s="23">
        <v>0.122648931</v>
      </c>
      <c r="M265" s="23">
        <v>0.12648488199999999</v>
      </c>
      <c r="N265" s="23">
        <v>0</v>
      </c>
      <c r="O265" s="24">
        <v>0</v>
      </c>
      <c r="P265" s="24">
        <v>1.825919992</v>
      </c>
      <c r="Q265" s="25">
        <v>1.135806316</v>
      </c>
      <c r="R265" s="25">
        <v>8.8798003E-2</v>
      </c>
      <c r="S265" s="25">
        <v>2.7351687E-2</v>
      </c>
      <c r="T265" s="26"/>
      <c r="U265" s="27">
        <v>1.0943180589999999</v>
      </c>
      <c r="V265" s="20">
        <v>11029047</v>
      </c>
      <c r="W265" s="22">
        <v>0.99221452099999996</v>
      </c>
      <c r="X265" s="21">
        <v>8129050</v>
      </c>
      <c r="Y265" s="22">
        <v>1.3461819749999999</v>
      </c>
      <c r="Z265" s="19">
        <f t="shared" si="15"/>
        <v>264</v>
      </c>
      <c r="AA265" s="19">
        <f t="shared" si="13"/>
        <v>262</v>
      </c>
      <c r="AB265" s="19">
        <f t="shared" si="14"/>
        <v>19</v>
      </c>
    </row>
    <row r="266" spans="1:28" x14ac:dyDescent="0.3">
      <c r="A266" s="4">
        <v>1308</v>
      </c>
      <c r="B266" s="7" t="s">
        <v>26</v>
      </c>
      <c r="C266" s="1" t="s">
        <v>32</v>
      </c>
      <c r="D266" s="1" t="s">
        <v>60</v>
      </c>
      <c r="E266" s="1" t="s">
        <v>444</v>
      </c>
      <c r="F266" s="7"/>
      <c r="G266" s="7" t="s">
        <v>584</v>
      </c>
      <c r="H266" s="29">
        <v>0</v>
      </c>
      <c r="I266" s="29">
        <v>0.160289562</v>
      </c>
      <c r="J266" s="30">
        <v>0</v>
      </c>
      <c r="K266" s="30">
        <v>0</v>
      </c>
      <c r="L266" s="23">
        <v>0.14409408200000001</v>
      </c>
      <c r="M266" s="23">
        <v>0.145975091</v>
      </c>
      <c r="N266" s="23">
        <v>0</v>
      </c>
      <c r="O266" s="24">
        <v>0</v>
      </c>
      <c r="P266" s="24">
        <v>1.832727566</v>
      </c>
      <c r="Q266" s="25">
        <v>1.4845166489999999</v>
      </c>
      <c r="R266" s="25">
        <v>0</v>
      </c>
      <c r="S266" s="25">
        <v>7.375487E-3</v>
      </c>
      <c r="T266" s="26">
        <v>7.8143309873</v>
      </c>
      <c r="U266" s="27">
        <v>1.092441078</v>
      </c>
      <c r="V266" s="20">
        <v>4533650</v>
      </c>
      <c r="W266" s="22">
        <v>2.4096281770000001</v>
      </c>
      <c r="X266" s="21">
        <v>1943650</v>
      </c>
      <c r="Y266" s="22">
        <v>5.6205648049999999</v>
      </c>
      <c r="Z266" s="19">
        <f t="shared" si="15"/>
        <v>265</v>
      </c>
      <c r="AA266" s="19">
        <f t="shared" si="13"/>
        <v>131</v>
      </c>
      <c r="AB266" s="19">
        <f t="shared" si="14"/>
        <v>25</v>
      </c>
    </row>
    <row r="267" spans="1:28" ht="28.8" x14ac:dyDescent="0.3">
      <c r="A267" s="4">
        <v>1740</v>
      </c>
      <c r="B267" s="7" t="s">
        <v>27</v>
      </c>
      <c r="C267" s="1" t="s">
        <v>32</v>
      </c>
      <c r="D267" s="1" t="s">
        <v>80</v>
      </c>
      <c r="E267" s="1" t="s">
        <v>446</v>
      </c>
      <c r="F267" s="7" t="s">
        <v>584</v>
      </c>
      <c r="G267" s="7" t="s">
        <v>584</v>
      </c>
      <c r="H267" s="29">
        <v>0</v>
      </c>
      <c r="I267" s="29">
        <v>7.4737533999999994E-2</v>
      </c>
      <c r="J267" s="30">
        <v>0.24343638000000001</v>
      </c>
      <c r="K267" s="30">
        <v>0.21371779499999999</v>
      </c>
      <c r="L267" s="23">
        <v>0</v>
      </c>
      <c r="M267" s="23">
        <v>0</v>
      </c>
      <c r="N267" s="23">
        <v>0</v>
      </c>
      <c r="O267" s="24">
        <v>0</v>
      </c>
      <c r="P267" s="24">
        <v>1.459235458</v>
      </c>
      <c r="Q267" s="25">
        <v>6.2114407900000002</v>
      </c>
      <c r="R267" s="25">
        <v>0.297682379</v>
      </c>
      <c r="S267" s="25">
        <v>7.5600559999999999E-3</v>
      </c>
      <c r="T267" s="26"/>
      <c r="U267" s="27">
        <v>1.0826895999999999</v>
      </c>
      <c r="V267" s="20">
        <v>10492110</v>
      </c>
      <c r="W267" s="22">
        <v>1.0319083579999999</v>
      </c>
      <c r="X267" s="21">
        <v>10292110</v>
      </c>
      <c r="Y267" s="22">
        <v>1.0519607740000001</v>
      </c>
      <c r="Z267" s="19">
        <f t="shared" si="15"/>
        <v>266</v>
      </c>
      <c r="AA267" s="19">
        <f t="shared" si="13"/>
        <v>276</v>
      </c>
      <c r="AB267" s="19">
        <f t="shared" si="14"/>
        <v>63</v>
      </c>
    </row>
    <row r="268" spans="1:28" ht="28.8" x14ac:dyDescent="0.3">
      <c r="A268" s="4">
        <v>1472</v>
      </c>
      <c r="B268" s="7" t="s">
        <v>27</v>
      </c>
      <c r="C268" s="1" t="s">
        <v>32</v>
      </c>
      <c r="D268" s="1" t="s">
        <v>79</v>
      </c>
      <c r="E268" s="1" t="s">
        <v>445</v>
      </c>
      <c r="F268" s="7" t="s">
        <v>584</v>
      </c>
      <c r="G268" s="7"/>
      <c r="H268" s="29">
        <v>0</v>
      </c>
      <c r="I268" s="29">
        <v>7.4737533999999994E-2</v>
      </c>
      <c r="J268" s="30">
        <v>0.24343638000000001</v>
      </c>
      <c r="K268" s="30">
        <v>0.21371779499999999</v>
      </c>
      <c r="L268" s="23">
        <v>0</v>
      </c>
      <c r="M268" s="23">
        <v>0</v>
      </c>
      <c r="N268" s="23">
        <v>0</v>
      </c>
      <c r="O268" s="24">
        <v>0</v>
      </c>
      <c r="P268" s="24">
        <v>1.459235458</v>
      </c>
      <c r="Q268" s="25">
        <v>6.2114407900000002</v>
      </c>
      <c r="R268" s="25">
        <v>0.297682379</v>
      </c>
      <c r="S268" s="25">
        <v>7.5600559999999999E-3</v>
      </c>
      <c r="T268" s="26"/>
      <c r="U268" s="27">
        <v>1.0826895999999999</v>
      </c>
      <c r="V268" s="20">
        <v>10492100</v>
      </c>
      <c r="W268" s="22">
        <v>1.031909341</v>
      </c>
      <c r="X268" s="21">
        <v>10492100</v>
      </c>
      <c r="Y268" s="22">
        <v>1.031909341</v>
      </c>
      <c r="Z268" s="19">
        <f t="shared" si="15"/>
        <v>266</v>
      </c>
      <c r="AA268" s="19">
        <f t="shared" si="13"/>
        <v>278</v>
      </c>
      <c r="AB268" s="19">
        <f t="shared" si="14"/>
        <v>64</v>
      </c>
    </row>
    <row r="269" spans="1:28" ht="28.8" x14ac:dyDescent="0.3">
      <c r="A269" s="4">
        <v>1094</v>
      </c>
      <c r="B269" s="7" t="s">
        <v>26</v>
      </c>
      <c r="C269" s="1" t="s">
        <v>32</v>
      </c>
      <c r="D269" s="1" t="s">
        <v>60</v>
      </c>
      <c r="E269" s="1" t="s">
        <v>447</v>
      </c>
      <c r="F269" s="7" t="s">
        <v>584</v>
      </c>
      <c r="G269" s="7" t="s">
        <v>584</v>
      </c>
      <c r="H269" s="29">
        <v>2.6141399999999999E-2</v>
      </c>
      <c r="I269" s="29">
        <v>7.3723499999999999E-10</v>
      </c>
      <c r="J269" s="30">
        <v>0.18257728500000001</v>
      </c>
      <c r="K269" s="30">
        <v>0.52984982000000003</v>
      </c>
      <c r="L269" s="23">
        <v>3.6336271000000003E-2</v>
      </c>
      <c r="M269" s="23">
        <v>3.7557196000000001E-2</v>
      </c>
      <c r="N269" s="23">
        <v>2.7176331000000001E-2</v>
      </c>
      <c r="O269" s="24">
        <v>3.0932622999999999E-2</v>
      </c>
      <c r="P269" s="24">
        <v>1.6650936039999999</v>
      </c>
      <c r="Q269" s="25">
        <v>1.2170643839999999</v>
      </c>
      <c r="R269" s="25">
        <v>2.3747797000000001E-2</v>
      </c>
      <c r="S269" s="25">
        <v>0</v>
      </c>
      <c r="T269" s="26">
        <v>7.6517608823999996</v>
      </c>
      <c r="U269" s="27">
        <v>1.07886547</v>
      </c>
      <c r="V269" s="20">
        <v>3780000</v>
      </c>
      <c r="W269" s="22">
        <v>2.8541414559999998</v>
      </c>
      <c r="X269" s="21">
        <v>2553620</v>
      </c>
      <c r="Y269" s="22">
        <v>4.2248473549999996</v>
      </c>
      <c r="Z269" s="19">
        <f t="shared" si="15"/>
        <v>268</v>
      </c>
      <c r="AA269" s="19">
        <f t="shared" si="13"/>
        <v>145</v>
      </c>
      <c r="AB269" s="19">
        <f t="shared" si="14"/>
        <v>29</v>
      </c>
    </row>
    <row r="270" spans="1:28" ht="28.8" x14ac:dyDescent="0.3">
      <c r="A270" s="4">
        <v>1217</v>
      </c>
      <c r="B270" s="7" t="s">
        <v>25</v>
      </c>
      <c r="C270" s="1" t="s">
        <v>30</v>
      </c>
      <c r="D270" s="1" t="s">
        <v>66</v>
      </c>
      <c r="E270" s="1" t="s">
        <v>448</v>
      </c>
      <c r="F270" s="7" t="s">
        <v>584</v>
      </c>
      <c r="G270" s="7" t="s">
        <v>584</v>
      </c>
      <c r="H270" s="29">
        <v>0.58920165599999996</v>
      </c>
      <c r="I270" s="29">
        <v>1.85663501</v>
      </c>
      <c r="J270" s="30">
        <v>4.0529953030000003</v>
      </c>
      <c r="K270" s="30">
        <v>5.1497729999999999E-3</v>
      </c>
      <c r="L270" s="23">
        <v>0.69663653199999998</v>
      </c>
      <c r="M270" s="23">
        <v>0.70419743099999998</v>
      </c>
      <c r="N270" s="23">
        <v>2.041759995</v>
      </c>
      <c r="O270" s="24">
        <v>2.2658712329999999</v>
      </c>
      <c r="P270" s="24">
        <v>1.76745497</v>
      </c>
      <c r="Q270" s="25">
        <v>2.276240788</v>
      </c>
      <c r="R270" s="25">
        <v>0.27018769199999998</v>
      </c>
      <c r="S270" s="25">
        <v>0.61898816599999995</v>
      </c>
      <c r="T270" s="26">
        <v>0</v>
      </c>
      <c r="U270" s="27">
        <v>1.07568818</v>
      </c>
      <c r="V270" s="20">
        <v>19032460</v>
      </c>
      <c r="W270" s="22">
        <v>0.56518609799999997</v>
      </c>
      <c r="X270" s="21">
        <v>17177460</v>
      </c>
      <c r="Y270" s="22">
        <v>0.62622074500000002</v>
      </c>
      <c r="Z270" s="19">
        <f t="shared" si="15"/>
        <v>269</v>
      </c>
      <c r="AA270" s="19">
        <f t="shared" si="13"/>
        <v>319</v>
      </c>
      <c r="AB270" s="19">
        <f t="shared" si="14"/>
        <v>36</v>
      </c>
    </row>
    <row r="271" spans="1:28" ht="28.8" x14ac:dyDescent="0.3">
      <c r="A271" s="4">
        <v>1160</v>
      </c>
      <c r="B271" s="7" t="s">
        <v>27</v>
      </c>
      <c r="C271" s="1" t="s">
        <v>35</v>
      </c>
      <c r="D271" s="1" t="s">
        <v>88</v>
      </c>
      <c r="E271" s="1" t="s">
        <v>449</v>
      </c>
      <c r="F271" s="7"/>
      <c r="G271" s="7" t="s">
        <v>584</v>
      </c>
      <c r="H271" s="29">
        <v>0.60705741899999999</v>
      </c>
      <c r="I271" s="29">
        <v>0.22181587999999999</v>
      </c>
      <c r="J271" s="30">
        <v>1.217181898</v>
      </c>
      <c r="K271" s="30">
        <v>5.8065844960000002</v>
      </c>
      <c r="L271" s="23">
        <v>0</v>
      </c>
      <c r="M271" s="23">
        <v>0</v>
      </c>
      <c r="N271" s="23">
        <v>3.0885538000000001E-2</v>
      </c>
      <c r="O271" s="24">
        <v>0.61926078600000001</v>
      </c>
      <c r="P271" s="24">
        <v>1.791423961</v>
      </c>
      <c r="Q271" s="25">
        <v>0</v>
      </c>
      <c r="R271" s="25">
        <v>0</v>
      </c>
      <c r="S271" s="25">
        <v>1.9835249999999999E-3</v>
      </c>
      <c r="T271" s="26"/>
      <c r="U271" s="27">
        <v>1.062313987</v>
      </c>
      <c r="V271" s="20">
        <v>5600000</v>
      </c>
      <c r="W271" s="22">
        <v>1.896989263</v>
      </c>
      <c r="X271" s="21">
        <v>5600000</v>
      </c>
      <c r="Y271" s="22">
        <v>1.896989263</v>
      </c>
      <c r="Z271" s="19">
        <f t="shared" si="15"/>
        <v>270</v>
      </c>
      <c r="AA271" s="19">
        <f t="shared" si="13"/>
        <v>232</v>
      </c>
      <c r="AB271" s="19">
        <f t="shared" si="14"/>
        <v>21</v>
      </c>
    </row>
    <row r="272" spans="1:28" ht="43.2" x14ac:dyDescent="0.3">
      <c r="A272" s="4">
        <v>1457</v>
      </c>
      <c r="B272" s="7" t="s">
        <v>27</v>
      </c>
      <c r="C272" s="1" t="s">
        <v>33</v>
      </c>
      <c r="D272" s="1" t="s">
        <v>96</v>
      </c>
      <c r="E272" s="1" t="s">
        <v>450</v>
      </c>
      <c r="F272" s="7" t="s">
        <v>584</v>
      </c>
      <c r="G272" s="7"/>
      <c r="H272" s="29">
        <v>2.4292633260000001</v>
      </c>
      <c r="I272" s="29">
        <v>3.6094082420000002</v>
      </c>
      <c r="J272" s="30">
        <v>0.79221409099999995</v>
      </c>
      <c r="K272" s="30">
        <v>2.3957359999999999E-3</v>
      </c>
      <c r="L272" s="23">
        <v>6.9134248999999995E-2</v>
      </c>
      <c r="M272" s="23">
        <v>7.2755918000000003E-2</v>
      </c>
      <c r="N272" s="23">
        <v>1.327452568</v>
      </c>
      <c r="O272" s="24">
        <v>5.9168834050000001</v>
      </c>
      <c r="P272" s="24">
        <v>1.7441062300000001</v>
      </c>
      <c r="Q272" s="25">
        <v>0</v>
      </c>
      <c r="R272" s="25">
        <v>0.40853439000000003</v>
      </c>
      <c r="S272" s="25">
        <v>0.101764348</v>
      </c>
      <c r="T272" s="26"/>
      <c r="U272" s="27">
        <v>1.041171576</v>
      </c>
      <c r="V272" s="20">
        <v>17399700</v>
      </c>
      <c r="W272" s="22">
        <v>0.598384786</v>
      </c>
      <c r="X272" s="21">
        <v>17399700</v>
      </c>
      <c r="Y272" s="22">
        <v>0.598384786</v>
      </c>
      <c r="Z272" s="19">
        <f t="shared" si="15"/>
        <v>271</v>
      </c>
      <c r="AA272" s="19">
        <f t="shared" si="13"/>
        <v>323</v>
      </c>
      <c r="AB272" s="19">
        <f t="shared" si="14"/>
        <v>43</v>
      </c>
    </row>
    <row r="273" spans="1:28" ht="28.8" x14ac:dyDescent="0.3">
      <c r="A273" s="4">
        <v>1161</v>
      </c>
      <c r="B273" s="7" t="s">
        <v>27</v>
      </c>
      <c r="C273" s="1" t="s">
        <v>35</v>
      </c>
      <c r="D273" s="1" t="s">
        <v>88</v>
      </c>
      <c r="E273" s="1" t="s">
        <v>451</v>
      </c>
      <c r="F273" s="7"/>
      <c r="G273" s="7" t="s">
        <v>584</v>
      </c>
      <c r="H273" s="29">
        <v>0</v>
      </c>
      <c r="I273" s="29">
        <v>0</v>
      </c>
      <c r="J273" s="30">
        <v>2.3735047009999999</v>
      </c>
      <c r="K273" s="30">
        <v>5.3168393800000002</v>
      </c>
      <c r="L273" s="23">
        <v>0</v>
      </c>
      <c r="M273" s="23">
        <v>0</v>
      </c>
      <c r="N273" s="23">
        <v>0</v>
      </c>
      <c r="O273" s="24">
        <v>0</v>
      </c>
      <c r="P273" s="24">
        <v>1.590373628</v>
      </c>
      <c r="Q273" s="25">
        <v>0</v>
      </c>
      <c r="R273" s="25">
        <v>0</v>
      </c>
      <c r="S273" s="25">
        <v>3.5322019999999999E-3</v>
      </c>
      <c r="T273" s="26"/>
      <c r="U273" s="27">
        <v>1.0409883019999999</v>
      </c>
      <c r="V273" s="20">
        <v>8500000</v>
      </c>
      <c r="W273" s="22">
        <v>1.2246921200000001</v>
      </c>
      <c r="X273" s="21">
        <v>8500000</v>
      </c>
      <c r="Y273" s="22">
        <v>1.2246921200000001</v>
      </c>
      <c r="Z273" s="19">
        <f t="shared" si="15"/>
        <v>272</v>
      </c>
      <c r="AA273" s="19">
        <f t="shared" si="13"/>
        <v>268</v>
      </c>
      <c r="AB273" s="19">
        <f t="shared" si="14"/>
        <v>24</v>
      </c>
    </row>
    <row r="274" spans="1:28" x14ac:dyDescent="0.3">
      <c r="A274" s="4">
        <v>1291</v>
      </c>
      <c r="B274" s="7" t="s">
        <v>26</v>
      </c>
      <c r="C274" s="1" t="s">
        <v>33</v>
      </c>
      <c r="D274" s="1" t="s">
        <v>142</v>
      </c>
      <c r="E274" s="1" t="s">
        <v>452</v>
      </c>
      <c r="F274" s="7" t="s">
        <v>584</v>
      </c>
      <c r="G274" s="7" t="s">
        <v>584</v>
      </c>
      <c r="H274" s="29">
        <v>0.37884767200000002</v>
      </c>
      <c r="I274" s="29">
        <v>0.41737251399999997</v>
      </c>
      <c r="J274" s="30">
        <v>1.069826771</v>
      </c>
      <c r="K274" s="30">
        <v>1.9981930000000001E-3</v>
      </c>
      <c r="L274" s="23">
        <v>1.26562452</v>
      </c>
      <c r="M274" s="23">
        <v>1.2819930470000001</v>
      </c>
      <c r="N274" s="23">
        <v>1.3128205129999999</v>
      </c>
      <c r="O274" s="24">
        <v>6.0815929180000001</v>
      </c>
      <c r="P274" s="24">
        <v>1.6799219299999999</v>
      </c>
      <c r="Q274" s="25">
        <v>0.42899582000000003</v>
      </c>
      <c r="R274" s="25">
        <v>0.172521693</v>
      </c>
      <c r="S274" s="25">
        <v>0</v>
      </c>
      <c r="T274" s="26">
        <v>0.68304670049000005</v>
      </c>
      <c r="U274" s="27">
        <v>1.001244145</v>
      </c>
      <c r="V274" s="20">
        <v>7731930</v>
      </c>
      <c r="W274" s="22">
        <v>1.2949472449999999</v>
      </c>
      <c r="X274" s="21">
        <v>7731930</v>
      </c>
      <c r="Y274" s="22">
        <v>1.2949472449999999</v>
      </c>
      <c r="Z274" s="19">
        <f t="shared" si="15"/>
        <v>273</v>
      </c>
      <c r="AA274" s="19">
        <f t="shared" si="13"/>
        <v>265</v>
      </c>
      <c r="AB274" s="19">
        <f t="shared" si="14"/>
        <v>37</v>
      </c>
    </row>
    <row r="275" spans="1:28" x14ac:dyDescent="0.3">
      <c r="A275" s="4">
        <v>1142</v>
      </c>
      <c r="B275" s="7" t="s">
        <v>28</v>
      </c>
      <c r="C275" s="1" t="s">
        <v>36</v>
      </c>
      <c r="D275" s="1" t="s">
        <v>134</v>
      </c>
      <c r="E275" s="1" t="s">
        <v>453</v>
      </c>
      <c r="F275" s="7"/>
      <c r="G275" s="7" t="s">
        <v>584</v>
      </c>
      <c r="H275" s="29">
        <v>0</v>
      </c>
      <c r="I275" s="29">
        <v>1.8225099999999999E-5</v>
      </c>
      <c r="J275" s="30">
        <v>0.91288642399999997</v>
      </c>
      <c r="K275" s="30">
        <v>4.9498107689999999</v>
      </c>
      <c r="L275" s="23">
        <v>0</v>
      </c>
      <c r="M275" s="23">
        <v>0</v>
      </c>
      <c r="N275" s="23">
        <v>0</v>
      </c>
      <c r="O275" s="24">
        <v>0.60938506599999998</v>
      </c>
      <c r="P275" s="24">
        <v>1.6693713050000001</v>
      </c>
      <c r="Q275" s="25">
        <v>0</v>
      </c>
      <c r="R275" s="25">
        <v>0</v>
      </c>
      <c r="S275" s="25">
        <v>1.010267E-3</v>
      </c>
      <c r="T275" s="26"/>
      <c r="U275" s="27">
        <v>0.99341402700000003</v>
      </c>
      <c r="V275" s="20">
        <v>7193810</v>
      </c>
      <c r="W275" s="22">
        <v>1.3809289199999999</v>
      </c>
      <c r="X275" s="21">
        <v>7193810</v>
      </c>
      <c r="Y275" s="22">
        <v>1.3809289199999999</v>
      </c>
      <c r="Z275" s="19">
        <f t="shared" si="15"/>
        <v>274</v>
      </c>
      <c r="AA275" s="19">
        <f t="shared" si="13"/>
        <v>261</v>
      </c>
      <c r="AB275" s="19">
        <f t="shared" si="14"/>
        <v>18</v>
      </c>
    </row>
    <row r="276" spans="1:28" ht="28.8" x14ac:dyDescent="0.3">
      <c r="A276" s="4">
        <v>1091</v>
      </c>
      <c r="B276" s="7" t="s">
        <v>26</v>
      </c>
      <c r="C276" s="1" t="s">
        <v>32</v>
      </c>
      <c r="D276" s="1" t="s">
        <v>60</v>
      </c>
      <c r="E276" s="1" t="s">
        <v>454</v>
      </c>
      <c r="F276" s="7" t="s">
        <v>584</v>
      </c>
      <c r="G276" s="7" t="s">
        <v>584</v>
      </c>
      <c r="H276" s="29">
        <v>9.6191465000000004E-2</v>
      </c>
      <c r="I276" s="29">
        <v>0</v>
      </c>
      <c r="J276" s="30">
        <v>0.91288642399999997</v>
      </c>
      <c r="K276" s="30">
        <v>1.2658308089999999</v>
      </c>
      <c r="L276" s="23">
        <v>7.9780110000000001E-2</v>
      </c>
      <c r="M276" s="23">
        <v>7.9597068000000007E-2</v>
      </c>
      <c r="N276" s="23">
        <v>9.9999660000000004E-2</v>
      </c>
      <c r="O276" s="24">
        <v>0.113821536</v>
      </c>
      <c r="P276" s="24">
        <v>1.664917502</v>
      </c>
      <c r="Q276" s="25">
        <v>1.0158048289999999</v>
      </c>
      <c r="R276" s="25">
        <v>0</v>
      </c>
      <c r="S276" s="25">
        <v>3.8404463E-2</v>
      </c>
      <c r="T276" s="26">
        <v>5.3071634443000004</v>
      </c>
      <c r="U276" s="27">
        <v>0.98911899000000003</v>
      </c>
      <c r="V276" s="20">
        <v>967200</v>
      </c>
      <c r="W276" s="22">
        <v>10.226623139999999</v>
      </c>
      <c r="X276" s="21">
        <v>340200</v>
      </c>
      <c r="Y276" s="22">
        <v>29.07463229</v>
      </c>
      <c r="Z276" s="19">
        <f t="shared" si="15"/>
        <v>275</v>
      </c>
      <c r="AA276" s="19">
        <f t="shared" si="13"/>
        <v>36</v>
      </c>
      <c r="AB276" s="19">
        <f t="shared" si="14"/>
        <v>5</v>
      </c>
    </row>
    <row r="277" spans="1:28" ht="28.8" x14ac:dyDescent="0.3">
      <c r="A277" s="4">
        <v>1556</v>
      </c>
      <c r="B277" s="7" t="s">
        <v>26</v>
      </c>
      <c r="C277" s="1" t="s">
        <v>33</v>
      </c>
      <c r="D277" s="1" t="s">
        <v>78</v>
      </c>
      <c r="E277" s="1" t="s">
        <v>455</v>
      </c>
      <c r="F277" s="7" t="s">
        <v>584</v>
      </c>
      <c r="G277" s="7"/>
      <c r="H277" s="29">
        <v>0.69554064699999996</v>
      </c>
      <c r="I277" s="29">
        <v>2.723057142</v>
      </c>
      <c r="J277" s="30">
        <v>0</v>
      </c>
      <c r="K277" s="30">
        <v>0</v>
      </c>
      <c r="L277" s="23">
        <v>0</v>
      </c>
      <c r="M277" s="23">
        <v>0</v>
      </c>
      <c r="N277" s="23">
        <v>2.4102564100000001</v>
      </c>
      <c r="O277" s="24">
        <v>1.2345300910000001</v>
      </c>
      <c r="P277" s="24">
        <v>1.7183491989999999</v>
      </c>
      <c r="Q277" s="25">
        <v>0</v>
      </c>
      <c r="R277" s="25">
        <v>0</v>
      </c>
      <c r="S277" s="25">
        <v>0</v>
      </c>
      <c r="T277" s="26">
        <v>4.4617170223000002</v>
      </c>
      <c r="U277" s="27">
        <v>0.97072332100000003</v>
      </c>
      <c r="V277" s="20">
        <v>1904000</v>
      </c>
      <c r="W277" s="22">
        <v>5.0983367719999997</v>
      </c>
      <c r="X277" s="21">
        <v>1604000</v>
      </c>
      <c r="Y277" s="22">
        <v>6.0518910310000003</v>
      </c>
      <c r="Z277" s="19">
        <f t="shared" si="15"/>
        <v>276</v>
      </c>
      <c r="AA277" s="19">
        <f t="shared" si="13"/>
        <v>123</v>
      </c>
      <c r="AB277" s="19">
        <f t="shared" si="14"/>
        <v>21</v>
      </c>
    </row>
    <row r="278" spans="1:28" ht="28.8" x14ac:dyDescent="0.3">
      <c r="A278" s="4">
        <v>1347</v>
      </c>
      <c r="B278" s="7" t="s">
        <v>28</v>
      </c>
      <c r="C278" s="1" t="s">
        <v>36</v>
      </c>
      <c r="D278" s="1" t="s">
        <v>143</v>
      </c>
      <c r="E278" s="1" t="s">
        <v>456</v>
      </c>
      <c r="F278" s="7" t="s">
        <v>584</v>
      </c>
      <c r="G278" s="7"/>
      <c r="H278" s="29">
        <v>0</v>
      </c>
      <c r="I278" s="29">
        <v>5.0577160000000003E-3</v>
      </c>
      <c r="J278" s="30">
        <v>0.410798891</v>
      </c>
      <c r="K278" s="30">
        <v>5.3519001749999999</v>
      </c>
      <c r="L278" s="23">
        <v>0</v>
      </c>
      <c r="M278" s="23">
        <v>0</v>
      </c>
      <c r="N278" s="23">
        <v>0</v>
      </c>
      <c r="O278" s="24">
        <v>0</v>
      </c>
      <c r="P278" s="24">
        <v>1.6792202780000001</v>
      </c>
      <c r="Q278" s="25">
        <v>0</v>
      </c>
      <c r="R278" s="25">
        <v>0</v>
      </c>
      <c r="S278" s="25">
        <v>0</v>
      </c>
      <c r="T278" s="26"/>
      <c r="U278" s="27">
        <v>0.94861875900000003</v>
      </c>
      <c r="V278" s="20">
        <v>1083900</v>
      </c>
      <c r="W278" s="22">
        <v>8.7519029380000006</v>
      </c>
      <c r="X278" s="21">
        <v>1083900</v>
      </c>
      <c r="Y278" s="22">
        <v>8.7519029380000006</v>
      </c>
      <c r="Z278" s="19">
        <f t="shared" si="15"/>
        <v>277</v>
      </c>
      <c r="AA278" s="19">
        <f t="shared" si="13"/>
        <v>88</v>
      </c>
      <c r="AB278" s="19">
        <f t="shared" si="14"/>
        <v>4</v>
      </c>
    </row>
    <row r="279" spans="1:28" x14ac:dyDescent="0.3">
      <c r="A279" s="4">
        <v>1395</v>
      </c>
      <c r="B279" s="7" t="s">
        <v>28</v>
      </c>
      <c r="C279" s="1" t="s">
        <v>30</v>
      </c>
      <c r="D279" s="1" t="s">
        <v>58</v>
      </c>
      <c r="E279" s="1" t="s">
        <v>457</v>
      </c>
      <c r="F279" s="7"/>
      <c r="G279" s="7" t="s">
        <v>584</v>
      </c>
      <c r="H279" s="29">
        <v>0</v>
      </c>
      <c r="I279" s="29">
        <v>4.0069356E-2</v>
      </c>
      <c r="J279" s="30">
        <v>1.065034161</v>
      </c>
      <c r="K279" s="30">
        <v>0.669195757</v>
      </c>
      <c r="L279" s="23">
        <v>0</v>
      </c>
      <c r="M279" s="23">
        <v>0</v>
      </c>
      <c r="N279" s="23">
        <v>0</v>
      </c>
      <c r="O279" s="24">
        <v>0.73079511799999997</v>
      </c>
      <c r="P279" s="24">
        <v>1.572146179</v>
      </c>
      <c r="Q279" s="25">
        <v>2.690669776</v>
      </c>
      <c r="R279" s="25">
        <v>0</v>
      </c>
      <c r="S279" s="25">
        <v>1.7438074000000001E-2</v>
      </c>
      <c r="T279" s="26"/>
      <c r="U279" s="27">
        <v>0.94354633799999998</v>
      </c>
      <c r="V279" s="20">
        <v>846676</v>
      </c>
      <c r="W279" s="22">
        <v>11.144125239999999</v>
      </c>
      <c r="X279" s="21">
        <v>846676</v>
      </c>
      <c r="Y279" s="22">
        <v>11.144125239999999</v>
      </c>
      <c r="Z279" s="19">
        <f t="shared" si="15"/>
        <v>278</v>
      </c>
      <c r="AA279" s="19">
        <f t="shared" si="13"/>
        <v>69</v>
      </c>
      <c r="AB279" s="19">
        <f t="shared" si="14"/>
        <v>17</v>
      </c>
    </row>
    <row r="280" spans="1:28" ht="28.8" x14ac:dyDescent="0.3">
      <c r="A280" s="31">
        <v>1366</v>
      </c>
      <c r="B280" s="32" t="s">
        <v>25</v>
      </c>
      <c r="C280" s="33" t="s">
        <v>31</v>
      </c>
      <c r="D280" s="33" t="s">
        <v>43</v>
      </c>
      <c r="E280" s="33" t="s">
        <v>458</v>
      </c>
      <c r="F280" s="32" t="s">
        <v>584</v>
      </c>
      <c r="G280" s="32"/>
      <c r="H280" s="29">
        <v>0.46172059999999998</v>
      </c>
      <c r="I280" s="29">
        <v>0.60374466000000004</v>
      </c>
      <c r="J280" s="30">
        <v>1.973365423</v>
      </c>
      <c r="K280" s="30">
        <v>5.4958489999999997E-3</v>
      </c>
      <c r="L280" s="23">
        <v>0.78055143400000004</v>
      </c>
      <c r="M280" s="23">
        <v>0.78576391099999998</v>
      </c>
      <c r="N280" s="23">
        <v>1.6</v>
      </c>
      <c r="O280" s="24">
        <v>8.4391659850000007</v>
      </c>
      <c r="P280" s="24">
        <v>1.481921005</v>
      </c>
      <c r="Q280" s="25">
        <v>0</v>
      </c>
      <c r="R280" s="25">
        <v>0.20136227600000001</v>
      </c>
      <c r="S280" s="25">
        <v>0</v>
      </c>
      <c r="T280" s="26">
        <v>0</v>
      </c>
      <c r="U280" s="34">
        <v>0.929091734</v>
      </c>
      <c r="V280" s="35">
        <v>6750000</v>
      </c>
      <c r="W280" s="36">
        <v>1.3764321989999999</v>
      </c>
      <c r="X280" s="35">
        <v>4983170</v>
      </c>
      <c r="Y280" s="36">
        <v>1.864459238</v>
      </c>
      <c r="Z280" s="37">
        <f t="shared" si="15"/>
        <v>279</v>
      </c>
      <c r="AA280" s="37">
        <f t="shared" si="13"/>
        <v>236</v>
      </c>
      <c r="AB280" s="37">
        <f t="shared" si="14"/>
        <v>13</v>
      </c>
    </row>
    <row r="281" spans="1:28" ht="28.8" x14ac:dyDescent="0.3">
      <c r="A281" s="4">
        <v>1100</v>
      </c>
      <c r="B281" s="7" t="s">
        <v>28</v>
      </c>
      <c r="C281" s="1" t="s">
        <v>37</v>
      </c>
      <c r="D281" s="1" t="s">
        <v>144</v>
      </c>
      <c r="E281" s="1" t="s">
        <v>459</v>
      </c>
      <c r="F281" s="7"/>
      <c r="G281" s="7" t="s">
        <v>584</v>
      </c>
      <c r="H281" s="29">
        <v>0</v>
      </c>
      <c r="I281" s="29">
        <v>1.2552E-8</v>
      </c>
      <c r="J281" s="30">
        <v>2.0235649050000002</v>
      </c>
      <c r="K281" s="30">
        <v>3.6155729089999999</v>
      </c>
      <c r="L281" s="23">
        <v>3.6088359999999998E-3</v>
      </c>
      <c r="M281" s="23">
        <v>3.4949479999999999E-3</v>
      </c>
      <c r="N281" s="23">
        <v>0</v>
      </c>
      <c r="O281" s="24">
        <v>0</v>
      </c>
      <c r="P281" s="24">
        <v>1.560099956</v>
      </c>
      <c r="Q281" s="25">
        <v>0</v>
      </c>
      <c r="R281" s="25">
        <v>0</v>
      </c>
      <c r="S281" s="25">
        <v>8.6297460000000006E-3</v>
      </c>
      <c r="T281" s="26"/>
      <c r="U281" s="27">
        <v>0.92490939599999999</v>
      </c>
      <c r="V281" s="20">
        <v>15564000</v>
      </c>
      <c r="W281" s="22">
        <v>0.59426201300000003</v>
      </c>
      <c r="X281" s="21">
        <v>15564000</v>
      </c>
      <c r="Y281" s="22">
        <v>0.59426201300000003</v>
      </c>
      <c r="Z281" s="19">
        <f t="shared" si="15"/>
        <v>280</v>
      </c>
      <c r="AA281" s="19">
        <f t="shared" si="13"/>
        <v>324</v>
      </c>
      <c r="AB281" s="19">
        <f t="shared" si="14"/>
        <v>19</v>
      </c>
    </row>
    <row r="282" spans="1:28" ht="28.8" x14ac:dyDescent="0.3">
      <c r="A282" s="4">
        <v>1644</v>
      </c>
      <c r="B282" s="7" t="s">
        <v>28</v>
      </c>
      <c r="C282" s="1" t="s">
        <v>37</v>
      </c>
      <c r="D282" s="1" t="s">
        <v>140</v>
      </c>
      <c r="E282" s="1" t="s">
        <v>460</v>
      </c>
      <c r="F282" s="7" t="s">
        <v>584</v>
      </c>
      <c r="G282" s="7" t="s">
        <v>584</v>
      </c>
      <c r="H282" s="29">
        <v>0</v>
      </c>
      <c r="I282" s="29">
        <v>0.57909379299999997</v>
      </c>
      <c r="J282" s="30">
        <v>0.18257728500000001</v>
      </c>
      <c r="K282" s="30">
        <v>0.43949253799999999</v>
      </c>
      <c r="L282" s="23">
        <v>0.29706417699999998</v>
      </c>
      <c r="M282" s="23">
        <v>0.31511476100000002</v>
      </c>
      <c r="N282" s="23">
        <v>0</v>
      </c>
      <c r="O282" s="24">
        <v>0</v>
      </c>
      <c r="P282" s="24">
        <v>1.253501202</v>
      </c>
      <c r="Q282" s="25">
        <v>3.3275575659999999</v>
      </c>
      <c r="R282" s="25">
        <v>0</v>
      </c>
      <c r="S282" s="25">
        <v>1.1486078E-2</v>
      </c>
      <c r="T282" s="26"/>
      <c r="U282" s="27">
        <v>0.92072055600000002</v>
      </c>
      <c r="V282" s="20">
        <v>2516000</v>
      </c>
      <c r="W282" s="22">
        <v>3.6594616700000002</v>
      </c>
      <c r="X282" s="21">
        <v>2516000</v>
      </c>
      <c r="Y282" s="22">
        <v>3.6594616700000002</v>
      </c>
      <c r="Z282" s="19">
        <f t="shared" si="15"/>
        <v>281</v>
      </c>
      <c r="AA282" s="19">
        <f t="shared" si="13"/>
        <v>154</v>
      </c>
      <c r="AB282" s="19">
        <f t="shared" si="14"/>
        <v>5</v>
      </c>
    </row>
    <row r="283" spans="1:28" ht="28.8" x14ac:dyDescent="0.3">
      <c r="A283" s="4">
        <v>1408</v>
      </c>
      <c r="B283" s="7" t="s">
        <v>26</v>
      </c>
      <c r="C283" s="1" t="s">
        <v>35</v>
      </c>
      <c r="D283" s="1" t="s">
        <v>92</v>
      </c>
      <c r="E283" s="1" t="s">
        <v>461</v>
      </c>
      <c r="F283" s="7" t="s">
        <v>584</v>
      </c>
      <c r="G283" s="7" t="s">
        <v>584</v>
      </c>
      <c r="H283" s="29">
        <v>7.0839359000000005E-2</v>
      </c>
      <c r="I283" s="29">
        <v>6.1521000999999999E-2</v>
      </c>
      <c r="J283" s="30">
        <v>0.70155102999999996</v>
      </c>
      <c r="K283" s="30">
        <v>3.5934406000000002E-2</v>
      </c>
      <c r="L283" s="23">
        <v>0</v>
      </c>
      <c r="M283" s="23">
        <v>0</v>
      </c>
      <c r="N283" s="23">
        <v>2.4210819000000001E-2</v>
      </c>
      <c r="O283" s="24">
        <v>2.7557219000000001E-2</v>
      </c>
      <c r="P283" s="24">
        <v>1.528314993</v>
      </c>
      <c r="Q283" s="25">
        <v>4.5293715880000001</v>
      </c>
      <c r="R283" s="25">
        <v>0</v>
      </c>
      <c r="S283" s="25">
        <v>2.289986028</v>
      </c>
      <c r="T283" s="26">
        <v>1.1674173054000001</v>
      </c>
      <c r="U283" s="27">
        <v>0.91454548400000002</v>
      </c>
      <c r="V283" s="20">
        <v>3800000</v>
      </c>
      <c r="W283" s="22">
        <v>2.4066986429999999</v>
      </c>
      <c r="X283" s="21">
        <v>1315810</v>
      </c>
      <c r="Y283" s="22">
        <v>6.9504372549999998</v>
      </c>
      <c r="Z283" s="19">
        <f t="shared" si="15"/>
        <v>282</v>
      </c>
      <c r="AA283" s="19">
        <f t="shared" si="13"/>
        <v>108</v>
      </c>
      <c r="AB283" s="19">
        <f t="shared" si="14"/>
        <v>7</v>
      </c>
    </row>
    <row r="284" spans="1:28" ht="28.8" x14ac:dyDescent="0.3">
      <c r="A284" s="4">
        <v>1646</v>
      </c>
      <c r="B284" s="7" t="s">
        <v>28</v>
      </c>
      <c r="C284" s="1" t="s">
        <v>37</v>
      </c>
      <c r="D284" s="1" t="s">
        <v>140</v>
      </c>
      <c r="E284" s="1" t="s">
        <v>462</v>
      </c>
      <c r="F284" s="7" t="s">
        <v>584</v>
      </c>
      <c r="G284" s="7" t="s">
        <v>584</v>
      </c>
      <c r="H284" s="29">
        <v>0</v>
      </c>
      <c r="I284" s="29">
        <v>0.51717655799999995</v>
      </c>
      <c r="J284" s="30">
        <v>0.13693296399999999</v>
      </c>
      <c r="K284" s="30">
        <v>0.61095363499999999</v>
      </c>
      <c r="L284" s="23">
        <v>4.7242872999999998E-2</v>
      </c>
      <c r="M284" s="23">
        <v>5.1286100000000001E-2</v>
      </c>
      <c r="N284" s="23">
        <v>0</v>
      </c>
      <c r="O284" s="24">
        <v>0</v>
      </c>
      <c r="P284" s="24">
        <v>1.241833443</v>
      </c>
      <c r="Q284" s="25">
        <v>3.3275575659999999</v>
      </c>
      <c r="R284" s="25">
        <v>0</v>
      </c>
      <c r="S284" s="25">
        <v>8.3472059999999994E-3</v>
      </c>
      <c r="T284" s="26"/>
      <c r="U284" s="27">
        <v>0.90529532499999998</v>
      </c>
      <c r="V284" s="20">
        <v>2347000</v>
      </c>
      <c r="W284" s="22">
        <v>3.8572446729999998</v>
      </c>
      <c r="X284" s="21">
        <v>2347000</v>
      </c>
      <c r="Y284" s="22">
        <v>3.8572446729999998</v>
      </c>
      <c r="Z284" s="19">
        <f t="shared" si="15"/>
        <v>283</v>
      </c>
      <c r="AA284" s="19">
        <f t="shared" si="13"/>
        <v>148</v>
      </c>
      <c r="AB284" s="19">
        <f t="shared" si="14"/>
        <v>4</v>
      </c>
    </row>
    <row r="285" spans="1:28" ht="28.8" x14ac:dyDescent="0.3">
      <c r="A285" s="4">
        <v>1647</v>
      </c>
      <c r="B285" s="7" t="s">
        <v>28</v>
      </c>
      <c r="C285" s="1" t="s">
        <v>37</v>
      </c>
      <c r="D285" s="1" t="s">
        <v>140</v>
      </c>
      <c r="E285" s="1" t="s">
        <v>463</v>
      </c>
      <c r="F285" s="7" t="s">
        <v>584</v>
      </c>
      <c r="G285" s="7" t="s">
        <v>584</v>
      </c>
      <c r="H285" s="29">
        <v>0</v>
      </c>
      <c r="I285" s="29">
        <v>0.51717655799999995</v>
      </c>
      <c r="J285" s="30">
        <v>0.13693296399999999</v>
      </c>
      <c r="K285" s="30">
        <v>0.61095363499999999</v>
      </c>
      <c r="L285" s="23">
        <v>4.7242872999999998E-2</v>
      </c>
      <c r="M285" s="23">
        <v>5.1286100000000001E-2</v>
      </c>
      <c r="N285" s="23">
        <v>0</v>
      </c>
      <c r="O285" s="24">
        <v>0</v>
      </c>
      <c r="P285" s="24">
        <v>1.241833443</v>
      </c>
      <c r="Q285" s="25">
        <v>3.3275575659999999</v>
      </c>
      <c r="R285" s="25">
        <v>0</v>
      </c>
      <c r="S285" s="25">
        <v>8.3472059999999994E-3</v>
      </c>
      <c r="T285" s="26"/>
      <c r="U285" s="27">
        <v>0.90529532499999998</v>
      </c>
      <c r="V285" s="20">
        <v>3042000</v>
      </c>
      <c r="W285" s="22">
        <v>2.9759872610000002</v>
      </c>
      <c r="X285" s="21">
        <v>3042000</v>
      </c>
      <c r="Y285" s="22">
        <v>2.9759872610000002</v>
      </c>
      <c r="Z285" s="19">
        <f t="shared" si="15"/>
        <v>283</v>
      </c>
      <c r="AA285" s="19">
        <f t="shared" si="13"/>
        <v>180</v>
      </c>
      <c r="AB285" s="19">
        <f t="shared" si="14"/>
        <v>6</v>
      </c>
    </row>
    <row r="286" spans="1:28" ht="28.8" x14ac:dyDescent="0.3">
      <c r="A286" s="4">
        <v>1489</v>
      </c>
      <c r="B286" s="7" t="s">
        <v>28</v>
      </c>
      <c r="C286" s="1" t="s">
        <v>30</v>
      </c>
      <c r="D286" s="1" t="s">
        <v>145</v>
      </c>
      <c r="E286" s="1" t="s">
        <v>464</v>
      </c>
      <c r="F286" s="7"/>
      <c r="G286" s="7" t="s">
        <v>584</v>
      </c>
      <c r="H286" s="29">
        <v>0</v>
      </c>
      <c r="I286" s="29">
        <v>2.594126E-3</v>
      </c>
      <c r="J286" s="30">
        <v>1.4606182780000001</v>
      </c>
      <c r="K286" s="30">
        <v>3.9958080759999999</v>
      </c>
      <c r="L286" s="23">
        <v>0</v>
      </c>
      <c r="M286" s="23">
        <v>0</v>
      </c>
      <c r="N286" s="23">
        <v>0</v>
      </c>
      <c r="O286" s="24">
        <v>0</v>
      </c>
      <c r="P286" s="24">
        <v>1.4309896280000001</v>
      </c>
      <c r="Q286" s="25">
        <v>0</v>
      </c>
      <c r="R286" s="25">
        <v>0</v>
      </c>
      <c r="S286" s="25">
        <v>0</v>
      </c>
      <c r="T286" s="26"/>
      <c r="U286" s="27">
        <v>0.89014314100000003</v>
      </c>
      <c r="V286" s="20">
        <v>6017450</v>
      </c>
      <c r="W286" s="22">
        <v>1.4792696919999999</v>
      </c>
      <c r="X286" s="21">
        <v>6017450</v>
      </c>
      <c r="Y286" s="22">
        <v>1.4792696919999999</v>
      </c>
      <c r="Z286" s="19">
        <f t="shared" si="15"/>
        <v>285</v>
      </c>
      <c r="AA286" s="19">
        <f t="shared" si="13"/>
        <v>255</v>
      </c>
      <c r="AB286" s="19">
        <f t="shared" si="14"/>
        <v>28</v>
      </c>
    </row>
    <row r="287" spans="1:28" ht="28.8" x14ac:dyDescent="0.3">
      <c r="A287" s="4">
        <v>1689</v>
      </c>
      <c r="B287" s="7" t="s">
        <v>28</v>
      </c>
      <c r="C287" s="1" t="s">
        <v>37</v>
      </c>
      <c r="D287" s="1" t="s">
        <v>146</v>
      </c>
      <c r="E287" s="1" t="s">
        <v>465</v>
      </c>
      <c r="F287" s="7"/>
      <c r="G287" s="7" t="s">
        <v>584</v>
      </c>
      <c r="H287" s="29">
        <v>0</v>
      </c>
      <c r="I287" s="29">
        <v>1.5843499999999998E-5</v>
      </c>
      <c r="J287" s="30">
        <v>1.3845444090000001</v>
      </c>
      <c r="K287" s="30">
        <v>3.976346436</v>
      </c>
      <c r="L287" s="23">
        <v>3.9818100000000002E-2</v>
      </c>
      <c r="M287" s="23">
        <v>3.9825832999999998E-2</v>
      </c>
      <c r="N287" s="23">
        <v>0</v>
      </c>
      <c r="O287" s="24">
        <v>0</v>
      </c>
      <c r="P287" s="24">
        <v>1.416100753</v>
      </c>
      <c r="Q287" s="25">
        <v>0</v>
      </c>
      <c r="R287" s="25">
        <v>0</v>
      </c>
      <c r="S287" s="25">
        <v>0</v>
      </c>
      <c r="T287" s="26"/>
      <c r="U287" s="27">
        <v>0.87971786100000005</v>
      </c>
      <c r="V287" s="20">
        <v>3330000</v>
      </c>
      <c r="W287" s="22">
        <v>2.6417953769999998</v>
      </c>
      <c r="X287" s="21">
        <v>3330000</v>
      </c>
      <c r="Y287" s="22">
        <v>2.6417953769999998</v>
      </c>
      <c r="Z287" s="19">
        <f t="shared" si="15"/>
        <v>286</v>
      </c>
      <c r="AA287" s="19">
        <f t="shared" si="13"/>
        <v>192</v>
      </c>
      <c r="AB287" s="19">
        <f t="shared" si="14"/>
        <v>7</v>
      </c>
    </row>
    <row r="288" spans="1:28" x14ac:dyDescent="0.3">
      <c r="A288" s="4">
        <v>1704</v>
      </c>
      <c r="B288" s="7" t="s">
        <v>28</v>
      </c>
      <c r="C288" s="1" t="s">
        <v>37</v>
      </c>
      <c r="D288" s="1" t="s">
        <v>147</v>
      </c>
      <c r="E288" s="1" t="s">
        <v>466</v>
      </c>
      <c r="F288" s="7"/>
      <c r="G288" s="7" t="s">
        <v>584</v>
      </c>
      <c r="H288" s="29">
        <v>0</v>
      </c>
      <c r="I288" s="29">
        <v>0</v>
      </c>
      <c r="J288" s="30">
        <v>3.0429547449999998</v>
      </c>
      <c r="K288" s="30">
        <v>2.3191066390000001</v>
      </c>
      <c r="L288" s="23">
        <v>1.3608462E-2</v>
      </c>
      <c r="M288" s="23">
        <v>1.5139959999999999E-2</v>
      </c>
      <c r="N288" s="23">
        <v>0</v>
      </c>
      <c r="O288" s="24">
        <v>0</v>
      </c>
      <c r="P288" s="24">
        <v>1.3344384389999999</v>
      </c>
      <c r="Q288" s="25">
        <v>0</v>
      </c>
      <c r="R288" s="25">
        <v>0</v>
      </c>
      <c r="S288" s="25">
        <v>2.1786366000000001E-2</v>
      </c>
      <c r="T288" s="26"/>
      <c r="U288" s="27">
        <v>0.87423513500000005</v>
      </c>
      <c r="V288" s="20">
        <v>12517000</v>
      </c>
      <c r="W288" s="22">
        <v>0.69843823199999999</v>
      </c>
      <c r="X288" s="21">
        <v>12517000</v>
      </c>
      <c r="Y288" s="22">
        <v>0.69843823199999999</v>
      </c>
      <c r="Z288" s="19">
        <f t="shared" si="15"/>
        <v>287</v>
      </c>
      <c r="AA288" s="19">
        <f t="shared" si="13"/>
        <v>311</v>
      </c>
      <c r="AB288" s="19">
        <f t="shared" si="14"/>
        <v>17</v>
      </c>
    </row>
    <row r="289" spans="1:28" ht="28.8" x14ac:dyDescent="0.3">
      <c r="A289" s="4">
        <v>1261</v>
      </c>
      <c r="B289" s="7" t="s">
        <v>28</v>
      </c>
      <c r="C289" s="1" t="s">
        <v>36</v>
      </c>
      <c r="D289" s="1" t="s">
        <v>148</v>
      </c>
      <c r="E289" s="1" t="s">
        <v>467</v>
      </c>
      <c r="F289" s="7" t="s">
        <v>584</v>
      </c>
      <c r="G289" s="7" t="s">
        <v>584</v>
      </c>
      <c r="H289" s="29">
        <v>0</v>
      </c>
      <c r="I289" s="29">
        <v>2.3148711999999998E-2</v>
      </c>
      <c r="J289" s="30">
        <v>0.48687275899999999</v>
      </c>
      <c r="K289" s="30">
        <v>4.6923869480000002</v>
      </c>
      <c r="L289" s="23">
        <v>4.1604210000000003E-2</v>
      </c>
      <c r="M289" s="23">
        <v>4.3767437999999999E-2</v>
      </c>
      <c r="N289" s="23">
        <v>0</v>
      </c>
      <c r="O289" s="24">
        <v>0</v>
      </c>
      <c r="P289" s="24">
        <v>1.4654151419999999</v>
      </c>
      <c r="Q289" s="25">
        <v>0</v>
      </c>
      <c r="R289" s="25">
        <v>0.19603746899999999</v>
      </c>
      <c r="S289" s="25">
        <v>0</v>
      </c>
      <c r="T289" s="26"/>
      <c r="U289" s="27">
        <v>0.87009717399999997</v>
      </c>
      <c r="V289" s="20">
        <v>5432190</v>
      </c>
      <c r="W289" s="22">
        <v>1.6017428950000001</v>
      </c>
      <c r="X289" s="21">
        <v>5432190</v>
      </c>
      <c r="Y289" s="22">
        <v>1.6017428950000001</v>
      </c>
      <c r="Z289" s="19">
        <f t="shared" si="15"/>
        <v>288</v>
      </c>
      <c r="AA289" s="19">
        <f t="shared" si="13"/>
        <v>248</v>
      </c>
      <c r="AB289" s="19">
        <f t="shared" si="14"/>
        <v>17</v>
      </c>
    </row>
    <row r="290" spans="1:28" x14ac:dyDescent="0.3">
      <c r="A290" s="4">
        <v>1129</v>
      </c>
      <c r="B290" s="7" t="s">
        <v>28</v>
      </c>
      <c r="C290" s="1" t="s">
        <v>33</v>
      </c>
      <c r="D290" s="1" t="s">
        <v>149</v>
      </c>
      <c r="E290" s="1" t="s">
        <v>468</v>
      </c>
      <c r="F290" s="7" t="s">
        <v>584</v>
      </c>
      <c r="G290" s="7" t="s">
        <v>584</v>
      </c>
      <c r="H290" s="29">
        <v>0.15734126200000001</v>
      </c>
      <c r="I290" s="29">
        <v>0</v>
      </c>
      <c r="J290" s="30">
        <v>3.0581695189999998</v>
      </c>
      <c r="K290" s="30">
        <v>0.436003627</v>
      </c>
      <c r="L290" s="23">
        <v>0</v>
      </c>
      <c r="M290" s="23">
        <v>0</v>
      </c>
      <c r="N290" s="23">
        <v>0.163570362</v>
      </c>
      <c r="O290" s="24">
        <v>0.18617893199999999</v>
      </c>
      <c r="P290" s="24">
        <v>1.457052604</v>
      </c>
      <c r="Q290" s="25">
        <v>1.1606520789999999</v>
      </c>
      <c r="R290" s="25">
        <v>0</v>
      </c>
      <c r="S290" s="25">
        <v>0</v>
      </c>
      <c r="T290" s="26"/>
      <c r="U290" s="27">
        <v>0.86279865899999997</v>
      </c>
      <c r="V290" s="20">
        <v>2542940</v>
      </c>
      <c r="W290" s="22">
        <v>3.3929178800000002</v>
      </c>
      <c r="X290" s="21">
        <v>2542940</v>
      </c>
      <c r="Y290" s="22">
        <v>3.3929178800000002</v>
      </c>
      <c r="Z290" s="19">
        <f t="shared" si="15"/>
        <v>289</v>
      </c>
      <c r="AA290" s="19">
        <f t="shared" si="13"/>
        <v>167</v>
      </c>
      <c r="AB290" s="19">
        <f t="shared" si="14"/>
        <v>23</v>
      </c>
    </row>
    <row r="291" spans="1:28" ht="28.8" x14ac:dyDescent="0.3">
      <c r="A291" s="4">
        <v>1166</v>
      </c>
      <c r="B291" s="7" t="s">
        <v>25</v>
      </c>
      <c r="C291" s="1" t="s">
        <v>30</v>
      </c>
      <c r="D291" s="1" t="s">
        <v>94</v>
      </c>
      <c r="E291" s="1" t="s">
        <v>469</v>
      </c>
      <c r="F291" s="7"/>
      <c r="G291" s="7" t="s">
        <v>584</v>
      </c>
      <c r="H291" s="29">
        <v>0.13450926099999999</v>
      </c>
      <c r="I291" s="29">
        <v>0</v>
      </c>
      <c r="J291" s="30">
        <v>10.65034161</v>
      </c>
      <c r="K291" s="30">
        <v>2.8149611810000001</v>
      </c>
      <c r="L291" s="23">
        <v>1.2415623629999999</v>
      </c>
      <c r="M291" s="23">
        <v>1.265434231</v>
      </c>
      <c r="N291" s="23">
        <v>0.139834448</v>
      </c>
      <c r="O291" s="24">
        <v>0.159162258</v>
      </c>
      <c r="P291" s="24">
        <v>0.99009013000000001</v>
      </c>
      <c r="Q291" s="25">
        <v>0</v>
      </c>
      <c r="R291" s="25">
        <v>0</v>
      </c>
      <c r="S291" s="25">
        <v>3.4511340000000001E-2</v>
      </c>
      <c r="T291" s="26">
        <v>1.3601169528999999</v>
      </c>
      <c r="U291" s="27">
        <v>0.85062694999999999</v>
      </c>
      <c r="V291" s="20">
        <v>18703100</v>
      </c>
      <c r="W291" s="22">
        <v>0.45480532600000001</v>
      </c>
      <c r="X291" s="21">
        <v>18703100</v>
      </c>
      <c r="Y291" s="22">
        <v>0.45480532600000001</v>
      </c>
      <c r="Z291" s="19">
        <f t="shared" si="15"/>
        <v>290</v>
      </c>
      <c r="AA291" s="19">
        <f t="shared" si="13"/>
        <v>340</v>
      </c>
      <c r="AB291" s="19">
        <f t="shared" si="14"/>
        <v>41</v>
      </c>
    </row>
    <row r="292" spans="1:28" ht="28.8" x14ac:dyDescent="0.3">
      <c r="A292" s="4">
        <v>1157</v>
      </c>
      <c r="B292" s="7" t="s">
        <v>27</v>
      </c>
      <c r="C292" s="1" t="s">
        <v>33</v>
      </c>
      <c r="D292" s="1" t="s">
        <v>150</v>
      </c>
      <c r="E292" s="1" t="s">
        <v>470</v>
      </c>
      <c r="F292" s="7" t="s">
        <v>584</v>
      </c>
      <c r="G292" s="7" t="s">
        <v>584</v>
      </c>
      <c r="H292" s="29">
        <v>0.17193222699999999</v>
      </c>
      <c r="I292" s="29">
        <v>0.30247929600000001</v>
      </c>
      <c r="J292" s="30">
        <v>2.9364513290000001</v>
      </c>
      <c r="K292" s="30">
        <v>0.78365979799999996</v>
      </c>
      <c r="L292" s="23">
        <v>0</v>
      </c>
      <c r="M292" s="23">
        <v>0</v>
      </c>
      <c r="N292" s="23">
        <v>0.59579660000000001</v>
      </c>
      <c r="O292" s="24">
        <v>0.30516621700000002</v>
      </c>
      <c r="P292" s="24">
        <v>1.13693417</v>
      </c>
      <c r="Q292" s="25">
        <v>1.532729805</v>
      </c>
      <c r="R292" s="25">
        <v>0</v>
      </c>
      <c r="S292" s="25">
        <v>0.32896265600000002</v>
      </c>
      <c r="T292" s="26"/>
      <c r="U292" s="27">
        <v>0.84884720800000002</v>
      </c>
      <c r="V292" s="20">
        <v>4485700</v>
      </c>
      <c r="W292" s="22">
        <v>1.892340567</v>
      </c>
      <c r="X292" s="21">
        <v>4485700</v>
      </c>
      <c r="Y292" s="22">
        <v>1.892340567</v>
      </c>
      <c r="Z292" s="19">
        <f t="shared" si="15"/>
        <v>291</v>
      </c>
      <c r="AA292" s="19">
        <f t="shared" si="13"/>
        <v>233</v>
      </c>
      <c r="AB292" s="19">
        <f t="shared" si="14"/>
        <v>32</v>
      </c>
    </row>
    <row r="293" spans="1:28" ht="28.8" x14ac:dyDescent="0.3">
      <c r="A293" s="4">
        <v>1035</v>
      </c>
      <c r="B293" s="7" t="s">
        <v>25</v>
      </c>
      <c r="C293" s="1" t="s">
        <v>30</v>
      </c>
      <c r="D293" s="1" t="s">
        <v>83</v>
      </c>
      <c r="E293" s="1" t="s">
        <v>471</v>
      </c>
      <c r="F293" s="7" t="s">
        <v>584</v>
      </c>
      <c r="G293" s="7" t="s">
        <v>584</v>
      </c>
      <c r="H293" s="29">
        <v>0.41796770799999999</v>
      </c>
      <c r="I293" s="29">
        <v>0.65283821600000003</v>
      </c>
      <c r="J293" s="30">
        <v>14.104095239999999</v>
      </c>
      <c r="K293" s="30">
        <v>2.839765206</v>
      </c>
      <c r="L293" s="23">
        <v>5.9304363999999998E-2</v>
      </c>
      <c r="M293" s="23">
        <v>6.1019039999999997E-2</v>
      </c>
      <c r="N293" s="23">
        <v>1.44838314</v>
      </c>
      <c r="O293" s="24">
        <v>1.386152767</v>
      </c>
      <c r="P293" s="24">
        <v>1.1135957919999999</v>
      </c>
      <c r="Q293" s="25">
        <v>0</v>
      </c>
      <c r="R293" s="25">
        <v>0.26346516599999997</v>
      </c>
      <c r="S293" s="25">
        <v>0.44290394300000002</v>
      </c>
      <c r="T293" s="26">
        <v>0</v>
      </c>
      <c r="U293" s="27">
        <v>0.84719842099999998</v>
      </c>
      <c r="V293" s="20">
        <v>25000000</v>
      </c>
      <c r="W293" s="22">
        <v>0.33887936800000001</v>
      </c>
      <c r="X293" s="21">
        <v>25000000</v>
      </c>
      <c r="Y293" s="22">
        <v>0.33887936800000001</v>
      </c>
      <c r="Z293" s="19">
        <f t="shared" si="15"/>
        <v>292</v>
      </c>
      <c r="AA293" s="19">
        <f t="shared" si="13"/>
        <v>353</v>
      </c>
      <c r="AB293" s="19">
        <f t="shared" si="14"/>
        <v>42</v>
      </c>
    </row>
    <row r="294" spans="1:28" ht="28.8" x14ac:dyDescent="0.3">
      <c r="A294" s="4">
        <v>1037</v>
      </c>
      <c r="B294" s="7" t="s">
        <v>25</v>
      </c>
      <c r="C294" s="1" t="s">
        <v>30</v>
      </c>
      <c r="D294" s="1" t="s">
        <v>83</v>
      </c>
      <c r="E294" s="1" t="s">
        <v>472</v>
      </c>
      <c r="F294" s="7" t="s">
        <v>584</v>
      </c>
      <c r="G294" s="7" t="s">
        <v>584</v>
      </c>
      <c r="H294" s="29">
        <v>1.0890715950000001</v>
      </c>
      <c r="I294" s="29">
        <v>0.99365904500000002</v>
      </c>
      <c r="J294" s="30">
        <v>4.1992775480000004</v>
      </c>
      <c r="K294" s="30">
        <v>1.7367481119999999</v>
      </c>
      <c r="L294" s="23">
        <v>0.525806094</v>
      </c>
      <c r="M294" s="23">
        <v>0.54570454199999996</v>
      </c>
      <c r="N294" s="23">
        <v>0.93885796099999996</v>
      </c>
      <c r="O294" s="24">
        <v>0.80146964200000004</v>
      </c>
      <c r="P294" s="24">
        <v>1.303896927</v>
      </c>
      <c r="Q294" s="25">
        <v>0</v>
      </c>
      <c r="R294" s="25">
        <v>0.358220182</v>
      </c>
      <c r="S294" s="25">
        <v>7.4386806E-2</v>
      </c>
      <c r="T294" s="26">
        <v>0</v>
      </c>
      <c r="U294" s="27">
        <v>0.81846885700000005</v>
      </c>
      <c r="V294" s="20">
        <v>75700000</v>
      </c>
      <c r="W294" s="22">
        <v>0.10812006</v>
      </c>
      <c r="X294" s="21">
        <v>75700000</v>
      </c>
      <c r="Y294" s="22">
        <v>0.10812006</v>
      </c>
      <c r="Z294" s="19">
        <f t="shared" si="15"/>
        <v>293</v>
      </c>
      <c r="AA294" s="19">
        <f t="shared" si="13"/>
        <v>387</v>
      </c>
      <c r="AB294" s="19">
        <f t="shared" si="14"/>
        <v>49</v>
      </c>
    </row>
    <row r="295" spans="1:28" x14ac:dyDescent="0.3">
      <c r="A295" s="4">
        <v>1433</v>
      </c>
      <c r="B295" s="7" t="s">
        <v>28</v>
      </c>
      <c r="C295" s="1" t="s">
        <v>34</v>
      </c>
      <c r="D295" s="1" t="s">
        <v>98</v>
      </c>
      <c r="E295" s="1" t="s">
        <v>473</v>
      </c>
      <c r="F295" s="7" t="s">
        <v>584</v>
      </c>
      <c r="G295" s="7" t="s">
        <v>584</v>
      </c>
      <c r="H295" s="29">
        <v>3.5598952000000003E-2</v>
      </c>
      <c r="I295" s="29">
        <v>0</v>
      </c>
      <c r="J295" s="30">
        <v>3.9254116209999999</v>
      </c>
      <c r="K295" s="30">
        <v>0.74330584899999996</v>
      </c>
      <c r="L295" s="23">
        <v>0.1342043</v>
      </c>
      <c r="M295" s="23">
        <v>0.133556127</v>
      </c>
      <c r="N295" s="23">
        <v>3.7008304999999998E-2</v>
      </c>
      <c r="O295" s="24">
        <v>4.2123565000000002E-2</v>
      </c>
      <c r="P295" s="24">
        <v>1.105677271</v>
      </c>
      <c r="Q295" s="25">
        <v>0</v>
      </c>
      <c r="R295" s="25">
        <v>0.30329141599999998</v>
      </c>
      <c r="S295" s="25">
        <v>8.6011909999999997E-2</v>
      </c>
      <c r="T295" s="26"/>
      <c r="U295" s="27">
        <v>0.80392416300000002</v>
      </c>
      <c r="V295" s="20">
        <v>31577900</v>
      </c>
      <c r="W295" s="22">
        <v>0.254584429</v>
      </c>
      <c r="X295" s="21">
        <v>31577900</v>
      </c>
      <c r="Y295" s="22">
        <v>0.254584429</v>
      </c>
      <c r="Z295" s="19">
        <f t="shared" si="15"/>
        <v>294</v>
      </c>
      <c r="AA295" s="19">
        <f t="shared" si="13"/>
        <v>367</v>
      </c>
      <c r="AB295" s="19">
        <f t="shared" si="14"/>
        <v>38</v>
      </c>
    </row>
    <row r="296" spans="1:28" ht="28.8" x14ac:dyDescent="0.3">
      <c r="A296" s="4">
        <v>1731</v>
      </c>
      <c r="B296" s="7" t="s">
        <v>28</v>
      </c>
      <c r="C296" s="1" t="s">
        <v>37</v>
      </c>
      <c r="D296" s="1" t="s">
        <v>151</v>
      </c>
      <c r="E296" s="1" t="s">
        <v>474</v>
      </c>
      <c r="F296" s="7" t="s">
        <v>584</v>
      </c>
      <c r="G296" s="7" t="s">
        <v>584</v>
      </c>
      <c r="H296" s="29">
        <v>0.13040169700000001</v>
      </c>
      <c r="I296" s="29">
        <v>1.5078127E-2</v>
      </c>
      <c r="J296" s="30">
        <v>1.186752351</v>
      </c>
      <c r="K296" s="30">
        <v>3.6373876620000001</v>
      </c>
      <c r="L296" s="23">
        <v>0</v>
      </c>
      <c r="M296" s="23">
        <v>0</v>
      </c>
      <c r="N296" s="23">
        <v>0.13556426699999999</v>
      </c>
      <c r="O296" s="24">
        <v>0.15430185599999999</v>
      </c>
      <c r="P296" s="24">
        <v>1.1250477750000001</v>
      </c>
      <c r="Q296" s="25">
        <v>0</v>
      </c>
      <c r="R296" s="25">
        <v>0</v>
      </c>
      <c r="S296" s="25">
        <v>2.1594945000000001E-2</v>
      </c>
      <c r="T296" s="26"/>
      <c r="U296" s="27">
        <v>0.80044104900000002</v>
      </c>
      <c r="V296" s="20">
        <v>942000</v>
      </c>
      <c r="W296" s="22">
        <v>8.4972510490000008</v>
      </c>
      <c r="X296" s="21">
        <v>942000</v>
      </c>
      <c r="Y296" s="22">
        <v>8.4972510490000008</v>
      </c>
      <c r="Z296" s="19">
        <f t="shared" si="15"/>
        <v>295</v>
      </c>
      <c r="AA296" s="19">
        <f t="shared" si="13"/>
        <v>91</v>
      </c>
      <c r="AB296" s="19">
        <f t="shared" si="14"/>
        <v>1</v>
      </c>
    </row>
    <row r="297" spans="1:28" ht="28.8" x14ac:dyDescent="0.3">
      <c r="A297" s="4">
        <v>1510</v>
      </c>
      <c r="B297" s="7" t="s">
        <v>28</v>
      </c>
      <c r="C297" s="1" t="s">
        <v>34</v>
      </c>
      <c r="D297" s="1" t="s">
        <v>152</v>
      </c>
      <c r="E297" s="1" t="s">
        <v>475</v>
      </c>
      <c r="F297" s="7"/>
      <c r="G297" s="7" t="s">
        <v>584</v>
      </c>
      <c r="H297" s="29">
        <v>1.1620201830000001</v>
      </c>
      <c r="I297" s="29">
        <v>2.3061201979999999</v>
      </c>
      <c r="J297" s="30">
        <v>0.89767165000000004</v>
      </c>
      <c r="K297" s="30">
        <v>2.439989604</v>
      </c>
      <c r="L297" s="23">
        <v>0</v>
      </c>
      <c r="M297" s="23">
        <v>0</v>
      </c>
      <c r="N297" s="23">
        <v>6.0376711999999999E-2</v>
      </c>
      <c r="O297" s="24">
        <v>6.8721934999999998E-2</v>
      </c>
      <c r="P297" s="24">
        <v>1.285969301</v>
      </c>
      <c r="Q297" s="25">
        <v>0.22515940500000001</v>
      </c>
      <c r="R297" s="25">
        <v>0</v>
      </c>
      <c r="S297" s="25">
        <v>6.2399370000000001E-3</v>
      </c>
      <c r="T297" s="26"/>
      <c r="U297" s="27">
        <v>0.79132234099999998</v>
      </c>
      <c r="V297" s="20">
        <v>2871596</v>
      </c>
      <c r="W297" s="22">
        <v>2.7556882680000001</v>
      </c>
      <c r="X297" s="21">
        <v>1338559</v>
      </c>
      <c r="Y297" s="22">
        <v>5.9117479380000004</v>
      </c>
      <c r="Z297" s="19">
        <f t="shared" si="15"/>
        <v>296</v>
      </c>
      <c r="AA297" s="19">
        <f t="shared" si="13"/>
        <v>125</v>
      </c>
      <c r="AB297" s="19">
        <f t="shared" si="14"/>
        <v>17</v>
      </c>
    </row>
    <row r="298" spans="1:28" x14ac:dyDescent="0.3">
      <c r="A298" s="4">
        <v>1611</v>
      </c>
      <c r="B298" s="7" t="s">
        <v>28</v>
      </c>
      <c r="C298" s="1" t="s">
        <v>36</v>
      </c>
      <c r="D298" s="1" t="s">
        <v>153</v>
      </c>
      <c r="E298" s="1" t="s">
        <v>476</v>
      </c>
      <c r="F298" s="7"/>
      <c r="G298" s="7" t="s">
        <v>584</v>
      </c>
      <c r="H298" s="29">
        <v>6.3140386000000007E-2</v>
      </c>
      <c r="I298" s="29">
        <v>8.1339299999999996E-5</v>
      </c>
      <c r="J298" s="30">
        <v>3.2863911250000002</v>
      </c>
      <c r="K298" s="30">
        <v>1.4038023989999999</v>
      </c>
      <c r="L298" s="23">
        <v>0</v>
      </c>
      <c r="M298" s="23">
        <v>0</v>
      </c>
      <c r="N298" s="23">
        <v>6.5640096999999994E-2</v>
      </c>
      <c r="O298" s="24">
        <v>7.4712820999999999E-2</v>
      </c>
      <c r="P298" s="24">
        <v>1.300720109</v>
      </c>
      <c r="Q298" s="25">
        <v>0</v>
      </c>
      <c r="R298" s="25">
        <v>0</v>
      </c>
      <c r="S298" s="25">
        <v>5.3290588999999999E-2</v>
      </c>
      <c r="T298" s="26"/>
      <c r="U298" s="27">
        <v>0.781161306</v>
      </c>
      <c r="V298" s="20">
        <v>26558000</v>
      </c>
      <c r="W298" s="22">
        <v>0.29413408600000002</v>
      </c>
      <c r="X298" s="21">
        <v>26558000</v>
      </c>
      <c r="Y298" s="22">
        <v>0.29413408600000002</v>
      </c>
      <c r="Z298" s="19">
        <f t="shared" si="15"/>
        <v>297</v>
      </c>
      <c r="AA298" s="19">
        <f t="shared" si="13"/>
        <v>361</v>
      </c>
      <c r="AB298" s="19">
        <f t="shared" si="14"/>
        <v>25</v>
      </c>
    </row>
    <row r="299" spans="1:28" ht="28.8" x14ac:dyDescent="0.3">
      <c r="A299" s="4">
        <v>1099</v>
      </c>
      <c r="B299" s="7" t="s">
        <v>28</v>
      </c>
      <c r="C299" s="1" t="s">
        <v>37</v>
      </c>
      <c r="D299" s="1" t="s">
        <v>144</v>
      </c>
      <c r="E299" s="1" t="s">
        <v>477</v>
      </c>
      <c r="F299" s="7"/>
      <c r="G299" s="7" t="s">
        <v>584</v>
      </c>
      <c r="H299" s="29">
        <v>0</v>
      </c>
      <c r="I299" s="29">
        <v>1.39015E-8</v>
      </c>
      <c r="J299" s="30">
        <v>1.4910478250000001</v>
      </c>
      <c r="K299" s="30">
        <v>3.183483796</v>
      </c>
      <c r="L299" s="23">
        <v>3.6385850000000002E-3</v>
      </c>
      <c r="M299" s="23">
        <v>3.567934E-3</v>
      </c>
      <c r="N299" s="23">
        <v>0</v>
      </c>
      <c r="O299" s="24">
        <v>0</v>
      </c>
      <c r="P299" s="24">
        <v>1.363398976</v>
      </c>
      <c r="Q299" s="25">
        <v>0</v>
      </c>
      <c r="R299" s="25">
        <v>0</v>
      </c>
      <c r="S299" s="25">
        <v>6.0283230000000004E-3</v>
      </c>
      <c r="T299" s="26"/>
      <c r="U299" s="27">
        <v>0.77020618600000001</v>
      </c>
      <c r="V299" s="20">
        <v>23881000</v>
      </c>
      <c r="W299" s="22">
        <v>0.32251839799999998</v>
      </c>
      <c r="X299" s="21">
        <v>23881000</v>
      </c>
      <c r="Y299" s="22">
        <v>0.32251839799999998</v>
      </c>
      <c r="Z299" s="19">
        <f t="shared" si="15"/>
        <v>298</v>
      </c>
      <c r="AA299" s="19">
        <f t="shared" si="13"/>
        <v>355</v>
      </c>
      <c r="AB299" s="19">
        <f t="shared" si="14"/>
        <v>25</v>
      </c>
    </row>
    <row r="300" spans="1:28" ht="28.8" x14ac:dyDescent="0.3">
      <c r="A300" s="4">
        <v>1602</v>
      </c>
      <c r="B300" s="7" t="s">
        <v>28</v>
      </c>
      <c r="C300" s="1" t="s">
        <v>37</v>
      </c>
      <c r="D300" s="1" t="s">
        <v>137</v>
      </c>
      <c r="E300" s="1" t="s">
        <v>478</v>
      </c>
      <c r="F300" s="7" t="s">
        <v>584</v>
      </c>
      <c r="G300" s="7" t="s">
        <v>584</v>
      </c>
      <c r="H300" s="29">
        <v>0.14685079300000001</v>
      </c>
      <c r="I300" s="29">
        <v>9.7141395000000005E-2</v>
      </c>
      <c r="J300" s="30">
        <v>0.73030913900000005</v>
      </c>
      <c r="K300" s="30">
        <v>0.33915650400000003</v>
      </c>
      <c r="L300" s="23">
        <v>0.22111461900000001</v>
      </c>
      <c r="M300" s="23">
        <v>0.23180088700000001</v>
      </c>
      <c r="N300" s="23">
        <v>0.15266457899999999</v>
      </c>
      <c r="O300" s="24">
        <v>0.17376575999999999</v>
      </c>
      <c r="P300" s="24">
        <v>1.2518527429999999</v>
      </c>
      <c r="Q300" s="25">
        <v>2.1202522429999999</v>
      </c>
      <c r="R300" s="25">
        <v>0.33814880400000003</v>
      </c>
      <c r="S300" s="25">
        <v>4.2288895E-2</v>
      </c>
      <c r="T300" s="26"/>
      <c r="U300" s="27">
        <v>0.74721827100000004</v>
      </c>
      <c r="V300" s="20">
        <v>13367000</v>
      </c>
      <c r="W300" s="22">
        <v>0.55900222200000005</v>
      </c>
      <c r="X300" s="21">
        <v>13367000</v>
      </c>
      <c r="Y300" s="22">
        <v>0.55900222200000005</v>
      </c>
      <c r="Z300" s="19">
        <f t="shared" si="15"/>
        <v>299</v>
      </c>
      <c r="AA300" s="19">
        <f t="shared" si="13"/>
        <v>327</v>
      </c>
      <c r="AB300" s="19">
        <f t="shared" si="14"/>
        <v>20</v>
      </c>
    </row>
    <row r="301" spans="1:28" ht="28.8" x14ac:dyDescent="0.3">
      <c r="A301" s="4">
        <v>1485</v>
      </c>
      <c r="B301" s="7" t="s">
        <v>27</v>
      </c>
      <c r="C301" s="1" t="s">
        <v>32</v>
      </c>
      <c r="D301" s="1" t="s">
        <v>79</v>
      </c>
      <c r="E301" s="1" t="s">
        <v>479</v>
      </c>
      <c r="F301" s="7" t="s">
        <v>584</v>
      </c>
      <c r="G301" s="7"/>
      <c r="H301" s="29">
        <v>0</v>
      </c>
      <c r="I301" s="29">
        <v>0</v>
      </c>
      <c r="J301" s="30">
        <v>1.55190692</v>
      </c>
      <c r="K301" s="30">
        <v>0.65190908400000003</v>
      </c>
      <c r="L301" s="23">
        <v>0</v>
      </c>
      <c r="M301" s="23">
        <v>0</v>
      </c>
      <c r="N301" s="23">
        <v>0</v>
      </c>
      <c r="O301" s="24">
        <v>0</v>
      </c>
      <c r="P301" s="24">
        <v>0.74081568099999995</v>
      </c>
      <c r="Q301" s="25">
        <v>0.71693642300000004</v>
      </c>
      <c r="R301" s="25">
        <v>6.337182125</v>
      </c>
      <c r="S301" s="25">
        <v>2.8727388E-2</v>
      </c>
      <c r="T301" s="26"/>
      <c r="U301" s="27">
        <v>0.73835372399999999</v>
      </c>
      <c r="V301" s="20">
        <v>118892000</v>
      </c>
      <c r="W301" s="22">
        <v>6.2102893999999999E-2</v>
      </c>
      <c r="X301" s="21">
        <v>118892000</v>
      </c>
      <c r="Y301" s="22">
        <v>6.2102893999999999E-2</v>
      </c>
      <c r="Z301" s="19">
        <f t="shared" si="15"/>
        <v>300</v>
      </c>
      <c r="AA301" s="19">
        <f t="shared" si="13"/>
        <v>391</v>
      </c>
      <c r="AB301" s="19">
        <f t="shared" si="14"/>
        <v>72</v>
      </c>
    </row>
    <row r="302" spans="1:28" ht="28.8" x14ac:dyDescent="0.3">
      <c r="A302" s="4">
        <v>1097</v>
      </c>
      <c r="B302" s="7" t="s">
        <v>26</v>
      </c>
      <c r="C302" s="1" t="s">
        <v>32</v>
      </c>
      <c r="D302" s="1" t="s">
        <v>60</v>
      </c>
      <c r="E302" s="1" t="s">
        <v>480</v>
      </c>
      <c r="F302" s="7"/>
      <c r="G302" s="7" t="s">
        <v>584</v>
      </c>
      <c r="H302" s="29">
        <v>7.9087293000000003E-2</v>
      </c>
      <c r="I302" s="29">
        <v>0</v>
      </c>
      <c r="J302" s="30">
        <v>0.79116823400000003</v>
      </c>
      <c r="K302" s="30">
        <v>1.2846674010000001</v>
      </c>
      <c r="L302" s="23">
        <v>3.5354349E-2</v>
      </c>
      <c r="M302" s="23">
        <v>3.4870829999999998E-2</v>
      </c>
      <c r="N302" s="23">
        <v>8.2218338000000002E-2</v>
      </c>
      <c r="O302" s="24">
        <v>9.3582494000000002E-2</v>
      </c>
      <c r="P302" s="24">
        <v>1.1909129620000001</v>
      </c>
      <c r="Q302" s="25">
        <v>0</v>
      </c>
      <c r="R302" s="25">
        <v>0</v>
      </c>
      <c r="S302" s="25">
        <v>0</v>
      </c>
      <c r="T302" s="26">
        <v>4.4358577927000002</v>
      </c>
      <c r="U302" s="27">
        <v>0.73248327300000005</v>
      </c>
      <c r="V302" s="20">
        <v>3149998</v>
      </c>
      <c r="W302" s="22">
        <v>2.3253452010000002</v>
      </c>
      <c r="X302" s="21">
        <v>2124350</v>
      </c>
      <c r="Y302" s="22">
        <v>3.4480348030000001</v>
      </c>
      <c r="Z302" s="19">
        <f t="shared" si="15"/>
        <v>301</v>
      </c>
      <c r="AA302" s="19">
        <f t="shared" si="13"/>
        <v>164</v>
      </c>
      <c r="AB302" s="19">
        <f t="shared" si="14"/>
        <v>33</v>
      </c>
    </row>
    <row r="303" spans="1:28" ht="28.8" x14ac:dyDescent="0.3">
      <c r="A303" s="4">
        <v>1032</v>
      </c>
      <c r="B303" s="7" t="s">
        <v>27</v>
      </c>
      <c r="C303" s="1" t="s">
        <v>35</v>
      </c>
      <c r="D303" s="1" t="s">
        <v>133</v>
      </c>
      <c r="E303" s="1" t="s">
        <v>481</v>
      </c>
      <c r="F303" s="7" t="s">
        <v>584</v>
      </c>
      <c r="G303" s="7" t="s">
        <v>584</v>
      </c>
      <c r="H303" s="29">
        <v>0</v>
      </c>
      <c r="I303" s="29">
        <v>0</v>
      </c>
      <c r="J303" s="30">
        <v>3.0581695189999998</v>
      </c>
      <c r="K303" s="30">
        <v>1.7725457929999999</v>
      </c>
      <c r="L303" s="23">
        <v>0</v>
      </c>
      <c r="M303" s="23">
        <v>0</v>
      </c>
      <c r="N303" s="23">
        <v>0</v>
      </c>
      <c r="O303" s="24">
        <v>0</v>
      </c>
      <c r="P303" s="24">
        <v>0.99341119700000002</v>
      </c>
      <c r="Q303" s="25">
        <v>0.506722801</v>
      </c>
      <c r="R303" s="25">
        <v>0</v>
      </c>
      <c r="S303" s="25">
        <v>3.0550845E-2</v>
      </c>
      <c r="T303" s="26"/>
      <c r="U303" s="27">
        <v>0.73104593600000001</v>
      </c>
      <c r="V303" s="20">
        <v>6700000</v>
      </c>
      <c r="W303" s="22">
        <v>1.091113338</v>
      </c>
      <c r="X303" s="21">
        <v>6700000</v>
      </c>
      <c r="Y303" s="22">
        <v>1.091113338</v>
      </c>
      <c r="Z303" s="19">
        <f t="shared" si="15"/>
        <v>302</v>
      </c>
      <c r="AA303" s="19">
        <f t="shared" si="13"/>
        <v>274</v>
      </c>
      <c r="AB303" s="19">
        <f t="shared" si="14"/>
        <v>25</v>
      </c>
    </row>
    <row r="304" spans="1:28" ht="28.8" x14ac:dyDescent="0.3">
      <c r="A304" s="4">
        <v>1409</v>
      </c>
      <c r="B304" s="7" t="s">
        <v>27</v>
      </c>
      <c r="C304" s="1" t="s">
        <v>34</v>
      </c>
      <c r="D304" s="1" t="s">
        <v>122</v>
      </c>
      <c r="E304" s="1" t="s">
        <v>482</v>
      </c>
      <c r="F304" s="7" t="s">
        <v>584</v>
      </c>
      <c r="G304" s="7"/>
      <c r="H304" s="29">
        <v>0.151585359</v>
      </c>
      <c r="I304" s="29">
        <v>0</v>
      </c>
      <c r="J304" s="30">
        <v>0.49904457800000002</v>
      </c>
      <c r="K304" s="30">
        <v>0.73799522100000003</v>
      </c>
      <c r="L304" s="23">
        <v>0</v>
      </c>
      <c r="M304" s="23">
        <v>0</v>
      </c>
      <c r="N304" s="23">
        <v>0.157586585</v>
      </c>
      <c r="O304" s="24">
        <v>0.17936808100000001</v>
      </c>
      <c r="P304" s="24">
        <v>0.97331448799999998</v>
      </c>
      <c r="Q304" s="25">
        <v>3.2649614539999998</v>
      </c>
      <c r="R304" s="25">
        <v>0</v>
      </c>
      <c r="S304" s="25">
        <v>2.0458137000000001E-2</v>
      </c>
      <c r="T304" s="26"/>
      <c r="U304" s="27">
        <v>0.72227945900000001</v>
      </c>
      <c r="V304" s="20">
        <v>4227098</v>
      </c>
      <c r="W304" s="22">
        <v>1.7086887019999999</v>
      </c>
      <c r="X304" s="21">
        <v>4141789</v>
      </c>
      <c r="Y304" s="22">
        <v>1.7438827990000001</v>
      </c>
      <c r="Z304" s="19">
        <f t="shared" si="15"/>
        <v>303</v>
      </c>
      <c r="AA304" s="19">
        <f t="shared" si="13"/>
        <v>239</v>
      </c>
      <c r="AB304" s="19">
        <f t="shared" si="14"/>
        <v>32</v>
      </c>
    </row>
    <row r="305" spans="1:28" ht="28.8" x14ac:dyDescent="0.3">
      <c r="A305" s="4">
        <v>1461</v>
      </c>
      <c r="B305" s="7" t="s">
        <v>27</v>
      </c>
      <c r="C305" s="1" t="s">
        <v>33</v>
      </c>
      <c r="D305" s="1" t="s">
        <v>84</v>
      </c>
      <c r="E305" s="1" t="s">
        <v>483</v>
      </c>
      <c r="F305" s="7" t="s">
        <v>584</v>
      </c>
      <c r="G305" s="7" t="s">
        <v>584</v>
      </c>
      <c r="H305" s="29">
        <v>0.243640836</v>
      </c>
      <c r="I305" s="29">
        <v>0.53285955500000004</v>
      </c>
      <c r="J305" s="30">
        <v>1.9322762630000001</v>
      </c>
      <c r="K305" s="30">
        <v>1.065290171</v>
      </c>
      <c r="L305" s="23">
        <v>9.7782214000000006E-2</v>
      </c>
      <c r="M305" s="23">
        <v>0.101415834</v>
      </c>
      <c r="N305" s="23">
        <v>0.25328651400000002</v>
      </c>
      <c r="O305" s="24">
        <v>0.28829558199999999</v>
      </c>
      <c r="P305" s="24">
        <v>1.1693508290000001</v>
      </c>
      <c r="Q305" s="25">
        <v>1.095751396</v>
      </c>
      <c r="R305" s="25">
        <v>9.6869726000000003E-2</v>
      </c>
      <c r="S305" s="25">
        <v>8.7495250999999996E-2</v>
      </c>
      <c r="T305" s="26"/>
      <c r="U305" s="27">
        <v>0.71179906199999998</v>
      </c>
      <c r="V305" s="20">
        <v>2887320</v>
      </c>
      <c r="W305" s="22">
        <v>2.465258655</v>
      </c>
      <c r="X305" s="21">
        <v>2887320</v>
      </c>
      <c r="Y305" s="22">
        <v>2.465258655</v>
      </c>
      <c r="Z305" s="19">
        <f t="shared" si="15"/>
        <v>304</v>
      </c>
      <c r="AA305" s="19">
        <f t="shared" si="13"/>
        <v>200</v>
      </c>
      <c r="AB305" s="19">
        <f t="shared" si="14"/>
        <v>27</v>
      </c>
    </row>
    <row r="306" spans="1:28" ht="28.8" x14ac:dyDescent="0.3">
      <c r="A306" s="4">
        <v>1355</v>
      </c>
      <c r="B306" s="7" t="s">
        <v>27</v>
      </c>
      <c r="C306" s="1" t="s">
        <v>35</v>
      </c>
      <c r="D306" s="1" t="s">
        <v>141</v>
      </c>
      <c r="E306" s="1" t="s">
        <v>484</v>
      </c>
      <c r="F306" s="7"/>
      <c r="G306" s="7" t="s">
        <v>584</v>
      </c>
      <c r="H306" s="29">
        <v>0</v>
      </c>
      <c r="I306" s="29">
        <v>0</v>
      </c>
      <c r="J306" s="30">
        <v>0.27386592700000001</v>
      </c>
      <c r="K306" s="30">
        <v>4.3695527910000003</v>
      </c>
      <c r="L306" s="23">
        <v>0</v>
      </c>
      <c r="M306" s="23">
        <v>0</v>
      </c>
      <c r="N306" s="23">
        <v>0</v>
      </c>
      <c r="O306" s="24">
        <v>0</v>
      </c>
      <c r="P306" s="24">
        <v>1.094583699</v>
      </c>
      <c r="Q306" s="25">
        <v>0.48656286199999998</v>
      </c>
      <c r="R306" s="25">
        <v>0</v>
      </c>
      <c r="S306" s="25">
        <v>0</v>
      </c>
      <c r="T306" s="26"/>
      <c r="U306" s="27">
        <v>0.70814095399999999</v>
      </c>
      <c r="V306" s="20">
        <v>3500000</v>
      </c>
      <c r="W306" s="22">
        <v>2.0232598679999998</v>
      </c>
      <c r="X306" s="21">
        <v>3500000</v>
      </c>
      <c r="Y306" s="22">
        <v>2.0232598679999998</v>
      </c>
      <c r="Z306" s="19">
        <f t="shared" si="15"/>
        <v>305</v>
      </c>
      <c r="AA306" s="19">
        <f t="shared" si="13"/>
        <v>224</v>
      </c>
      <c r="AB306" s="19">
        <f t="shared" si="14"/>
        <v>19</v>
      </c>
    </row>
    <row r="307" spans="1:28" x14ac:dyDescent="0.3">
      <c r="A307" s="4">
        <v>1490</v>
      </c>
      <c r="B307" s="7" t="s">
        <v>27</v>
      </c>
      <c r="C307" s="1" t="s">
        <v>35</v>
      </c>
      <c r="D307" s="1" t="s">
        <v>141</v>
      </c>
      <c r="E307" s="1" t="s">
        <v>485</v>
      </c>
      <c r="F307" s="7"/>
      <c r="G307" s="7" t="s">
        <v>584</v>
      </c>
      <c r="H307" s="29">
        <v>0.213241555</v>
      </c>
      <c r="I307" s="29">
        <v>0</v>
      </c>
      <c r="J307" s="30">
        <v>4.353837993</v>
      </c>
      <c r="K307" s="30">
        <v>7.6660793000000005E-2</v>
      </c>
      <c r="L307" s="23">
        <v>0</v>
      </c>
      <c r="M307" s="23">
        <v>0</v>
      </c>
      <c r="N307" s="23">
        <v>0.73894577800000005</v>
      </c>
      <c r="O307" s="24">
        <v>0.50464937799999998</v>
      </c>
      <c r="P307" s="24">
        <v>1.164274206</v>
      </c>
      <c r="Q307" s="25">
        <v>0</v>
      </c>
      <c r="R307" s="25">
        <v>3.7991126E-2</v>
      </c>
      <c r="S307" s="25">
        <v>4.2943727000000001E-2</v>
      </c>
      <c r="T307" s="26"/>
      <c r="U307" s="27">
        <v>0.69424567599999998</v>
      </c>
      <c r="V307" s="20">
        <v>8200000</v>
      </c>
      <c r="W307" s="22">
        <v>0.84664106800000005</v>
      </c>
      <c r="X307" s="21">
        <v>8200000</v>
      </c>
      <c r="Y307" s="22">
        <v>0.84664106800000005</v>
      </c>
      <c r="Z307" s="19">
        <f t="shared" si="15"/>
        <v>306</v>
      </c>
      <c r="AA307" s="19">
        <f t="shared" si="13"/>
        <v>293</v>
      </c>
      <c r="AB307" s="19">
        <f t="shared" si="14"/>
        <v>27</v>
      </c>
    </row>
    <row r="308" spans="1:28" ht="28.8" x14ac:dyDescent="0.3">
      <c r="A308" s="4">
        <v>1451</v>
      </c>
      <c r="B308" s="7" t="s">
        <v>28</v>
      </c>
      <c r="C308" s="1" t="s">
        <v>32</v>
      </c>
      <c r="D308" s="1" t="s">
        <v>154</v>
      </c>
      <c r="E308" s="1" t="s">
        <v>486</v>
      </c>
      <c r="F308" s="7"/>
      <c r="G308" s="7" t="s">
        <v>584</v>
      </c>
      <c r="H308" s="29">
        <v>2.9262114999999998E-2</v>
      </c>
      <c r="I308" s="29">
        <v>3.8554459999999998E-3</v>
      </c>
      <c r="J308" s="30">
        <v>0.27386592700000001</v>
      </c>
      <c r="K308" s="30">
        <v>2.9617955679999999</v>
      </c>
      <c r="L308" s="23">
        <v>6.9796799999999998E-4</v>
      </c>
      <c r="M308" s="23">
        <v>7.1465099999999996E-4</v>
      </c>
      <c r="N308" s="23">
        <v>3.0420595000000002E-2</v>
      </c>
      <c r="O308" s="24">
        <v>3.4625306000000002E-2</v>
      </c>
      <c r="P308" s="24">
        <v>0.94907071600000004</v>
      </c>
      <c r="Q308" s="25">
        <v>0.73215849799999999</v>
      </c>
      <c r="R308" s="25">
        <v>0</v>
      </c>
      <c r="S308" s="25">
        <v>0</v>
      </c>
      <c r="T308" s="26"/>
      <c r="U308" s="27">
        <v>0.69094006299999999</v>
      </c>
      <c r="V308" s="20">
        <v>921876</v>
      </c>
      <c r="W308" s="22">
        <v>7.4949349209999996</v>
      </c>
      <c r="X308" s="21">
        <v>921876</v>
      </c>
      <c r="Y308" s="22">
        <v>7.4949349209999996</v>
      </c>
      <c r="Z308" s="19">
        <f t="shared" si="15"/>
        <v>307</v>
      </c>
      <c r="AA308" s="19">
        <f t="shared" si="13"/>
        <v>99</v>
      </c>
      <c r="AB308" s="19">
        <f t="shared" si="14"/>
        <v>19</v>
      </c>
    </row>
    <row r="309" spans="1:28" x14ac:dyDescent="0.3">
      <c r="A309" s="4">
        <v>1083</v>
      </c>
      <c r="B309" s="7" t="s">
        <v>25</v>
      </c>
      <c r="C309" s="1" t="s">
        <v>30</v>
      </c>
      <c r="D309" s="1" t="s">
        <v>69</v>
      </c>
      <c r="E309" s="1" t="s">
        <v>487</v>
      </c>
      <c r="F309" s="7" t="s">
        <v>584</v>
      </c>
      <c r="G309" s="7" t="s">
        <v>584</v>
      </c>
      <c r="H309" s="29">
        <v>0.18927023100000001</v>
      </c>
      <c r="I309" s="29">
        <v>7.2259249999999997E-2</v>
      </c>
      <c r="J309" s="30">
        <v>2.9212365550000001</v>
      </c>
      <c r="K309" s="30">
        <v>0.90814946299999999</v>
      </c>
      <c r="L309" s="23">
        <v>8.3294618000000001E-2</v>
      </c>
      <c r="M309" s="23">
        <v>8.4507493000000003E-2</v>
      </c>
      <c r="N309" s="23">
        <v>0.65587796899999995</v>
      </c>
      <c r="O309" s="24">
        <v>0.55989968899999998</v>
      </c>
      <c r="P309" s="24">
        <v>1.125074259</v>
      </c>
      <c r="Q309" s="25">
        <v>0.50957403099999998</v>
      </c>
      <c r="R309" s="25">
        <v>0</v>
      </c>
      <c r="S309" s="25">
        <v>5.0089130000000003E-2</v>
      </c>
      <c r="T309" s="26">
        <v>1.9969944406</v>
      </c>
      <c r="U309" s="27">
        <v>0.68372256099999995</v>
      </c>
      <c r="V309" s="20">
        <v>45790500</v>
      </c>
      <c r="W309" s="22">
        <v>0.149315373</v>
      </c>
      <c r="X309" s="21">
        <v>45790500</v>
      </c>
      <c r="Y309" s="22">
        <v>0.149315373</v>
      </c>
      <c r="Z309" s="19">
        <f t="shared" si="15"/>
        <v>308</v>
      </c>
      <c r="AA309" s="19">
        <f t="shared" si="13"/>
        <v>384</v>
      </c>
      <c r="AB309" s="19">
        <f t="shared" si="14"/>
        <v>48</v>
      </c>
    </row>
    <row r="310" spans="1:28" ht="28.8" x14ac:dyDescent="0.3">
      <c r="A310" s="4">
        <v>1264</v>
      </c>
      <c r="B310" s="7" t="s">
        <v>27</v>
      </c>
      <c r="C310" s="1" t="s">
        <v>35</v>
      </c>
      <c r="D310" s="1" t="s">
        <v>114</v>
      </c>
      <c r="E310" s="1" t="s">
        <v>488</v>
      </c>
      <c r="F310" s="7"/>
      <c r="G310" s="7" t="s">
        <v>584</v>
      </c>
      <c r="H310" s="29">
        <v>0</v>
      </c>
      <c r="I310" s="29">
        <v>0</v>
      </c>
      <c r="J310" s="30">
        <v>1.8105580729999999</v>
      </c>
      <c r="K310" s="30">
        <v>3.0391037459999999</v>
      </c>
      <c r="L310" s="23">
        <v>3.7324105000000003E-2</v>
      </c>
      <c r="M310" s="23">
        <v>3.7416547000000001E-2</v>
      </c>
      <c r="N310" s="23">
        <v>0</v>
      </c>
      <c r="O310" s="24">
        <v>0</v>
      </c>
      <c r="P310" s="24">
        <v>0.83051097500000004</v>
      </c>
      <c r="Q310" s="25">
        <v>0</v>
      </c>
      <c r="R310" s="25">
        <v>6.6606208E-2</v>
      </c>
      <c r="S310" s="25">
        <v>0</v>
      </c>
      <c r="T310" s="26"/>
      <c r="U310" s="27">
        <v>0.65853302999999996</v>
      </c>
      <c r="V310" s="20">
        <v>15000000</v>
      </c>
      <c r="W310" s="22">
        <v>0.43902202000000001</v>
      </c>
      <c r="X310" s="21">
        <v>15000000</v>
      </c>
      <c r="Y310" s="22">
        <v>0.43902202000000001</v>
      </c>
      <c r="Z310" s="19">
        <f t="shared" si="15"/>
        <v>309</v>
      </c>
      <c r="AA310" s="19">
        <f t="shared" si="13"/>
        <v>341</v>
      </c>
      <c r="AB310" s="19">
        <f t="shared" si="14"/>
        <v>33</v>
      </c>
    </row>
    <row r="311" spans="1:28" ht="28.8" x14ac:dyDescent="0.3">
      <c r="A311" s="4">
        <v>1209</v>
      </c>
      <c r="B311" s="7" t="s">
        <v>27</v>
      </c>
      <c r="C311" s="1" t="s">
        <v>33</v>
      </c>
      <c r="D311" s="1" t="s">
        <v>53</v>
      </c>
      <c r="E311" s="1" t="s">
        <v>489</v>
      </c>
      <c r="F311" s="7"/>
      <c r="G311" s="7" t="s">
        <v>584</v>
      </c>
      <c r="H311" s="29">
        <v>0</v>
      </c>
      <c r="I311" s="29">
        <v>0.12673674900000001</v>
      </c>
      <c r="J311" s="30">
        <v>0.50208753299999997</v>
      </c>
      <c r="K311" s="30">
        <v>1.924003022</v>
      </c>
      <c r="L311" s="23">
        <v>8.7313081000000001E-2</v>
      </c>
      <c r="M311" s="23">
        <v>8.9423000000000002E-2</v>
      </c>
      <c r="N311" s="23">
        <v>0</v>
      </c>
      <c r="O311" s="24">
        <v>0</v>
      </c>
      <c r="P311" s="24">
        <v>1.0962375609999999</v>
      </c>
      <c r="Q311" s="25">
        <v>1.683726381</v>
      </c>
      <c r="R311" s="25">
        <v>0.32040126699999999</v>
      </c>
      <c r="S311" s="25">
        <v>0</v>
      </c>
      <c r="T311" s="26"/>
      <c r="U311" s="27">
        <v>0.65372558599999997</v>
      </c>
      <c r="V311" s="20">
        <v>321404</v>
      </c>
      <c r="W311" s="22">
        <v>20.339684210000001</v>
      </c>
      <c r="X311" s="21">
        <v>321404</v>
      </c>
      <c r="Y311" s="22">
        <v>20.339684210000001</v>
      </c>
      <c r="Z311" s="19">
        <f t="shared" si="15"/>
        <v>310</v>
      </c>
      <c r="AA311" s="19">
        <f t="shared" si="13"/>
        <v>48</v>
      </c>
      <c r="AB311" s="19">
        <f t="shared" si="14"/>
        <v>9</v>
      </c>
    </row>
    <row r="312" spans="1:28" ht="28.8" x14ac:dyDescent="0.3">
      <c r="A312" s="4">
        <v>1288</v>
      </c>
      <c r="B312" s="7" t="s">
        <v>26</v>
      </c>
      <c r="C312" s="1" t="s">
        <v>32</v>
      </c>
      <c r="D312" s="1" t="s">
        <v>60</v>
      </c>
      <c r="E312" s="1" t="s">
        <v>490</v>
      </c>
      <c r="F312" s="7"/>
      <c r="G312" s="7" t="s">
        <v>584</v>
      </c>
      <c r="H312" s="29">
        <v>0.206242589</v>
      </c>
      <c r="I312" s="29">
        <v>6.1387236999999997E-2</v>
      </c>
      <c r="J312" s="30">
        <v>0.91288642399999997</v>
      </c>
      <c r="K312" s="30">
        <v>0.41971071100000001</v>
      </c>
      <c r="L312" s="23">
        <v>0.27266505899999999</v>
      </c>
      <c r="M312" s="23">
        <v>0.27063229100000002</v>
      </c>
      <c r="N312" s="23">
        <v>0.42881535999999998</v>
      </c>
      <c r="O312" s="24">
        <v>0.48808589000000002</v>
      </c>
      <c r="P312" s="24">
        <v>1.057938716</v>
      </c>
      <c r="Q312" s="25">
        <v>0.106193053</v>
      </c>
      <c r="R312" s="25">
        <v>0</v>
      </c>
      <c r="S312" s="25">
        <v>2.4167846999999999E-2</v>
      </c>
      <c r="T312" s="26">
        <v>3.3158641098000001</v>
      </c>
      <c r="U312" s="27">
        <v>0.65180161299999995</v>
      </c>
      <c r="V312" s="20">
        <v>7617550</v>
      </c>
      <c r="W312" s="22">
        <v>0.85565780800000002</v>
      </c>
      <c r="X312" s="21">
        <v>4327350</v>
      </c>
      <c r="Y312" s="22">
        <v>1.5062373360000001</v>
      </c>
      <c r="Z312" s="19">
        <f t="shared" si="15"/>
        <v>311</v>
      </c>
      <c r="AA312" s="19">
        <f t="shared" si="13"/>
        <v>254</v>
      </c>
      <c r="AB312" s="19">
        <f t="shared" si="14"/>
        <v>60</v>
      </c>
    </row>
    <row r="313" spans="1:28" ht="28.8" x14ac:dyDescent="0.3">
      <c r="A313" s="4">
        <v>1065</v>
      </c>
      <c r="B313" s="7" t="s">
        <v>25</v>
      </c>
      <c r="C313" s="1" t="s">
        <v>30</v>
      </c>
      <c r="D313" s="1" t="s">
        <v>94</v>
      </c>
      <c r="E313" s="1" t="s">
        <v>491</v>
      </c>
      <c r="F313" s="7" t="s">
        <v>584</v>
      </c>
      <c r="G313" s="7" t="s">
        <v>584</v>
      </c>
      <c r="H313" s="29">
        <v>2.8483168E-2</v>
      </c>
      <c r="I313" s="29">
        <v>0</v>
      </c>
      <c r="J313" s="30">
        <v>0.30429547499999998</v>
      </c>
      <c r="K313" s="30">
        <v>0.90423630399999999</v>
      </c>
      <c r="L313" s="23">
        <v>0</v>
      </c>
      <c r="M313" s="23">
        <v>0</v>
      </c>
      <c r="N313" s="23">
        <v>9.8702698000000005E-2</v>
      </c>
      <c r="O313" s="24">
        <v>5.0555388999999999E-2</v>
      </c>
      <c r="P313" s="24">
        <v>1.0647431199999999</v>
      </c>
      <c r="Q313" s="25">
        <v>0</v>
      </c>
      <c r="R313" s="25">
        <v>0</v>
      </c>
      <c r="S313" s="25">
        <v>0</v>
      </c>
      <c r="T313" s="26">
        <v>2.7252655491</v>
      </c>
      <c r="U313" s="27">
        <v>0.64040112299999996</v>
      </c>
      <c r="V313" s="20">
        <v>26260000</v>
      </c>
      <c r="W313" s="22">
        <v>0.24386943</v>
      </c>
      <c r="X313" s="21">
        <v>26210000</v>
      </c>
      <c r="Y313" s="22">
        <v>0.24433465200000001</v>
      </c>
      <c r="Z313" s="19">
        <f t="shared" si="15"/>
        <v>312</v>
      </c>
      <c r="AA313" s="19">
        <f t="shared" si="13"/>
        <v>369</v>
      </c>
      <c r="AB313" s="19">
        <f t="shared" si="14"/>
        <v>45</v>
      </c>
    </row>
    <row r="314" spans="1:28" x14ac:dyDescent="0.3">
      <c r="A314" s="4">
        <v>1358</v>
      </c>
      <c r="B314" s="7" t="s">
        <v>27</v>
      </c>
      <c r="C314" s="1" t="s">
        <v>36</v>
      </c>
      <c r="D314" s="1" t="s">
        <v>155</v>
      </c>
      <c r="E314" s="1" t="s">
        <v>492</v>
      </c>
      <c r="F314" s="7"/>
      <c r="G314" s="7" t="s">
        <v>584</v>
      </c>
      <c r="H314" s="29">
        <v>0</v>
      </c>
      <c r="I314" s="29">
        <v>3.6552490000000002E-3</v>
      </c>
      <c r="J314" s="30">
        <v>1.0041750659999999</v>
      </c>
      <c r="K314" s="30">
        <v>3.7083429030000001</v>
      </c>
      <c r="L314" s="23">
        <v>0</v>
      </c>
      <c r="M314" s="23">
        <v>0</v>
      </c>
      <c r="N314" s="23">
        <v>0</v>
      </c>
      <c r="O314" s="24">
        <v>0</v>
      </c>
      <c r="P314" s="24">
        <v>0.93131502700000002</v>
      </c>
      <c r="Q314" s="25">
        <v>0</v>
      </c>
      <c r="R314" s="25">
        <v>0</v>
      </c>
      <c r="S314" s="25">
        <v>2.2568589999999999E-3</v>
      </c>
      <c r="T314" s="26"/>
      <c r="U314" s="27">
        <v>0.63601748400000002</v>
      </c>
      <c r="V314" s="20">
        <v>5114560</v>
      </c>
      <c r="W314" s="22">
        <v>1.243542913</v>
      </c>
      <c r="X314" s="21">
        <v>5114560</v>
      </c>
      <c r="Y314" s="22">
        <v>1.243542913</v>
      </c>
      <c r="Z314" s="19">
        <f t="shared" si="15"/>
        <v>313</v>
      </c>
      <c r="AA314" s="19">
        <f t="shared" si="13"/>
        <v>266</v>
      </c>
      <c r="AB314" s="19">
        <f t="shared" si="14"/>
        <v>20</v>
      </c>
    </row>
    <row r="315" spans="1:28" x14ac:dyDescent="0.3">
      <c r="A315" s="4">
        <v>1551</v>
      </c>
      <c r="B315" s="7" t="s">
        <v>27</v>
      </c>
      <c r="C315" s="1" t="s">
        <v>35</v>
      </c>
      <c r="D315" s="1" t="s">
        <v>133</v>
      </c>
      <c r="E315" s="1" t="s">
        <v>493</v>
      </c>
      <c r="F315" s="7"/>
      <c r="G315" s="7" t="s">
        <v>584</v>
      </c>
      <c r="H315" s="29">
        <v>0</v>
      </c>
      <c r="I315" s="29">
        <v>4.4199419999999996E-3</v>
      </c>
      <c r="J315" s="30">
        <v>2.5560819860000001</v>
      </c>
      <c r="K315" s="30">
        <v>1.0302684689999999</v>
      </c>
      <c r="L315" s="23">
        <v>0.16197044399999999</v>
      </c>
      <c r="M315" s="23">
        <v>0.16208895300000001</v>
      </c>
      <c r="N315" s="23">
        <v>0</v>
      </c>
      <c r="O315" s="24">
        <v>0</v>
      </c>
      <c r="P315" s="24">
        <v>0.92644574000000002</v>
      </c>
      <c r="Q315" s="25">
        <v>0.60173332700000004</v>
      </c>
      <c r="R315" s="25">
        <v>0</v>
      </c>
      <c r="S315" s="25">
        <v>0.33603544600000002</v>
      </c>
      <c r="T315" s="26"/>
      <c r="U315" s="27">
        <v>0.63440937500000005</v>
      </c>
      <c r="V315" s="20">
        <v>18140010</v>
      </c>
      <c r="W315" s="22">
        <v>0.34972934100000003</v>
      </c>
      <c r="X315" s="21">
        <v>13663540</v>
      </c>
      <c r="Y315" s="22">
        <v>0.464308206</v>
      </c>
      <c r="Z315" s="19">
        <f t="shared" si="15"/>
        <v>314</v>
      </c>
      <c r="AA315" s="19">
        <f t="shared" si="13"/>
        <v>338</v>
      </c>
      <c r="AB315" s="19">
        <f t="shared" si="14"/>
        <v>32</v>
      </c>
    </row>
    <row r="316" spans="1:28" ht="28.8" x14ac:dyDescent="0.3">
      <c r="A316" s="4">
        <v>1441</v>
      </c>
      <c r="B316" s="7" t="s">
        <v>28</v>
      </c>
      <c r="C316" s="1" t="s">
        <v>37</v>
      </c>
      <c r="D316" s="1" t="s">
        <v>156</v>
      </c>
      <c r="E316" s="1" t="s">
        <v>494</v>
      </c>
      <c r="F316" s="7"/>
      <c r="G316" s="7" t="s">
        <v>584</v>
      </c>
      <c r="H316" s="29">
        <v>4.9625098660000004</v>
      </c>
      <c r="I316" s="29">
        <v>6.428944607</v>
      </c>
      <c r="J316" s="30">
        <v>0</v>
      </c>
      <c r="K316" s="30">
        <v>0</v>
      </c>
      <c r="L316" s="23">
        <v>0</v>
      </c>
      <c r="M316" s="23">
        <v>0</v>
      </c>
      <c r="N316" s="23">
        <v>0</v>
      </c>
      <c r="O316" s="24">
        <v>0</v>
      </c>
      <c r="P316" s="24">
        <v>1.0500725040000001</v>
      </c>
      <c r="Q316" s="25">
        <v>0</v>
      </c>
      <c r="R316" s="25">
        <v>0</v>
      </c>
      <c r="S316" s="25">
        <v>0</v>
      </c>
      <c r="T316" s="26"/>
      <c r="U316" s="27">
        <v>0.62207634899999997</v>
      </c>
      <c r="V316" s="20">
        <v>3941490</v>
      </c>
      <c r="W316" s="22">
        <v>1.5782771209999999</v>
      </c>
      <c r="X316" s="21">
        <v>3941490</v>
      </c>
      <c r="Y316" s="22">
        <v>1.5782771209999999</v>
      </c>
      <c r="Z316" s="19">
        <f t="shared" si="15"/>
        <v>315</v>
      </c>
      <c r="AA316" s="19">
        <f t="shared" si="13"/>
        <v>250</v>
      </c>
      <c r="AB316" s="19">
        <f t="shared" si="14"/>
        <v>10</v>
      </c>
    </row>
    <row r="317" spans="1:28" x14ac:dyDescent="0.3">
      <c r="A317" s="4">
        <v>1448</v>
      </c>
      <c r="B317" s="7" t="s">
        <v>28</v>
      </c>
      <c r="C317" s="1" t="s">
        <v>36</v>
      </c>
      <c r="D317" s="1" t="s">
        <v>157</v>
      </c>
      <c r="E317" s="1" t="s">
        <v>495</v>
      </c>
      <c r="F317" s="7" t="s">
        <v>584</v>
      </c>
      <c r="G317" s="7" t="s">
        <v>584</v>
      </c>
      <c r="H317" s="29">
        <v>0</v>
      </c>
      <c r="I317" s="29">
        <v>0</v>
      </c>
      <c r="J317" s="30">
        <v>2.0083501319999999</v>
      </c>
      <c r="K317" s="30">
        <v>1.7199217330000001</v>
      </c>
      <c r="L317" s="23">
        <v>0</v>
      </c>
      <c r="M317" s="23">
        <v>0</v>
      </c>
      <c r="N317" s="23">
        <v>0</v>
      </c>
      <c r="O317" s="24">
        <v>0</v>
      </c>
      <c r="P317" s="24">
        <v>1.086467597</v>
      </c>
      <c r="Q317" s="25">
        <v>0</v>
      </c>
      <c r="R317" s="25">
        <v>0</v>
      </c>
      <c r="S317" s="25">
        <v>2.8428659999999999E-3</v>
      </c>
      <c r="T317" s="26"/>
      <c r="U317" s="27">
        <v>0.61376315999999997</v>
      </c>
      <c r="V317" s="20">
        <v>195489</v>
      </c>
      <c r="W317" s="22">
        <v>31.39630159</v>
      </c>
      <c r="X317" s="21">
        <v>195489</v>
      </c>
      <c r="Y317" s="22">
        <v>31.39630159</v>
      </c>
      <c r="Z317" s="19">
        <f t="shared" si="15"/>
        <v>316</v>
      </c>
      <c r="AA317" s="19">
        <f t="shared" si="13"/>
        <v>32</v>
      </c>
      <c r="AB317" s="19">
        <f t="shared" si="14"/>
        <v>3</v>
      </c>
    </row>
    <row r="318" spans="1:28" ht="28.8" x14ac:dyDescent="0.3">
      <c r="A318" s="4">
        <v>1417</v>
      </c>
      <c r="B318" s="7" t="s">
        <v>28</v>
      </c>
      <c r="C318" s="1" t="s">
        <v>36</v>
      </c>
      <c r="D318" s="1" t="s">
        <v>158</v>
      </c>
      <c r="E318" s="1" t="s">
        <v>496</v>
      </c>
      <c r="F318" s="7" t="s">
        <v>584</v>
      </c>
      <c r="G318" s="7" t="s">
        <v>584</v>
      </c>
      <c r="H318" s="29">
        <v>0.17723522799999999</v>
      </c>
      <c r="I318" s="29">
        <v>3.8082307000000003E-2</v>
      </c>
      <c r="J318" s="30">
        <v>0.86724210199999996</v>
      </c>
      <c r="K318" s="30">
        <v>1.657682221</v>
      </c>
      <c r="L318" s="23">
        <v>1.9295180000000001E-3</v>
      </c>
      <c r="M318" s="23">
        <v>1.8535310000000001E-3</v>
      </c>
      <c r="N318" s="23">
        <v>0.18425192500000001</v>
      </c>
      <c r="O318" s="24">
        <v>0.209719085</v>
      </c>
      <c r="P318" s="24">
        <v>1.0263837360000001</v>
      </c>
      <c r="Q318" s="25">
        <v>0.71809757100000005</v>
      </c>
      <c r="R318" s="25">
        <v>0</v>
      </c>
      <c r="S318" s="25">
        <v>6.7314669999999997E-3</v>
      </c>
      <c r="T318" s="26"/>
      <c r="U318" s="27">
        <v>0.60833817899999998</v>
      </c>
      <c r="V318" s="20">
        <v>3719187</v>
      </c>
      <c r="W318" s="22">
        <v>1.6356751599999999</v>
      </c>
      <c r="X318" s="21">
        <v>3480981</v>
      </c>
      <c r="Y318" s="22">
        <v>1.7476055720000001</v>
      </c>
      <c r="Z318" s="19">
        <f t="shared" si="15"/>
        <v>317</v>
      </c>
      <c r="AA318" s="19">
        <f t="shared" si="13"/>
        <v>238</v>
      </c>
      <c r="AB318" s="19">
        <f t="shared" si="14"/>
        <v>15</v>
      </c>
    </row>
    <row r="319" spans="1:28" ht="43.2" x14ac:dyDescent="0.3">
      <c r="A319" s="4">
        <v>1387</v>
      </c>
      <c r="B319" s="7" t="s">
        <v>26</v>
      </c>
      <c r="C319" s="1" t="s">
        <v>35</v>
      </c>
      <c r="D319" s="1" t="s">
        <v>62</v>
      </c>
      <c r="E319" s="1" t="s">
        <v>497</v>
      </c>
      <c r="F319" s="7" t="s">
        <v>584</v>
      </c>
      <c r="G319" s="7"/>
      <c r="H319" s="29">
        <v>0</v>
      </c>
      <c r="I319" s="29">
        <v>0</v>
      </c>
      <c r="J319" s="30">
        <v>1.3389000879999999</v>
      </c>
      <c r="K319" s="30">
        <v>0.94796766700000001</v>
      </c>
      <c r="L319" s="23">
        <v>0.119516468</v>
      </c>
      <c r="M319" s="23">
        <v>0.11890692</v>
      </c>
      <c r="N319" s="23">
        <v>0</v>
      </c>
      <c r="O319" s="24">
        <v>0</v>
      </c>
      <c r="P319" s="24">
        <v>1.004321566</v>
      </c>
      <c r="Q319" s="25">
        <v>0.35493947399999998</v>
      </c>
      <c r="R319" s="25">
        <v>6.2777854739999999</v>
      </c>
      <c r="S319" s="25">
        <v>8.7103939999999998E-3</v>
      </c>
      <c r="T319" s="26">
        <v>0</v>
      </c>
      <c r="U319" s="27">
        <v>0.59682824199999995</v>
      </c>
      <c r="V319" s="20">
        <v>6775000</v>
      </c>
      <c r="W319" s="22">
        <v>0.88092729400000003</v>
      </c>
      <c r="X319" s="21">
        <v>6775000</v>
      </c>
      <c r="Y319" s="22">
        <v>0.88092729400000003</v>
      </c>
      <c r="Z319" s="19">
        <f t="shared" si="15"/>
        <v>318</v>
      </c>
      <c r="AA319" s="19">
        <f t="shared" si="13"/>
        <v>288</v>
      </c>
      <c r="AB319" s="19">
        <f t="shared" si="14"/>
        <v>26</v>
      </c>
    </row>
    <row r="320" spans="1:28" ht="28.8" x14ac:dyDescent="0.3">
      <c r="A320" s="4">
        <v>1237</v>
      </c>
      <c r="B320" s="7" t="s">
        <v>27</v>
      </c>
      <c r="C320" s="1" t="s">
        <v>35</v>
      </c>
      <c r="D320" s="1" t="s">
        <v>114</v>
      </c>
      <c r="E320" s="1" t="s">
        <v>498</v>
      </c>
      <c r="F320" s="7"/>
      <c r="G320" s="7" t="s">
        <v>584</v>
      </c>
      <c r="H320" s="29">
        <v>0</v>
      </c>
      <c r="I320" s="29">
        <v>4.0537999999999998E-3</v>
      </c>
      <c r="J320" s="30">
        <v>0.45644321199999999</v>
      </c>
      <c r="K320" s="30">
        <v>3.876280677</v>
      </c>
      <c r="L320" s="23">
        <v>4.6149800000000002E-4</v>
      </c>
      <c r="M320" s="23">
        <v>4.2955100000000002E-4</v>
      </c>
      <c r="N320" s="23">
        <v>0</v>
      </c>
      <c r="O320" s="24">
        <v>0</v>
      </c>
      <c r="P320" s="24">
        <v>0.99691628799999998</v>
      </c>
      <c r="Q320" s="25">
        <v>0</v>
      </c>
      <c r="R320" s="25">
        <v>0</v>
      </c>
      <c r="S320" s="25">
        <v>4.0087400000000001E-4</v>
      </c>
      <c r="T320" s="26"/>
      <c r="U320" s="27">
        <v>0.59185108099999995</v>
      </c>
      <c r="V320" s="20">
        <v>4550000</v>
      </c>
      <c r="W320" s="22">
        <v>1.3007716069999999</v>
      </c>
      <c r="X320" s="21">
        <v>4550000</v>
      </c>
      <c r="Y320" s="22">
        <v>1.3007716069999999</v>
      </c>
      <c r="Z320" s="19">
        <f t="shared" si="15"/>
        <v>319</v>
      </c>
      <c r="AA320" s="19">
        <f t="shared" si="13"/>
        <v>264</v>
      </c>
      <c r="AB320" s="19">
        <f t="shared" si="14"/>
        <v>23</v>
      </c>
    </row>
    <row r="321" spans="1:28" x14ac:dyDescent="0.3">
      <c r="A321" s="4">
        <v>1511</v>
      </c>
      <c r="B321" s="7" t="s">
        <v>27</v>
      </c>
      <c r="C321" s="1" t="s">
        <v>33</v>
      </c>
      <c r="D321" s="1" t="s">
        <v>159</v>
      </c>
      <c r="E321" s="1" t="s">
        <v>499</v>
      </c>
      <c r="F321" s="7" t="s">
        <v>584</v>
      </c>
      <c r="G321" s="7" t="s">
        <v>584</v>
      </c>
      <c r="H321" s="29">
        <v>9.2762134999999996E-2</v>
      </c>
      <c r="I321" s="29">
        <v>0.97420779599999996</v>
      </c>
      <c r="J321" s="30">
        <v>1.0589482509999999</v>
      </c>
      <c r="K321" s="30">
        <v>1.6132228449999999</v>
      </c>
      <c r="L321" s="23">
        <v>0.402157506</v>
      </c>
      <c r="M321" s="23">
        <v>0.39673932099999998</v>
      </c>
      <c r="N321" s="23">
        <v>9.6434564E-2</v>
      </c>
      <c r="O321" s="24">
        <v>0.109763676</v>
      </c>
      <c r="P321" s="24">
        <v>0.97216362199999995</v>
      </c>
      <c r="Q321" s="25">
        <v>0.14534771399999999</v>
      </c>
      <c r="R321" s="25">
        <v>2.7275430999999999E-2</v>
      </c>
      <c r="S321" s="25">
        <v>1.3628661E-2</v>
      </c>
      <c r="T321" s="26"/>
      <c r="U321" s="27">
        <v>0.57697017900000003</v>
      </c>
      <c r="V321" s="20">
        <v>3990160</v>
      </c>
      <c r="W321" s="22">
        <v>1.4459825639999999</v>
      </c>
      <c r="X321" s="21">
        <v>3990160</v>
      </c>
      <c r="Y321" s="22">
        <v>1.4459825639999999</v>
      </c>
      <c r="Z321" s="19">
        <f t="shared" si="15"/>
        <v>320</v>
      </c>
      <c r="AA321" s="19">
        <f t="shared" si="13"/>
        <v>260</v>
      </c>
      <c r="AB321" s="19">
        <f t="shared" si="14"/>
        <v>35</v>
      </c>
    </row>
    <row r="322" spans="1:28" x14ac:dyDescent="0.3">
      <c r="A322" s="4">
        <v>1258</v>
      </c>
      <c r="B322" s="7" t="s">
        <v>28</v>
      </c>
      <c r="C322" s="1" t="s">
        <v>32</v>
      </c>
      <c r="D322" s="1" t="s">
        <v>160</v>
      </c>
      <c r="E322" s="1" t="s">
        <v>500</v>
      </c>
      <c r="F322" s="7"/>
      <c r="G322" s="7" t="s">
        <v>584</v>
      </c>
      <c r="H322" s="29">
        <v>8.1653431999999998E-2</v>
      </c>
      <c r="I322" s="29">
        <v>0</v>
      </c>
      <c r="J322" s="30">
        <v>1.217181898</v>
      </c>
      <c r="K322" s="30">
        <v>1.1884597809999999</v>
      </c>
      <c r="L322" s="23">
        <v>6.0261699999999995E-4</v>
      </c>
      <c r="M322" s="23">
        <v>5.6259799999999998E-4</v>
      </c>
      <c r="N322" s="23">
        <v>0.28295356900000002</v>
      </c>
      <c r="O322" s="24">
        <v>0.14492843799999999</v>
      </c>
      <c r="P322" s="24">
        <v>0.89702463700000001</v>
      </c>
      <c r="Q322" s="25">
        <v>0.33645067699999998</v>
      </c>
      <c r="R322" s="25">
        <v>0.48450262100000002</v>
      </c>
      <c r="S322" s="25">
        <v>2.1942156000000001E-2</v>
      </c>
      <c r="T322" s="26"/>
      <c r="U322" s="27">
        <v>0.53169207399999996</v>
      </c>
      <c r="V322" s="20">
        <v>3437224</v>
      </c>
      <c r="W322" s="22">
        <v>1.5468647790000001</v>
      </c>
      <c r="X322" s="21">
        <v>3427278</v>
      </c>
      <c r="Y322" s="22">
        <v>1.5513537980000001</v>
      </c>
      <c r="Z322" s="19">
        <f t="shared" si="15"/>
        <v>321</v>
      </c>
      <c r="AA322" s="19">
        <f t="shared" ref="AA322:AA385" si="16">_xlfn.RANK.EQ(Y322,$Y$2:$Y$405,0)</f>
        <v>252</v>
      </c>
      <c r="AB322" s="19">
        <f t="shared" ref="AB322:AB385" si="17">($Y$2:$Y$405=Y322) + SUMPRODUCT(($C$2:$C$405=C322)*($Y$2:$Y$405&gt;Y322))</f>
        <v>59</v>
      </c>
    </row>
    <row r="323" spans="1:28" ht="28.8" x14ac:dyDescent="0.3">
      <c r="A323" s="4">
        <v>1492</v>
      </c>
      <c r="B323" s="7" t="s">
        <v>28</v>
      </c>
      <c r="C323" s="1" t="s">
        <v>36</v>
      </c>
      <c r="D323" s="1" t="s">
        <v>161</v>
      </c>
      <c r="E323" s="1" t="s">
        <v>501</v>
      </c>
      <c r="F323" s="7"/>
      <c r="G323" s="7"/>
      <c r="H323" s="29">
        <v>7.7628927E-2</v>
      </c>
      <c r="I323" s="29">
        <v>1.283664E-2</v>
      </c>
      <c r="J323" s="30">
        <v>1.034604613</v>
      </c>
      <c r="K323" s="30">
        <v>2.053739658</v>
      </c>
      <c r="L323" s="23">
        <v>0</v>
      </c>
      <c r="M323" s="23">
        <v>0</v>
      </c>
      <c r="N323" s="23">
        <v>8.0702235999999997E-2</v>
      </c>
      <c r="O323" s="24">
        <v>9.1856836999999997E-2</v>
      </c>
      <c r="P323" s="24">
        <v>0.80908499599999995</v>
      </c>
      <c r="Q323" s="25">
        <v>0</v>
      </c>
      <c r="R323" s="25">
        <v>0</v>
      </c>
      <c r="S323" s="25">
        <v>7.7214060000000001E-3</v>
      </c>
      <c r="T323" s="26"/>
      <c r="U323" s="27">
        <v>0.51578357600000002</v>
      </c>
      <c r="V323" s="20">
        <v>7956050</v>
      </c>
      <c r="W323" s="22">
        <v>0.64829101899999997</v>
      </c>
      <c r="X323" s="21">
        <v>7956050</v>
      </c>
      <c r="Y323" s="22">
        <v>0.64829101899999997</v>
      </c>
      <c r="Z323" s="19">
        <f t="shared" si="15"/>
        <v>322</v>
      </c>
      <c r="AA323" s="19">
        <f t="shared" si="16"/>
        <v>316</v>
      </c>
      <c r="AB323" s="19">
        <f t="shared" si="17"/>
        <v>22</v>
      </c>
    </row>
    <row r="324" spans="1:28" x14ac:dyDescent="0.3">
      <c r="A324" s="4">
        <v>1287</v>
      </c>
      <c r="B324" s="7" t="s">
        <v>28</v>
      </c>
      <c r="C324" s="1" t="s">
        <v>33</v>
      </c>
      <c r="D324" s="1" t="s">
        <v>142</v>
      </c>
      <c r="E324" s="1" t="s">
        <v>502</v>
      </c>
      <c r="F324" s="7" t="s">
        <v>584</v>
      </c>
      <c r="G324" s="7" t="s">
        <v>584</v>
      </c>
      <c r="H324" s="29">
        <v>3.4234412000000001</v>
      </c>
      <c r="I324" s="29">
        <v>4.4295120729999997</v>
      </c>
      <c r="J324" s="30">
        <v>0</v>
      </c>
      <c r="K324" s="30">
        <v>0</v>
      </c>
      <c r="L324" s="23">
        <v>0.66977431399999998</v>
      </c>
      <c r="M324" s="23">
        <v>0.69854788599999995</v>
      </c>
      <c r="N324" s="23">
        <v>0</v>
      </c>
      <c r="O324" s="24">
        <v>0</v>
      </c>
      <c r="P324" s="24">
        <v>0.83412150100000004</v>
      </c>
      <c r="Q324" s="25">
        <v>0</v>
      </c>
      <c r="R324" s="25">
        <v>0</v>
      </c>
      <c r="S324" s="25">
        <v>2.5942370000000001E-3</v>
      </c>
      <c r="T324" s="26"/>
      <c r="U324" s="27">
        <v>0.51577145999999996</v>
      </c>
      <c r="V324" s="20">
        <v>10221990</v>
      </c>
      <c r="W324" s="22">
        <v>0.50457050000000003</v>
      </c>
      <c r="X324" s="21">
        <v>10221990</v>
      </c>
      <c r="Y324" s="22">
        <v>0.50457050000000003</v>
      </c>
      <c r="Z324" s="19">
        <f t="shared" si="15"/>
        <v>323</v>
      </c>
      <c r="AA324" s="19">
        <f t="shared" si="16"/>
        <v>335</v>
      </c>
      <c r="AB324" s="19">
        <f t="shared" si="17"/>
        <v>44</v>
      </c>
    </row>
    <row r="325" spans="1:28" x14ac:dyDescent="0.3">
      <c r="A325" s="4">
        <v>1587</v>
      </c>
      <c r="B325" s="7" t="s">
        <v>28</v>
      </c>
      <c r="C325" s="1" t="s">
        <v>37</v>
      </c>
      <c r="D325" s="1" t="s">
        <v>131</v>
      </c>
      <c r="E325" s="1" t="s">
        <v>503</v>
      </c>
      <c r="F325" s="7"/>
      <c r="G325" s="7" t="s">
        <v>584</v>
      </c>
      <c r="H325" s="29">
        <v>0</v>
      </c>
      <c r="I325" s="29">
        <v>0</v>
      </c>
      <c r="J325" s="30">
        <v>0.63902049599999999</v>
      </c>
      <c r="K325" s="30">
        <v>2.4579850300000001</v>
      </c>
      <c r="L325" s="23">
        <v>2.07102E-4</v>
      </c>
      <c r="M325" s="23">
        <v>2.18197E-4</v>
      </c>
      <c r="N325" s="23">
        <v>0</v>
      </c>
      <c r="O325" s="24">
        <v>0</v>
      </c>
      <c r="P325" s="24">
        <v>0.85453513999999997</v>
      </c>
      <c r="Q325" s="25">
        <v>0</v>
      </c>
      <c r="R325" s="25">
        <v>6.5590782E-2</v>
      </c>
      <c r="S325" s="25">
        <v>3.3860069999999999E-3</v>
      </c>
      <c r="T325" s="26"/>
      <c r="U325" s="27">
        <v>0.51213114599999998</v>
      </c>
      <c r="V325" s="20">
        <v>5361000</v>
      </c>
      <c r="W325" s="22">
        <v>0.95529033100000005</v>
      </c>
      <c r="X325" s="21">
        <v>5361000</v>
      </c>
      <c r="Y325" s="22">
        <v>0.95529033100000005</v>
      </c>
      <c r="Z325" s="19">
        <f t="shared" si="15"/>
        <v>324</v>
      </c>
      <c r="AA325" s="19">
        <f t="shared" si="16"/>
        <v>284</v>
      </c>
      <c r="AB325" s="19">
        <f t="shared" si="17"/>
        <v>12</v>
      </c>
    </row>
    <row r="326" spans="1:28" ht="28.8" x14ac:dyDescent="0.3">
      <c r="A326" s="31">
        <v>1144</v>
      </c>
      <c r="B326" s="32" t="s">
        <v>25</v>
      </c>
      <c r="C326" s="33" t="s">
        <v>31</v>
      </c>
      <c r="D326" s="33" t="s">
        <v>68</v>
      </c>
      <c r="E326" s="33" t="s">
        <v>504</v>
      </c>
      <c r="F326" s="32" t="s">
        <v>584</v>
      </c>
      <c r="G326" s="32" t="s">
        <v>584</v>
      </c>
      <c r="H326" s="29">
        <v>0.61786563999999999</v>
      </c>
      <c r="I326" s="29">
        <v>0.61683809099999998</v>
      </c>
      <c r="J326" s="30">
        <v>2.5560819860000001</v>
      </c>
      <c r="K326" s="30">
        <v>1.335666324</v>
      </c>
      <c r="L326" s="23">
        <v>0.230901422</v>
      </c>
      <c r="M326" s="23">
        <v>0.233386804</v>
      </c>
      <c r="N326" s="23">
        <v>0.64232678300000001</v>
      </c>
      <c r="O326" s="24">
        <v>0.731108698</v>
      </c>
      <c r="P326" s="24">
        <v>0.69729551400000001</v>
      </c>
      <c r="Q326" s="25">
        <v>0.26156199699999999</v>
      </c>
      <c r="R326" s="25">
        <v>0</v>
      </c>
      <c r="S326" s="25">
        <v>8.0462732999999995E-2</v>
      </c>
      <c r="T326" s="26">
        <v>0</v>
      </c>
      <c r="U326" s="34">
        <v>0.502226281</v>
      </c>
      <c r="V326" s="35">
        <v>4975000</v>
      </c>
      <c r="W326" s="36">
        <v>1.0095000620000001</v>
      </c>
      <c r="X326" s="35">
        <v>4975000</v>
      </c>
      <c r="Y326" s="36">
        <v>1.0095000620000001</v>
      </c>
      <c r="Z326" s="37">
        <f t="shared" si="15"/>
        <v>325</v>
      </c>
      <c r="AA326" s="37">
        <f t="shared" si="16"/>
        <v>280</v>
      </c>
      <c r="AB326" s="37">
        <f t="shared" si="17"/>
        <v>17</v>
      </c>
    </row>
    <row r="327" spans="1:28" ht="28.8" x14ac:dyDescent="0.3">
      <c r="A327" s="4">
        <v>1337</v>
      </c>
      <c r="B327" s="7" t="s">
        <v>27</v>
      </c>
      <c r="C327" s="1" t="s">
        <v>35</v>
      </c>
      <c r="D327" s="1" t="s">
        <v>162</v>
      </c>
      <c r="E327" s="1" t="s">
        <v>505</v>
      </c>
      <c r="F327" s="7"/>
      <c r="G327" s="7" t="s">
        <v>584</v>
      </c>
      <c r="H327" s="29">
        <v>0</v>
      </c>
      <c r="I327" s="29">
        <v>3.0435318999999999E-2</v>
      </c>
      <c r="J327" s="30">
        <v>1.1715375770000001</v>
      </c>
      <c r="K327" s="30">
        <v>2.5032921159999999</v>
      </c>
      <c r="L327" s="23">
        <v>0</v>
      </c>
      <c r="M327" s="23">
        <v>0</v>
      </c>
      <c r="N327" s="23">
        <v>0</v>
      </c>
      <c r="O327" s="24">
        <v>0</v>
      </c>
      <c r="P327" s="24">
        <v>0.79654738999999997</v>
      </c>
      <c r="Q327" s="25">
        <v>0</v>
      </c>
      <c r="R327" s="25">
        <v>0</v>
      </c>
      <c r="S327" s="25">
        <v>0</v>
      </c>
      <c r="T327" s="26"/>
      <c r="U327" s="27">
        <v>0.50146373</v>
      </c>
      <c r="V327" s="20">
        <v>3150000</v>
      </c>
      <c r="W327" s="22">
        <v>1.59194835</v>
      </c>
      <c r="X327" s="21">
        <v>3150000</v>
      </c>
      <c r="Y327" s="22">
        <v>1.59194835</v>
      </c>
      <c r="Z327" s="19">
        <f t="shared" si="15"/>
        <v>326</v>
      </c>
      <c r="AA327" s="19">
        <f t="shared" si="16"/>
        <v>249</v>
      </c>
      <c r="AB327" s="19">
        <f t="shared" si="17"/>
        <v>22</v>
      </c>
    </row>
    <row r="328" spans="1:28" ht="28.8" x14ac:dyDescent="0.3">
      <c r="A328" s="4">
        <v>1499</v>
      </c>
      <c r="B328" s="7" t="s">
        <v>28</v>
      </c>
      <c r="C328" s="1" t="s">
        <v>36</v>
      </c>
      <c r="D328" s="1" t="s">
        <v>71</v>
      </c>
      <c r="E328" s="1" t="s">
        <v>506</v>
      </c>
      <c r="F328" s="7" t="s">
        <v>584</v>
      </c>
      <c r="G328" s="7" t="s">
        <v>584</v>
      </c>
      <c r="H328" s="29">
        <v>3.9208422999999999E-2</v>
      </c>
      <c r="I328" s="29">
        <v>2.0611789999999998E-3</v>
      </c>
      <c r="J328" s="30">
        <v>9.1288642000000003E-2</v>
      </c>
      <c r="K328" s="30">
        <v>0.55133554500000004</v>
      </c>
      <c r="L328" s="23">
        <v>0</v>
      </c>
      <c r="M328" s="23">
        <v>0</v>
      </c>
      <c r="N328" s="23">
        <v>0</v>
      </c>
      <c r="O328" s="24">
        <v>0.39359037400000002</v>
      </c>
      <c r="P328" s="24">
        <v>0.83158746500000003</v>
      </c>
      <c r="Q328" s="25">
        <v>1.5972276320000001</v>
      </c>
      <c r="R328" s="25">
        <v>0</v>
      </c>
      <c r="S328" s="25">
        <v>0</v>
      </c>
      <c r="T328" s="26"/>
      <c r="U328" s="27">
        <v>0.49513380299999998</v>
      </c>
      <c r="V328" s="20">
        <v>7563440</v>
      </c>
      <c r="W328" s="22">
        <v>0.65464101399999997</v>
      </c>
      <c r="X328" s="21">
        <v>7563440</v>
      </c>
      <c r="Y328" s="22">
        <v>0.65464101399999997</v>
      </c>
      <c r="Z328" s="19">
        <f t="shared" ref="Z328:Z387" si="18">_xlfn.RANK.EQ(U328,$U$2:$U$405,0)</f>
        <v>327</v>
      </c>
      <c r="AA328" s="19">
        <f t="shared" si="16"/>
        <v>314</v>
      </c>
      <c r="AB328" s="19">
        <f t="shared" si="17"/>
        <v>21</v>
      </c>
    </row>
    <row r="329" spans="1:28" ht="28.8" x14ac:dyDescent="0.3">
      <c r="A329" s="4">
        <v>1282</v>
      </c>
      <c r="B329" s="7" t="s">
        <v>26</v>
      </c>
      <c r="C329" s="1" t="s">
        <v>32</v>
      </c>
      <c r="D329" s="1" t="s">
        <v>60</v>
      </c>
      <c r="E329" s="1" t="s">
        <v>507</v>
      </c>
      <c r="F329" s="7" t="s">
        <v>584</v>
      </c>
      <c r="G329" s="7" t="s">
        <v>584</v>
      </c>
      <c r="H329" s="29">
        <v>0</v>
      </c>
      <c r="I329" s="29">
        <v>0</v>
      </c>
      <c r="J329" s="30">
        <v>0</v>
      </c>
      <c r="K329" s="30">
        <v>0</v>
      </c>
      <c r="L329" s="23">
        <v>3.1236910000000001E-3</v>
      </c>
      <c r="M329" s="23">
        <v>3.208327E-3</v>
      </c>
      <c r="N329" s="23">
        <v>0</v>
      </c>
      <c r="O329" s="24">
        <v>0</v>
      </c>
      <c r="P329" s="24">
        <v>0.808828726</v>
      </c>
      <c r="Q329" s="25">
        <v>0</v>
      </c>
      <c r="R329" s="25">
        <v>0</v>
      </c>
      <c r="S329" s="25">
        <v>0</v>
      </c>
      <c r="T329" s="26">
        <v>4.3819557163000002</v>
      </c>
      <c r="U329" s="27">
        <v>0.47926597799999998</v>
      </c>
      <c r="V329" s="20">
        <v>3500000</v>
      </c>
      <c r="W329" s="22">
        <v>1.3693313659999999</v>
      </c>
      <c r="X329" s="21">
        <v>2884793</v>
      </c>
      <c r="Y329" s="22">
        <v>1.6613530949999999</v>
      </c>
      <c r="Z329" s="19">
        <f t="shared" si="18"/>
        <v>328</v>
      </c>
      <c r="AA329" s="19">
        <f t="shared" si="16"/>
        <v>245</v>
      </c>
      <c r="AB329" s="19">
        <f t="shared" si="17"/>
        <v>58</v>
      </c>
    </row>
    <row r="330" spans="1:28" ht="28.8" x14ac:dyDescent="0.3">
      <c r="A330" s="4">
        <v>1389</v>
      </c>
      <c r="B330" s="7" t="s">
        <v>28</v>
      </c>
      <c r="C330" s="1" t="s">
        <v>30</v>
      </c>
      <c r="D330" s="1" t="s">
        <v>58</v>
      </c>
      <c r="E330" s="1" t="s">
        <v>508</v>
      </c>
      <c r="F330" s="7"/>
      <c r="G330" s="7" t="s">
        <v>584</v>
      </c>
      <c r="H330" s="29">
        <v>0</v>
      </c>
      <c r="I330" s="29">
        <v>1.31439E-14</v>
      </c>
      <c r="J330" s="30">
        <v>0.15214773700000001</v>
      </c>
      <c r="K330" s="30">
        <v>1.1777501930000001</v>
      </c>
      <c r="L330" s="23">
        <v>5.0955499999999997E-4</v>
      </c>
      <c r="M330" s="23">
        <v>3.8431499999999998E-4</v>
      </c>
      <c r="N330" s="23">
        <v>0</v>
      </c>
      <c r="O330" s="24">
        <v>0</v>
      </c>
      <c r="P330" s="24">
        <v>0.80082771699999999</v>
      </c>
      <c r="Q330" s="25">
        <v>1.13818441</v>
      </c>
      <c r="R330" s="25">
        <v>8.1187229999999996E-3</v>
      </c>
      <c r="S330" s="25">
        <v>0</v>
      </c>
      <c r="T330" s="26"/>
      <c r="U330" s="27">
        <v>0.47917050100000003</v>
      </c>
      <c r="V330" s="20">
        <v>3992306</v>
      </c>
      <c r="W330" s="22">
        <v>1.2002349059999999</v>
      </c>
      <c r="X330" s="21">
        <v>3086180</v>
      </c>
      <c r="Y330" s="22">
        <v>1.552633033</v>
      </c>
      <c r="Z330" s="19">
        <f t="shared" si="18"/>
        <v>329</v>
      </c>
      <c r="AA330" s="19">
        <f t="shared" si="16"/>
        <v>251</v>
      </c>
      <c r="AB330" s="19">
        <f t="shared" si="17"/>
        <v>27</v>
      </c>
    </row>
    <row r="331" spans="1:28" ht="28.8" x14ac:dyDescent="0.3">
      <c r="A331" s="31">
        <v>1056</v>
      </c>
      <c r="B331" s="32" t="s">
        <v>28</v>
      </c>
      <c r="C331" s="33" t="s">
        <v>31</v>
      </c>
      <c r="D331" s="33" t="s">
        <v>163</v>
      </c>
      <c r="E331" s="33" t="s">
        <v>509</v>
      </c>
      <c r="F331" s="32" t="s">
        <v>584</v>
      </c>
      <c r="G331" s="32" t="s">
        <v>584</v>
      </c>
      <c r="H331" s="29">
        <v>0</v>
      </c>
      <c r="I331" s="29">
        <v>8.1086397000000004E-2</v>
      </c>
      <c r="J331" s="30">
        <v>1.095463708</v>
      </c>
      <c r="K331" s="30">
        <v>0.75711827200000004</v>
      </c>
      <c r="L331" s="23">
        <v>1.9756679999999999E-3</v>
      </c>
      <c r="M331" s="23">
        <v>1.938681E-3</v>
      </c>
      <c r="N331" s="23">
        <v>0</v>
      </c>
      <c r="O331" s="24">
        <v>0</v>
      </c>
      <c r="P331" s="24">
        <v>0.80031493200000003</v>
      </c>
      <c r="Q331" s="25">
        <v>0.48804177599999998</v>
      </c>
      <c r="R331" s="25">
        <v>0.70608521000000002</v>
      </c>
      <c r="S331" s="25">
        <v>2.1996115E-2</v>
      </c>
      <c r="T331" s="26"/>
      <c r="U331" s="34">
        <v>0.47564780000000001</v>
      </c>
      <c r="V331" s="35">
        <v>15000000</v>
      </c>
      <c r="W331" s="36">
        <v>0.31709853300000002</v>
      </c>
      <c r="X331" s="35">
        <v>15000000</v>
      </c>
      <c r="Y331" s="36">
        <v>0.31709853300000002</v>
      </c>
      <c r="Z331" s="37">
        <f t="shared" si="18"/>
        <v>330</v>
      </c>
      <c r="AA331" s="37">
        <f t="shared" si="16"/>
        <v>357</v>
      </c>
      <c r="AB331" s="37">
        <f t="shared" si="17"/>
        <v>23</v>
      </c>
    </row>
    <row r="332" spans="1:28" ht="28.8" x14ac:dyDescent="0.3">
      <c r="A332" s="4">
        <v>1649</v>
      </c>
      <c r="B332" s="7" t="s">
        <v>28</v>
      </c>
      <c r="C332" s="1" t="s">
        <v>37</v>
      </c>
      <c r="D332" s="1" t="s">
        <v>121</v>
      </c>
      <c r="E332" s="1" t="s">
        <v>510</v>
      </c>
      <c r="F332" s="7" t="s">
        <v>584</v>
      </c>
      <c r="G332" s="7" t="s">
        <v>584</v>
      </c>
      <c r="H332" s="29">
        <v>9.5372147000000004E-2</v>
      </c>
      <c r="I332" s="29">
        <v>3.6554827999999998E-2</v>
      </c>
      <c r="J332" s="30">
        <v>1.582336467</v>
      </c>
      <c r="K332" s="30">
        <v>0.73028340899999999</v>
      </c>
      <c r="L332" s="23">
        <v>0.21959663500000001</v>
      </c>
      <c r="M332" s="23">
        <v>0.215232385</v>
      </c>
      <c r="N332" s="23">
        <v>0.19829581099999999</v>
      </c>
      <c r="O332" s="24">
        <v>0.22570410599999999</v>
      </c>
      <c r="P332" s="24">
        <v>0.78458614199999999</v>
      </c>
      <c r="Q332" s="25">
        <v>5.7500194999999997E-2</v>
      </c>
      <c r="R332" s="25">
        <v>0.18303467400000001</v>
      </c>
      <c r="S332" s="25">
        <v>5.9028688000000003E-2</v>
      </c>
      <c r="T332" s="26"/>
      <c r="U332" s="27">
        <v>0.46519286199999998</v>
      </c>
      <c r="V332" s="20">
        <v>42820000</v>
      </c>
      <c r="W332" s="22">
        <v>0.108639155</v>
      </c>
      <c r="X332" s="21">
        <v>42820000</v>
      </c>
      <c r="Y332" s="22">
        <v>0.108639155</v>
      </c>
      <c r="Z332" s="19">
        <f t="shared" si="18"/>
        <v>331</v>
      </c>
      <c r="AA332" s="19">
        <f t="shared" si="16"/>
        <v>386</v>
      </c>
      <c r="AB332" s="19">
        <f t="shared" si="17"/>
        <v>35</v>
      </c>
    </row>
    <row r="333" spans="1:28" x14ac:dyDescent="0.3">
      <c r="A333" s="4">
        <v>1591</v>
      </c>
      <c r="B333" s="7" t="s">
        <v>28</v>
      </c>
      <c r="C333" s="1" t="s">
        <v>37</v>
      </c>
      <c r="D333" s="1" t="s">
        <v>164</v>
      </c>
      <c r="E333" s="1" t="s">
        <v>511</v>
      </c>
      <c r="F333" s="7" t="s">
        <v>584</v>
      </c>
      <c r="G333" s="7" t="s">
        <v>584</v>
      </c>
      <c r="H333" s="29">
        <v>0</v>
      </c>
      <c r="I333" s="29">
        <v>0</v>
      </c>
      <c r="J333" s="30">
        <v>0.24343638000000001</v>
      </c>
      <c r="K333" s="30">
        <v>2.6084636319999999</v>
      </c>
      <c r="L333" s="23">
        <v>0</v>
      </c>
      <c r="M333" s="23">
        <v>0</v>
      </c>
      <c r="N333" s="23">
        <v>0</v>
      </c>
      <c r="O333" s="24">
        <v>0</v>
      </c>
      <c r="P333" s="24">
        <v>0.70697807400000001</v>
      </c>
      <c r="Q333" s="25">
        <v>0</v>
      </c>
      <c r="R333" s="25">
        <v>0</v>
      </c>
      <c r="S333" s="25">
        <v>1.438993E-3</v>
      </c>
      <c r="T333" s="26"/>
      <c r="U333" s="27">
        <v>0.46323463500000001</v>
      </c>
      <c r="V333" s="20">
        <v>5319700</v>
      </c>
      <c r="W333" s="22">
        <v>0.87079090000000003</v>
      </c>
      <c r="X333" s="21">
        <v>5319700</v>
      </c>
      <c r="Y333" s="22">
        <v>0.87079090000000003</v>
      </c>
      <c r="Z333" s="19">
        <f t="shared" si="18"/>
        <v>332</v>
      </c>
      <c r="AA333" s="19">
        <f t="shared" si="16"/>
        <v>290</v>
      </c>
      <c r="AB333" s="19">
        <f t="shared" si="17"/>
        <v>14</v>
      </c>
    </row>
    <row r="334" spans="1:28" ht="28.8" x14ac:dyDescent="0.3">
      <c r="A334" s="4">
        <v>1238</v>
      </c>
      <c r="B334" s="7" t="s">
        <v>25</v>
      </c>
      <c r="C334" s="1" t="s">
        <v>29</v>
      </c>
      <c r="D334" s="1" t="s">
        <v>42</v>
      </c>
      <c r="E334" s="1" t="s">
        <v>512</v>
      </c>
      <c r="F334" s="7" t="s">
        <v>584</v>
      </c>
      <c r="G334" s="7" t="s">
        <v>584</v>
      </c>
      <c r="H334" s="29">
        <v>0.41482254099999999</v>
      </c>
      <c r="I334" s="29">
        <v>0</v>
      </c>
      <c r="J334" s="30">
        <v>2.2213569639999999</v>
      </c>
      <c r="K334" s="30">
        <v>1.256605924</v>
      </c>
      <c r="L334" s="23">
        <v>0</v>
      </c>
      <c r="M334" s="23">
        <v>0</v>
      </c>
      <c r="N334" s="23">
        <v>0.86249051899999996</v>
      </c>
      <c r="O334" s="24">
        <v>1.2271291209999999</v>
      </c>
      <c r="P334" s="24">
        <v>0.70358318900000005</v>
      </c>
      <c r="Q334" s="25">
        <v>0.43151056599999998</v>
      </c>
      <c r="R334" s="25">
        <v>0</v>
      </c>
      <c r="S334" s="25">
        <v>5.1644744999999999E-2</v>
      </c>
      <c r="T334" s="26">
        <v>0.70861555892000005</v>
      </c>
      <c r="U334" s="27">
        <v>0.45787935099999999</v>
      </c>
      <c r="V334" s="20">
        <v>16288900</v>
      </c>
      <c r="W334" s="22">
        <v>0.28109900100000001</v>
      </c>
      <c r="X334" s="21">
        <v>7038900</v>
      </c>
      <c r="Y334" s="22">
        <v>0.65049844599999995</v>
      </c>
      <c r="Z334" s="19">
        <f t="shared" si="18"/>
        <v>333</v>
      </c>
      <c r="AA334" s="19">
        <f t="shared" si="16"/>
        <v>315</v>
      </c>
      <c r="AB334" s="19">
        <f t="shared" si="17"/>
        <v>51</v>
      </c>
    </row>
    <row r="335" spans="1:28" x14ac:dyDescent="0.3">
      <c r="A335" s="4">
        <v>1030</v>
      </c>
      <c r="B335" s="7" t="s">
        <v>27</v>
      </c>
      <c r="C335" s="1" t="s">
        <v>35</v>
      </c>
      <c r="D335" s="1" t="s">
        <v>133</v>
      </c>
      <c r="E335" s="1" t="s">
        <v>513</v>
      </c>
      <c r="F335" s="7"/>
      <c r="G335" s="7" t="s">
        <v>584</v>
      </c>
      <c r="H335" s="29">
        <v>0</v>
      </c>
      <c r="I335" s="29">
        <v>6.3072300000000003E-5</v>
      </c>
      <c r="J335" s="30">
        <v>1.7040546569999999</v>
      </c>
      <c r="K335" s="30">
        <v>1.055258757</v>
      </c>
      <c r="L335" s="23">
        <v>7.6513270999999994E-2</v>
      </c>
      <c r="M335" s="23">
        <v>7.6102740000000002E-2</v>
      </c>
      <c r="N335" s="23">
        <v>0</v>
      </c>
      <c r="O335" s="24">
        <v>0</v>
      </c>
      <c r="P335" s="24">
        <v>0.66341464900000002</v>
      </c>
      <c r="Q335" s="25">
        <v>0.401155551</v>
      </c>
      <c r="R335" s="25">
        <v>0</v>
      </c>
      <c r="S335" s="25">
        <v>0</v>
      </c>
      <c r="T335" s="26"/>
      <c r="U335" s="27">
        <v>0.45354509999999998</v>
      </c>
      <c r="V335" s="20">
        <v>12500000</v>
      </c>
      <c r="W335" s="22">
        <v>0.36283608000000001</v>
      </c>
      <c r="X335" s="21">
        <v>12500000</v>
      </c>
      <c r="Y335" s="22">
        <v>0.36283608000000001</v>
      </c>
      <c r="Z335" s="19">
        <f t="shared" si="18"/>
        <v>334</v>
      </c>
      <c r="AA335" s="19">
        <f t="shared" si="16"/>
        <v>348</v>
      </c>
      <c r="AB335" s="19">
        <f t="shared" si="17"/>
        <v>34</v>
      </c>
    </row>
    <row r="336" spans="1:28" x14ac:dyDescent="0.3">
      <c r="A336" s="4">
        <v>1262</v>
      </c>
      <c r="B336" s="7" t="s">
        <v>27</v>
      </c>
      <c r="C336" s="1" t="s">
        <v>32</v>
      </c>
      <c r="D336" s="1" t="s">
        <v>60</v>
      </c>
      <c r="E336" s="1" t="s">
        <v>514</v>
      </c>
      <c r="F336" s="7" t="s">
        <v>584</v>
      </c>
      <c r="G336" s="7" t="s">
        <v>584</v>
      </c>
      <c r="H336" s="29">
        <v>1.7682374000000001E-2</v>
      </c>
      <c r="I336" s="29">
        <v>0</v>
      </c>
      <c r="J336" s="30">
        <v>0.36515456899999998</v>
      </c>
      <c r="K336" s="30">
        <v>0.33849689700000002</v>
      </c>
      <c r="L336" s="23">
        <v>2.7992716000000001E-2</v>
      </c>
      <c r="M336" s="23">
        <v>2.8008405E-2</v>
      </c>
      <c r="N336" s="23">
        <v>3.6764829999999998E-2</v>
      </c>
      <c r="O336" s="24">
        <v>4.1846436000000001E-2</v>
      </c>
      <c r="P336" s="24">
        <v>0.66163106900000002</v>
      </c>
      <c r="Q336" s="25">
        <v>2.1120238580000001</v>
      </c>
      <c r="R336" s="25">
        <v>0</v>
      </c>
      <c r="S336" s="25">
        <v>0</v>
      </c>
      <c r="T336" s="26"/>
      <c r="U336" s="27">
        <v>0.44869763499999998</v>
      </c>
      <c r="V336" s="20">
        <v>15000000</v>
      </c>
      <c r="W336" s="22">
        <v>0.29913175600000003</v>
      </c>
      <c r="X336" s="21">
        <v>15000000</v>
      </c>
      <c r="Y336" s="22">
        <v>0.29913175600000003</v>
      </c>
      <c r="Z336" s="19">
        <f t="shared" si="18"/>
        <v>335</v>
      </c>
      <c r="AA336" s="19">
        <f t="shared" si="16"/>
        <v>359</v>
      </c>
      <c r="AB336" s="19">
        <f t="shared" si="17"/>
        <v>70</v>
      </c>
    </row>
    <row r="337" spans="1:28" x14ac:dyDescent="0.3">
      <c r="A337" s="4">
        <v>1477</v>
      </c>
      <c r="B337" s="7" t="s">
        <v>27</v>
      </c>
      <c r="C337" s="1" t="s">
        <v>35</v>
      </c>
      <c r="D337" s="1" t="s">
        <v>88</v>
      </c>
      <c r="E337" s="1" t="s">
        <v>515</v>
      </c>
      <c r="F337" s="7"/>
      <c r="G337" s="7" t="s">
        <v>584</v>
      </c>
      <c r="H337" s="29">
        <v>0</v>
      </c>
      <c r="I337" s="29">
        <v>6.4056139999999996E-3</v>
      </c>
      <c r="J337" s="30">
        <v>0.91288642399999997</v>
      </c>
      <c r="K337" s="30">
        <v>0.79362560900000001</v>
      </c>
      <c r="L337" s="23">
        <v>1.3806790000000001E-3</v>
      </c>
      <c r="M337" s="23">
        <v>1.360878E-3</v>
      </c>
      <c r="N337" s="23">
        <v>0</v>
      </c>
      <c r="O337" s="24">
        <v>0</v>
      </c>
      <c r="P337" s="24">
        <v>0.75416493100000004</v>
      </c>
      <c r="Q337" s="25">
        <v>1.2067942110000001</v>
      </c>
      <c r="R337" s="25">
        <v>0.280216892</v>
      </c>
      <c r="S337" s="25">
        <v>8.0279359999999994E-3</v>
      </c>
      <c r="T337" s="26"/>
      <c r="U337" s="27">
        <v>0.44720918999999998</v>
      </c>
      <c r="V337" s="20">
        <v>6200000</v>
      </c>
      <c r="W337" s="22">
        <v>0.72130514599999995</v>
      </c>
      <c r="X337" s="21">
        <v>6200000</v>
      </c>
      <c r="Y337" s="22">
        <v>0.72130514599999995</v>
      </c>
      <c r="Z337" s="19">
        <f t="shared" si="18"/>
        <v>336</v>
      </c>
      <c r="AA337" s="19">
        <f t="shared" si="16"/>
        <v>307</v>
      </c>
      <c r="AB337" s="19">
        <f t="shared" si="17"/>
        <v>30</v>
      </c>
    </row>
    <row r="338" spans="1:28" x14ac:dyDescent="0.3">
      <c r="A338" s="4">
        <v>1374</v>
      </c>
      <c r="B338" s="7" t="s">
        <v>28</v>
      </c>
      <c r="C338" s="1" t="s">
        <v>34</v>
      </c>
      <c r="D338" s="1" t="s">
        <v>106</v>
      </c>
      <c r="E338" s="1" t="s">
        <v>516</v>
      </c>
      <c r="F338" s="7" t="s">
        <v>584</v>
      </c>
      <c r="G338" s="7" t="s">
        <v>584</v>
      </c>
      <c r="H338" s="29">
        <v>8.0464033000000004E-2</v>
      </c>
      <c r="I338" s="29">
        <v>3.6764866E-2</v>
      </c>
      <c r="J338" s="30">
        <v>1.186752351</v>
      </c>
      <c r="K338" s="30">
        <v>0.88277301100000005</v>
      </c>
      <c r="L338" s="23">
        <v>7.0464980999999996E-2</v>
      </c>
      <c r="M338" s="23">
        <v>7.3093602999999993E-2</v>
      </c>
      <c r="N338" s="23">
        <v>0.167299167</v>
      </c>
      <c r="O338" s="24">
        <v>0.19042313</v>
      </c>
      <c r="P338" s="24">
        <v>0.740563262</v>
      </c>
      <c r="Q338" s="25">
        <v>3.9526060000000002E-2</v>
      </c>
      <c r="R338" s="25">
        <v>0.74623979399999996</v>
      </c>
      <c r="S338" s="25">
        <v>2.2504665E-2</v>
      </c>
      <c r="T338" s="26"/>
      <c r="U338" s="27">
        <v>0.43850578499999998</v>
      </c>
      <c r="V338" s="20">
        <v>21675100</v>
      </c>
      <c r="W338" s="22">
        <v>0.20230854100000001</v>
      </c>
      <c r="X338" s="21">
        <v>21675100</v>
      </c>
      <c r="Y338" s="22">
        <v>0.20230854100000001</v>
      </c>
      <c r="Z338" s="19">
        <f t="shared" si="18"/>
        <v>337</v>
      </c>
      <c r="AA338" s="19">
        <f t="shared" si="16"/>
        <v>378</v>
      </c>
      <c r="AB338" s="19">
        <f t="shared" si="17"/>
        <v>41</v>
      </c>
    </row>
    <row r="339" spans="1:28" ht="28.8" x14ac:dyDescent="0.3">
      <c r="A339" s="4">
        <v>1478</v>
      </c>
      <c r="B339" s="7" t="s">
        <v>27</v>
      </c>
      <c r="C339" s="1" t="s">
        <v>34</v>
      </c>
      <c r="D339" s="1" t="s">
        <v>65</v>
      </c>
      <c r="E339" s="1" t="s">
        <v>517</v>
      </c>
      <c r="F339" s="7" t="s">
        <v>584</v>
      </c>
      <c r="G339" s="7" t="s">
        <v>584</v>
      </c>
      <c r="H339" s="29">
        <v>0.17498834699999999</v>
      </c>
      <c r="I339" s="29">
        <v>6.3232524999999998E-2</v>
      </c>
      <c r="J339" s="30">
        <v>1.582336467</v>
      </c>
      <c r="K339" s="30">
        <v>0.74901230799999996</v>
      </c>
      <c r="L339" s="23">
        <v>1.2090478E-2</v>
      </c>
      <c r="M339" s="23">
        <v>1.1540854999999999E-2</v>
      </c>
      <c r="N339" s="23">
        <v>0.363832182</v>
      </c>
      <c r="O339" s="24">
        <v>0.41412078699999999</v>
      </c>
      <c r="P339" s="24">
        <v>0.71345220899999995</v>
      </c>
      <c r="Q339" s="25">
        <v>0</v>
      </c>
      <c r="R339" s="25">
        <v>0.807288899</v>
      </c>
      <c r="S339" s="25">
        <v>7.9685698999999999E-2</v>
      </c>
      <c r="T339" s="26"/>
      <c r="U339" s="27">
        <v>0.43059476600000002</v>
      </c>
      <c r="V339" s="20">
        <v>25428600</v>
      </c>
      <c r="W339" s="22">
        <v>0.16933482999999999</v>
      </c>
      <c r="X339" s="21">
        <v>25428600</v>
      </c>
      <c r="Y339" s="22">
        <v>0.16933482999999999</v>
      </c>
      <c r="Z339" s="19">
        <f t="shared" si="18"/>
        <v>338</v>
      </c>
      <c r="AA339" s="19">
        <f t="shared" si="16"/>
        <v>381</v>
      </c>
      <c r="AB339" s="19">
        <f t="shared" si="17"/>
        <v>42</v>
      </c>
    </row>
    <row r="340" spans="1:28" ht="28.8" x14ac:dyDescent="0.3">
      <c r="A340" s="4">
        <v>1053</v>
      </c>
      <c r="B340" s="7" t="s">
        <v>28</v>
      </c>
      <c r="C340" s="1" t="s">
        <v>33</v>
      </c>
      <c r="D340" s="1" t="s">
        <v>128</v>
      </c>
      <c r="E340" s="1" t="s">
        <v>518</v>
      </c>
      <c r="F340" s="7"/>
      <c r="G340" s="7" t="s">
        <v>584</v>
      </c>
      <c r="H340" s="29">
        <v>0</v>
      </c>
      <c r="I340" s="29">
        <v>0</v>
      </c>
      <c r="J340" s="30">
        <v>0.19779205799999999</v>
      </c>
      <c r="K340" s="30">
        <v>2.4326167170000002</v>
      </c>
      <c r="L340" s="23">
        <v>0</v>
      </c>
      <c r="M340" s="23">
        <v>0</v>
      </c>
      <c r="N340" s="23">
        <v>0</v>
      </c>
      <c r="O340" s="24">
        <v>0</v>
      </c>
      <c r="P340" s="24">
        <v>0.71920971099999997</v>
      </c>
      <c r="Q340" s="25">
        <v>0</v>
      </c>
      <c r="R340" s="25">
        <v>0</v>
      </c>
      <c r="S340" s="25">
        <v>0</v>
      </c>
      <c r="T340" s="26"/>
      <c r="U340" s="27">
        <v>0.43052180200000001</v>
      </c>
      <c r="V340" s="20">
        <v>430877</v>
      </c>
      <c r="W340" s="22">
        <v>9.9917563890000007</v>
      </c>
      <c r="X340" s="21">
        <v>430877</v>
      </c>
      <c r="Y340" s="22">
        <v>9.9917563890000007</v>
      </c>
      <c r="Z340" s="19">
        <f t="shared" si="18"/>
        <v>339</v>
      </c>
      <c r="AA340" s="19">
        <f t="shared" si="16"/>
        <v>77</v>
      </c>
      <c r="AB340" s="19">
        <f t="shared" si="17"/>
        <v>14</v>
      </c>
    </row>
    <row r="341" spans="1:28" ht="28.8" x14ac:dyDescent="0.3">
      <c r="A341" s="31">
        <v>1025</v>
      </c>
      <c r="B341" s="32" t="s">
        <v>28</v>
      </c>
      <c r="C341" s="33" t="s">
        <v>31</v>
      </c>
      <c r="D341" s="33" t="s">
        <v>163</v>
      </c>
      <c r="E341" s="33" t="s">
        <v>519</v>
      </c>
      <c r="F341" s="32"/>
      <c r="G341" s="32" t="s">
        <v>584</v>
      </c>
      <c r="H341" s="29">
        <v>0</v>
      </c>
      <c r="I341" s="29">
        <v>0.25938347699999997</v>
      </c>
      <c r="J341" s="30">
        <v>0.146061828</v>
      </c>
      <c r="K341" s="30">
        <v>0.16317479900000001</v>
      </c>
      <c r="L341" s="23">
        <v>5.7527026000000002E-2</v>
      </c>
      <c r="M341" s="23">
        <v>5.6955411999999997E-2</v>
      </c>
      <c r="N341" s="23">
        <v>0</v>
      </c>
      <c r="O341" s="24">
        <v>0</v>
      </c>
      <c r="P341" s="24">
        <v>0.70304783199999998</v>
      </c>
      <c r="Q341" s="25">
        <v>0.665511513</v>
      </c>
      <c r="R341" s="25">
        <v>2.614875821</v>
      </c>
      <c r="S341" s="25">
        <v>0</v>
      </c>
      <c r="T341" s="26"/>
      <c r="U341" s="34">
        <v>0.42419187899999999</v>
      </c>
      <c r="V341" s="35">
        <v>2000000</v>
      </c>
      <c r="W341" s="36">
        <v>2.120959397</v>
      </c>
      <c r="X341" s="35">
        <v>2000000</v>
      </c>
      <c r="Y341" s="36">
        <v>2.120959397</v>
      </c>
      <c r="Z341" s="37">
        <f t="shared" si="18"/>
        <v>340</v>
      </c>
      <c r="AA341" s="37">
        <f t="shared" si="16"/>
        <v>217</v>
      </c>
      <c r="AB341" s="37">
        <f t="shared" si="17"/>
        <v>12</v>
      </c>
    </row>
    <row r="342" spans="1:28" x14ac:dyDescent="0.3">
      <c r="A342" s="4">
        <v>1574</v>
      </c>
      <c r="B342" s="7" t="s">
        <v>28</v>
      </c>
      <c r="C342" s="1" t="s">
        <v>37</v>
      </c>
      <c r="D342" s="1" t="s">
        <v>165</v>
      </c>
      <c r="E342" s="1" t="s">
        <v>520</v>
      </c>
      <c r="F342" s="7" t="s">
        <v>584</v>
      </c>
      <c r="G342" s="7" t="s">
        <v>584</v>
      </c>
      <c r="H342" s="29">
        <v>0</v>
      </c>
      <c r="I342" s="29">
        <v>2.1307729999999999E-3</v>
      </c>
      <c r="J342" s="30">
        <v>0.42601366400000001</v>
      </c>
      <c r="K342" s="30">
        <v>2.0816268469999999</v>
      </c>
      <c r="L342" s="23">
        <v>0</v>
      </c>
      <c r="M342" s="23">
        <v>0</v>
      </c>
      <c r="N342" s="23">
        <v>0</v>
      </c>
      <c r="O342" s="24">
        <v>2.6266597999999999E-2</v>
      </c>
      <c r="P342" s="24">
        <v>0.71457714699999997</v>
      </c>
      <c r="Q342" s="25">
        <v>0</v>
      </c>
      <c r="R342" s="25">
        <v>0.13263723599999999</v>
      </c>
      <c r="S342" s="25">
        <v>6.7383169999999997E-3</v>
      </c>
      <c r="T342" s="26"/>
      <c r="U342" s="27">
        <v>0.42305109099999999</v>
      </c>
      <c r="V342" s="20">
        <v>10028000</v>
      </c>
      <c r="W342" s="22">
        <v>0.42186985599999999</v>
      </c>
      <c r="X342" s="21">
        <v>10028000</v>
      </c>
      <c r="Y342" s="22">
        <v>0.42186985599999999</v>
      </c>
      <c r="Z342" s="19">
        <f t="shared" si="18"/>
        <v>341</v>
      </c>
      <c r="AA342" s="19">
        <f t="shared" si="16"/>
        <v>343</v>
      </c>
      <c r="AB342" s="19">
        <f t="shared" si="17"/>
        <v>22</v>
      </c>
    </row>
    <row r="343" spans="1:28" x14ac:dyDescent="0.3">
      <c r="A343" s="4">
        <v>1455</v>
      </c>
      <c r="B343" s="7" t="s">
        <v>27</v>
      </c>
      <c r="C343" s="1" t="s">
        <v>34</v>
      </c>
      <c r="D343" s="1" t="s">
        <v>112</v>
      </c>
      <c r="E343" s="1" t="s">
        <v>521</v>
      </c>
      <c r="F343" s="7" t="s">
        <v>584</v>
      </c>
      <c r="G343" s="7" t="s">
        <v>584</v>
      </c>
      <c r="H343" s="29">
        <v>6.1985749E-2</v>
      </c>
      <c r="I343" s="29">
        <v>0</v>
      </c>
      <c r="J343" s="30">
        <v>0.91288642399999997</v>
      </c>
      <c r="K343" s="30">
        <v>0.77548009299999998</v>
      </c>
      <c r="L343" s="23">
        <v>3.2287867999999997E-2</v>
      </c>
      <c r="M343" s="23">
        <v>3.3604072999999998E-2</v>
      </c>
      <c r="N343" s="23">
        <v>0.12887949700000001</v>
      </c>
      <c r="O343" s="24">
        <v>0.14669312300000001</v>
      </c>
      <c r="P343" s="24">
        <v>0.56806441600000002</v>
      </c>
      <c r="Q343" s="25">
        <v>1.032873868</v>
      </c>
      <c r="R343" s="25">
        <v>0</v>
      </c>
      <c r="S343" s="25">
        <v>3.4085944E-2</v>
      </c>
      <c r="T343" s="26"/>
      <c r="U343" s="27">
        <v>0.421035359</v>
      </c>
      <c r="V343" s="20">
        <v>3526670</v>
      </c>
      <c r="W343" s="22">
        <v>1.193860948</v>
      </c>
      <c r="X343" s="21">
        <v>2026670</v>
      </c>
      <c r="Y343" s="22">
        <v>2.0774736819999999</v>
      </c>
      <c r="Z343" s="19">
        <f t="shared" si="18"/>
        <v>342</v>
      </c>
      <c r="AA343" s="19">
        <f t="shared" si="16"/>
        <v>220</v>
      </c>
      <c r="AB343" s="19">
        <f t="shared" si="17"/>
        <v>28</v>
      </c>
    </row>
    <row r="344" spans="1:28" ht="28.8" x14ac:dyDescent="0.3">
      <c r="A344" s="4">
        <v>1631</v>
      </c>
      <c r="B344" s="7" t="s">
        <v>25</v>
      </c>
      <c r="C344" s="1" t="s">
        <v>29</v>
      </c>
      <c r="D344" s="1" t="s">
        <v>42</v>
      </c>
      <c r="E344" s="1" t="s">
        <v>522</v>
      </c>
      <c r="F344" s="7" t="s">
        <v>584</v>
      </c>
      <c r="G344" s="7" t="s">
        <v>584</v>
      </c>
      <c r="H344" s="29">
        <v>0.41482254099999999</v>
      </c>
      <c r="I344" s="29">
        <v>5.9240531999999999E-2</v>
      </c>
      <c r="J344" s="30">
        <v>0.76073868600000005</v>
      </c>
      <c r="K344" s="30">
        <v>0.46929784200000002</v>
      </c>
      <c r="L344" s="23">
        <v>8.2154222999999998E-2</v>
      </c>
      <c r="M344" s="23">
        <v>8.1842757000000002E-2</v>
      </c>
      <c r="N344" s="23">
        <v>0.86249051899999996</v>
      </c>
      <c r="O344" s="24">
        <v>1.2271291209999999</v>
      </c>
      <c r="P344" s="24">
        <v>0.64277184399999998</v>
      </c>
      <c r="Q344" s="25">
        <v>0.34082353100000001</v>
      </c>
      <c r="R344" s="25">
        <v>0</v>
      </c>
      <c r="S344" s="25">
        <v>4.2753797000000003E-2</v>
      </c>
      <c r="T344" s="26">
        <v>0.71209017047000001</v>
      </c>
      <c r="U344" s="27">
        <v>0.419704309</v>
      </c>
      <c r="V344" s="20">
        <v>14452000</v>
      </c>
      <c r="W344" s="22">
        <v>0.29041261400000001</v>
      </c>
      <c r="X344" s="21">
        <v>5202000</v>
      </c>
      <c r="Y344" s="22">
        <v>0.80681335899999995</v>
      </c>
      <c r="Z344" s="19">
        <f t="shared" si="18"/>
        <v>343</v>
      </c>
      <c r="AA344" s="19">
        <f t="shared" si="16"/>
        <v>295</v>
      </c>
      <c r="AB344" s="19">
        <f t="shared" si="17"/>
        <v>47</v>
      </c>
    </row>
    <row r="345" spans="1:28" x14ac:dyDescent="0.3">
      <c r="A345" s="4">
        <v>1031</v>
      </c>
      <c r="B345" s="7" t="s">
        <v>27</v>
      </c>
      <c r="C345" s="1" t="s">
        <v>35</v>
      </c>
      <c r="D345" s="1" t="s">
        <v>133</v>
      </c>
      <c r="E345" s="1" t="s">
        <v>523</v>
      </c>
      <c r="F345" s="7"/>
      <c r="G345" s="7" t="s">
        <v>584</v>
      </c>
      <c r="H345" s="29">
        <v>0.15953915900000001</v>
      </c>
      <c r="I345" s="29">
        <v>0</v>
      </c>
      <c r="J345" s="30">
        <v>0.48687275899999999</v>
      </c>
      <c r="K345" s="30">
        <v>2.1533470320000001</v>
      </c>
      <c r="L345" s="23">
        <v>0</v>
      </c>
      <c r="M345" s="23">
        <v>0</v>
      </c>
      <c r="N345" s="23">
        <v>0.331710546</v>
      </c>
      <c r="O345" s="24">
        <v>0.37755932399999997</v>
      </c>
      <c r="P345" s="24">
        <v>0.52718746299999997</v>
      </c>
      <c r="Q345" s="25">
        <v>0</v>
      </c>
      <c r="R345" s="25">
        <v>0</v>
      </c>
      <c r="S345" s="25">
        <v>4.5468130000000002E-3</v>
      </c>
      <c r="T345" s="26"/>
      <c r="U345" s="27">
        <v>0.40404311799999998</v>
      </c>
      <c r="V345" s="20">
        <v>7420000</v>
      </c>
      <c r="W345" s="22">
        <v>0.54453250399999997</v>
      </c>
      <c r="X345" s="21">
        <v>7420000</v>
      </c>
      <c r="Y345" s="22">
        <v>0.54453250399999997</v>
      </c>
      <c r="Z345" s="19">
        <f t="shared" si="18"/>
        <v>344</v>
      </c>
      <c r="AA345" s="19">
        <f t="shared" si="16"/>
        <v>328</v>
      </c>
      <c r="AB345" s="19">
        <f t="shared" si="17"/>
        <v>31</v>
      </c>
    </row>
    <row r="346" spans="1:28" x14ac:dyDescent="0.3">
      <c r="A346" s="4">
        <v>1111</v>
      </c>
      <c r="B346" s="7" t="s">
        <v>28</v>
      </c>
      <c r="C346" s="1" t="s">
        <v>31</v>
      </c>
      <c r="D346" s="1" t="s">
        <v>166</v>
      </c>
      <c r="E346" s="1" t="s">
        <v>524</v>
      </c>
      <c r="F346" s="7" t="s">
        <v>584</v>
      </c>
      <c r="G346" s="7" t="s">
        <v>584</v>
      </c>
      <c r="H346" s="29">
        <v>3.9224799999999997E-2</v>
      </c>
      <c r="I346" s="29">
        <v>0</v>
      </c>
      <c r="J346" s="30">
        <v>1.095463708</v>
      </c>
      <c r="K346" s="30">
        <v>1.2177638580000001</v>
      </c>
      <c r="L346" s="23">
        <v>7.7806062999999995E-2</v>
      </c>
      <c r="M346" s="23">
        <v>7.5189652999999995E-2</v>
      </c>
      <c r="N346" s="23">
        <v>8.1555399000000001E-2</v>
      </c>
      <c r="O346" s="24">
        <v>9.2827923000000007E-2</v>
      </c>
      <c r="P346" s="24">
        <v>0.66025995500000001</v>
      </c>
      <c r="Q346" s="25">
        <v>0</v>
      </c>
      <c r="R346" s="25">
        <v>0</v>
      </c>
      <c r="S346" s="25">
        <v>5.0342705000000001E-2</v>
      </c>
      <c r="T346" s="26"/>
      <c r="U346" s="27">
        <v>0.40182865499999998</v>
      </c>
      <c r="V346" s="20">
        <v>4678000</v>
      </c>
      <c r="W346" s="22">
        <v>0.85897532200000004</v>
      </c>
      <c r="X346" s="21">
        <v>4678000</v>
      </c>
      <c r="Y346" s="22">
        <v>0.85897532200000004</v>
      </c>
      <c r="Z346" s="19">
        <f t="shared" si="18"/>
        <v>345</v>
      </c>
      <c r="AA346" s="19">
        <f t="shared" si="16"/>
        <v>292</v>
      </c>
      <c r="AB346" s="19">
        <f t="shared" si="17"/>
        <v>18</v>
      </c>
    </row>
    <row r="347" spans="1:28" ht="28.8" x14ac:dyDescent="0.3">
      <c r="A347" s="4">
        <v>1338</v>
      </c>
      <c r="B347" s="7" t="s">
        <v>26</v>
      </c>
      <c r="C347" s="1" t="s">
        <v>33</v>
      </c>
      <c r="D347" s="1" t="s">
        <v>78</v>
      </c>
      <c r="E347" s="1" t="s">
        <v>525</v>
      </c>
      <c r="F347" s="7" t="s">
        <v>584</v>
      </c>
      <c r="G347" s="7"/>
      <c r="H347" s="29">
        <v>0.91752170499999997</v>
      </c>
      <c r="I347" s="29">
        <v>1.199302E-3</v>
      </c>
      <c r="J347" s="30">
        <v>0</v>
      </c>
      <c r="K347" s="30">
        <v>0</v>
      </c>
      <c r="L347" s="23">
        <v>0</v>
      </c>
      <c r="M347" s="23">
        <v>0</v>
      </c>
      <c r="N347" s="23">
        <v>3.1794871790000001</v>
      </c>
      <c r="O347" s="24">
        <v>1.899950566</v>
      </c>
      <c r="P347" s="24">
        <v>0.60415874899999999</v>
      </c>
      <c r="Q347" s="25">
        <v>0</v>
      </c>
      <c r="R347" s="25">
        <v>1.0252148539999999</v>
      </c>
      <c r="S347" s="25">
        <v>0</v>
      </c>
      <c r="T347" s="26">
        <v>0</v>
      </c>
      <c r="U347" s="27">
        <v>0.39409249400000002</v>
      </c>
      <c r="V347" s="20">
        <v>2377560</v>
      </c>
      <c r="W347" s="22">
        <v>1.6575501539999999</v>
      </c>
      <c r="X347" s="21">
        <v>1877560</v>
      </c>
      <c r="Y347" s="22">
        <v>2.0989608550000001</v>
      </c>
      <c r="Z347" s="19">
        <f t="shared" si="18"/>
        <v>346</v>
      </c>
      <c r="AA347" s="19">
        <f t="shared" si="16"/>
        <v>219</v>
      </c>
      <c r="AB347" s="19">
        <f t="shared" si="17"/>
        <v>30</v>
      </c>
    </row>
    <row r="348" spans="1:28" x14ac:dyDescent="0.3">
      <c r="A348" s="4">
        <v>1659</v>
      </c>
      <c r="B348" s="7" t="s">
        <v>28</v>
      </c>
      <c r="C348" s="1" t="s">
        <v>32</v>
      </c>
      <c r="D348" s="1" t="s">
        <v>167</v>
      </c>
      <c r="E348" s="1" t="s">
        <v>526</v>
      </c>
      <c r="F348" s="7"/>
      <c r="G348" s="7" t="s">
        <v>584</v>
      </c>
      <c r="H348" s="29">
        <v>3.038622556</v>
      </c>
      <c r="I348" s="29">
        <v>3.937344065</v>
      </c>
      <c r="J348" s="30">
        <v>0</v>
      </c>
      <c r="K348" s="30">
        <v>0</v>
      </c>
      <c r="L348" s="23">
        <v>1.18235E-4</v>
      </c>
      <c r="M348" s="23">
        <v>1.18602E-4</v>
      </c>
      <c r="N348" s="23">
        <v>1.0202895E-2</v>
      </c>
      <c r="O348" s="24">
        <v>1.1613131E-2</v>
      </c>
      <c r="P348" s="24">
        <v>0.64686455300000001</v>
      </c>
      <c r="Q348" s="25">
        <v>0</v>
      </c>
      <c r="R348" s="25">
        <v>0</v>
      </c>
      <c r="S348" s="25">
        <v>7.0608274999999998E-2</v>
      </c>
      <c r="T348" s="26"/>
      <c r="U348" s="27">
        <v>0.38698508100000001</v>
      </c>
      <c r="V348" s="20">
        <v>8441660</v>
      </c>
      <c r="W348" s="22">
        <v>0.45842296500000002</v>
      </c>
      <c r="X348" s="21">
        <v>8441660</v>
      </c>
      <c r="Y348" s="22">
        <v>0.45842296500000002</v>
      </c>
      <c r="Z348" s="19">
        <f t="shared" si="18"/>
        <v>347</v>
      </c>
      <c r="AA348" s="19">
        <f t="shared" si="16"/>
        <v>339</v>
      </c>
      <c r="AB348" s="19">
        <f t="shared" si="17"/>
        <v>67</v>
      </c>
    </row>
    <row r="349" spans="1:28" x14ac:dyDescent="0.3">
      <c r="A349" s="4">
        <v>1444</v>
      </c>
      <c r="B349" s="7" t="s">
        <v>27</v>
      </c>
      <c r="C349" s="1" t="s">
        <v>34</v>
      </c>
      <c r="D349" s="1" t="s">
        <v>65</v>
      </c>
      <c r="E349" s="1" t="s">
        <v>527</v>
      </c>
      <c r="F349" s="7" t="s">
        <v>584</v>
      </c>
      <c r="G349" s="7" t="s">
        <v>584</v>
      </c>
      <c r="H349" s="29">
        <v>0</v>
      </c>
      <c r="I349" s="29">
        <v>1.3031779999999999</v>
      </c>
      <c r="J349" s="30">
        <v>0.109546371</v>
      </c>
      <c r="K349" s="30">
        <v>0.182769771</v>
      </c>
      <c r="L349" s="23">
        <v>0.28625063699999997</v>
      </c>
      <c r="M349" s="23">
        <v>0.27413332099999999</v>
      </c>
      <c r="N349" s="23">
        <v>0</v>
      </c>
      <c r="O349" s="24">
        <v>1.117848027</v>
      </c>
      <c r="P349" s="24">
        <v>0.63918631400000003</v>
      </c>
      <c r="Q349" s="25">
        <v>0</v>
      </c>
      <c r="R349" s="25">
        <v>2.0100516169999998</v>
      </c>
      <c r="S349" s="25">
        <v>2.6158859999999999E-2</v>
      </c>
      <c r="T349" s="26"/>
      <c r="U349" s="27">
        <v>0.38058437000000001</v>
      </c>
      <c r="V349" s="20">
        <v>507262</v>
      </c>
      <c r="W349" s="22">
        <v>7.502717927</v>
      </c>
      <c r="X349" s="21">
        <v>507262</v>
      </c>
      <c r="Y349" s="22">
        <v>7.502717927</v>
      </c>
      <c r="Z349" s="19">
        <f t="shared" si="18"/>
        <v>348</v>
      </c>
      <c r="AA349" s="19">
        <f t="shared" si="16"/>
        <v>98</v>
      </c>
      <c r="AB349" s="19">
        <f t="shared" si="17"/>
        <v>13</v>
      </c>
    </row>
    <row r="350" spans="1:28" ht="28.8" x14ac:dyDescent="0.3">
      <c r="A350" s="4">
        <v>1635</v>
      </c>
      <c r="B350" s="7" t="s">
        <v>28</v>
      </c>
      <c r="C350" s="1" t="s">
        <v>37</v>
      </c>
      <c r="D350" s="1" t="s">
        <v>121</v>
      </c>
      <c r="E350" s="1" t="s">
        <v>528</v>
      </c>
      <c r="F350" s="7" t="s">
        <v>584</v>
      </c>
      <c r="G350" s="7" t="s">
        <v>584</v>
      </c>
      <c r="H350" s="29">
        <v>0</v>
      </c>
      <c r="I350" s="29">
        <v>0.12351237</v>
      </c>
      <c r="J350" s="30">
        <v>0.95853074500000002</v>
      </c>
      <c r="K350" s="30">
        <v>0.63247529999999996</v>
      </c>
      <c r="L350" s="23">
        <v>0.158398604</v>
      </c>
      <c r="M350" s="23">
        <v>0.16094893199999999</v>
      </c>
      <c r="N350" s="23">
        <v>0</v>
      </c>
      <c r="O350" s="24">
        <v>0</v>
      </c>
      <c r="P350" s="24">
        <v>0.62146145699999999</v>
      </c>
      <c r="Q350" s="25">
        <v>0</v>
      </c>
      <c r="R350" s="25">
        <v>0.99741911800000005</v>
      </c>
      <c r="S350" s="25">
        <v>4.7727790999999999E-2</v>
      </c>
      <c r="T350" s="26"/>
      <c r="U350" s="27">
        <v>0.36814422400000002</v>
      </c>
      <c r="V350" s="20">
        <v>4006000</v>
      </c>
      <c r="W350" s="22">
        <v>0.91898208699999995</v>
      </c>
      <c r="X350" s="21">
        <v>4006000</v>
      </c>
      <c r="Y350" s="22">
        <v>0.91898208699999995</v>
      </c>
      <c r="Z350" s="19">
        <f t="shared" si="18"/>
        <v>349</v>
      </c>
      <c r="AA350" s="19">
        <f t="shared" si="16"/>
        <v>287</v>
      </c>
      <c r="AB350" s="19">
        <f t="shared" si="17"/>
        <v>13</v>
      </c>
    </row>
    <row r="351" spans="1:28" x14ac:dyDescent="0.3">
      <c r="A351" s="4">
        <v>1272</v>
      </c>
      <c r="B351" s="7" t="s">
        <v>27</v>
      </c>
      <c r="C351" s="1" t="s">
        <v>34</v>
      </c>
      <c r="D351" s="1" t="s">
        <v>89</v>
      </c>
      <c r="E351" s="1" t="s">
        <v>529</v>
      </c>
      <c r="F351" s="7" t="s">
        <v>584</v>
      </c>
      <c r="G351" s="7" t="s">
        <v>584</v>
      </c>
      <c r="H351" s="29">
        <v>0</v>
      </c>
      <c r="I351" s="29">
        <v>0</v>
      </c>
      <c r="J351" s="30">
        <v>0.97374551799999998</v>
      </c>
      <c r="K351" s="30">
        <v>1.1241816739999999</v>
      </c>
      <c r="L351" s="23">
        <v>1.5980790000000001E-3</v>
      </c>
      <c r="M351" s="23">
        <v>1.6619440000000001E-3</v>
      </c>
      <c r="N351" s="23">
        <v>0</v>
      </c>
      <c r="O351" s="24">
        <v>0</v>
      </c>
      <c r="P351" s="24">
        <v>0.49266343699999998</v>
      </c>
      <c r="Q351" s="25">
        <v>0.42775530699999997</v>
      </c>
      <c r="R351" s="25">
        <v>0</v>
      </c>
      <c r="S351" s="25">
        <v>0</v>
      </c>
      <c r="T351" s="26"/>
      <c r="U351" s="27">
        <v>0.35136017600000002</v>
      </c>
      <c r="V351" s="20">
        <v>1727222</v>
      </c>
      <c r="W351" s="22">
        <v>2.034250235</v>
      </c>
      <c r="X351" s="21">
        <v>1527222</v>
      </c>
      <c r="Y351" s="22">
        <v>2.300648995</v>
      </c>
      <c r="Z351" s="19">
        <f t="shared" si="18"/>
        <v>350</v>
      </c>
      <c r="AA351" s="19">
        <f t="shared" si="16"/>
        <v>203</v>
      </c>
      <c r="AB351" s="19">
        <f t="shared" si="17"/>
        <v>23</v>
      </c>
    </row>
    <row r="352" spans="1:28" ht="28.8" x14ac:dyDescent="0.3">
      <c r="A352" s="4">
        <v>1354</v>
      </c>
      <c r="B352" s="7" t="s">
        <v>28</v>
      </c>
      <c r="C352" s="1" t="s">
        <v>36</v>
      </c>
      <c r="D352" s="1" t="s">
        <v>143</v>
      </c>
      <c r="E352" s="1" t="s">
        <v>530</v>
      </c>
      <c r="F352" s="7" t="s">
        <v>584</v>
      </c>
      <c r="G352" s="7"/>
      <c r="H352" s="29">
        <v>0</v>
      </c>
      <c r="I352" s="29">
        <v>2.1119696E-2</v>
      </c>
      <c r="J352" s="30">
        <v>0.36515456899999998</v>
      </c>
      <c r="K352" s="30">
        <v>1.7190735960000001</v>
      </c>
      <c r="L352" s="23">
        <v>0</v>
      </c>
      <c r="M352" s="23">
        <v>0</v>
      </c>
      <c r="N352" s="23">
        <v>0</v>
      </c>
      <c r="O352" s="24">
        <v>0</v>
      </c>
      <c r="P352" s="24">
        <v>0.60920631700000005</v>
      </c>
      <c r="Q352" s="25">
        <v>0</v>
      </c>
      <c r="R352" s="25">
        <v>0</v>
      </c>
      <c r="S352" s="25">
        <v>0</v>
      </c>
      <c r="T352" s="26"/>
      <c r="U352" s="27">
        <v>0.34415052600000001</v>
      </c>
      <c r="V352" s="20">
        <v>982691</v>
      </c>
      <c r="W352" s="22">
        <v>3.5021235110000002</v>
      </c>
      <c r="X352" s="21">
        <v>982691</v>
      </c>
      <c r="Y352" s="22">
        <v>3.5021235110000002</v>
      </c>
      <c r="Z352" s="19">
        <f t="shared" si="18"/>
        <v>351</v>
      </c>
      <c r="AA352" s="19">
        <f t="shared" si="16"/>
        <v>161</v>
      </c>
      <c r="AB352" s="19">
        <f t="shared" si="17"/>
        <v>10</v>
      </c>
    </row>
    <row r="353" spans="1:28" ht="28.8" x14ac:dyDescent="0.3">
      <c r="A353" s="31">
        <v>1200</v>
      </c>
      <c r="B353" s="32" t="s">
        <v>25</v>
      </c>
      <c r="C353" s="33" t="s">
        <v>31</v>
      </c>
      <c r="D353" s="33" t="s">
        <v>110</v>
      </c>
      <c r="E353" s="33" t="s">
        <v>531</v>
      </c>
      <c r="F353" s="32" t="s">
        <v>584</v>
      </c>
      <c r="G353" s="32" t="s">
        <v>584</v>
      </c>
      <c r="H353" s="29">
        <v>0</v>
      </c>
      <c r="I353" s="29">
        <v>1.4748200000000001E-10</v>
      </c>
      <c r="J353" s="30">
        <v>0.30429547499999998</v>
      </c>
      <c r="K353" s="30">
        <v>2.2689633480000002</v>
      </c>
      <c r="L353" s="23">
        <v>2.5106048169999999</v>
      </c>
      <c r="M353" s="23">
        <v>0.82430063099999995</v>
      </c>
      <c r="N353" s="23">
        <v>0</v>
      </c>
      <c r="O353" s="24">
        <v>0</v>
      </c>
      <c r="P353" s="24">
        <v>0.57840272100000001</v>
      </c>
      <c r="Q353" s="25">
        <v>0</v>
      </c>
      <c r="R353" s="25">
        <v>0</v>
      </c>
      <c r="S353" s="25">
        <v>0</v>
      </c>
      <c r="T353" s="26">
        <v>0</v>
      </c>
      <c r="U353" s="34">
        <v>0.34393505899999999</v>
      </c>
      <c r="V353" s="35">
        <v>15500000</v>
      </c>
      <c r="W353" s="36">
        <v>0.221893587</v>
      </c>
      <c r="X353" s="35">
        <v>15500000</v>
      </c>
      <c r="Y353" s="36">
        <v>0.221893587</v>
      </c>
      <c r="Z353" s="37">
        <f t="shared" si="18"/>
        <v>352</v>
      </c>
      <c r="AA353" s="37">
        <f t="shared" si="16"/>
        <v>372</v>
      </c>
      <c r="AB353" s="37">
        <f t="shared" si="17"/>
        <v>24</v>
      </c>
    </row>
    <row r="354" spans="1:28" ht="28.8" x14ac:dyDescent="0.3">
      <c r="A354" s="4">
        <v>1151</v>
      </c>
      <c r="B354" s="7" t="s">
        <v>28</v>
      </c>
      <c r="C354" s="1" t="s">
        <v>37</v>
      </c>
      <c r="D354" s="1" t="s">
        <v>168</v>
      </c>
      <c r="E354" s="1" t="s">
        <v>532</v>
      </c>
      <c r="F354" s="7"/>
      <c r="G354" s="7" t="s">
        <v>584</v>
      </c>
      <c r="H354" s="29">
        <v>8.8540033000000004E-2</v>
      </c>
      <c r="I354" s="29">
        <v>1.1455271E-2</v>
      </c>
      <c r="J354" s="30">
        <v>0.98896029200000002</v>
      </c>
      <c r="K354" s="30">
        <v>0.84366097600000001</v>
      </c>
      <c r="L354" s="23">
        <v>2.0315053E-2</v>
      </c>
      <c r="M354" s="23">
        <v>2.1627318999999999E-2</v>
      </c>
      <c r="N354" s="23">
        <v>9.2045310000000005E-2</v>
      </c>
      <c r="O354" s="24">
        <v>0.104767743</v>
      </c>
      <c r="P354" s="24">
        <v>0.55743715299999996</v>
      </c>
      <c r="Q354" s="25">
        <v>0</v>
      </c>
      <c r="R354" s="25">
        <v>0.147372534</v>
      </c>
      <c r="S354" s="25">
        <v>2.2696951E-2</v>
      </c>
      <c r="T354" s="26"/>
      <c r="U354" s="27">
        <v>0.33014659800000001</v>
      </c>
      <c r="V354" s="20">
        <v>11006000</v>
      </c>
      <c r="W354" s="22">
        <v>0.299969651</v>
      </c>
      <c r="X354" s="21">
        <v>11006000</v>
      </c>
      <c r="Y354" s="22">
        <v>0.299969651</v>
      </c>
      <c r="Z354" s="19">
        <f t="shared" si="18"/>
        <v>353</v>
      </c>
      <c r="AA354" s="19">
        <f t="shared" si="16"/>
        <v>358</v>
      </c>
      <c r="AB354" s="19">
        <f t="shared" si="17"/>
        <v>27</v>
      </c>
    </row>
    <row r="355" spans="1:28" ht="28.8" x14ac:dyDescent="0.3">
      <c r="A355" s="4">
        <v>1211</v>
      </c>
      <c r="B355" s="7" t="s">
        <v>28</v>
      </c>
      <c r="C355" s="1" t="s">
        <v>31</v>
      </c>
      <c r="D355" s="1" t="s">
        <v>169</v>
      </c>
      <c r="E355" s="1" t="s">
        <v>533</v>
      </c>
      <c r="F355" s="7"/>
      <c r="G355" s="7" t="s">
        <v>584</v>
      </c>
      <c r="H355" s="29">
        <v>0</v>
      </c>
      <c r="I355" s="29">
        <v>0</v>
      </c>
      <c r="J355" s="30">
        <v>1.217181898</v>
      </c>
      <c r="K355" s="30">
        <v>0.64513095499999995</v>
      </c>
      <c r="L355" s="23">
        <v>1.1949358E-2</v>
      </c>
      <c r="M355" s="23">
        <v>1.2251705E-2</v>
      </c>
      <c r="N355" s="23">
        <v>0</v>
      </c>
      <c r="O355" s="24">
        <v>0</v>
      </c>
      <c r="P355" s="24">
        <v>0.54751538499999997</v>
      </c>
      <c r="Q355" s="25">
        <v>0</v>
      </c>
      <c r="R355" s="25">
        <v>0.22571063099999999</v>
      </c>
      <c r="S355" s="25">
        <v>9.2174010000000001E-3</v>
      </c>
      <c r="T355" s="26"/>
      <c r="U355" s="27">
        <v>0.32461065300000003</v>
      </c>
      <c r="V355" s="20">
        <v>14700000</v>
      </c>
      <c r="W355" s="22">
        <v>0.220823573</v>
      </c>
      <c r="X355" s="21">
        <v>14700000</v>
      </c>
      <c r="Y355" s="22">
        <v>0.220823573</v>
      </c>
      <c r="Z355" s="19">
        <f t="shared" si="18"/>
        <v>354</v>
      </c>
      <c r="AA355" s="19">
        <f t="shared" si="16"/>
        <v>373</v>
      </c>
      <c r="AB355" s="19">
        <f t="shared" si="17"/>
        <v>25</v>
      </c>
    </row>
    <row r="356" spans="1:28" ht="28.8" x14ac:dyDescent="0.3">
      <c r="A356" s="4">
        <v>1246</v>
      </c>
      <c r="B356" s="7" t="s">
        <v>25</v>
      </c>
      <c r="C356" s="1" t="s">
        <v>30</v>
      </c>
      <c r="D356" s="1" t="s">
        <v>69</v>
      </c>
      <c r="E356" s="1" t="s">
        <v>534</v>
      </c>
      <c r="F356" s="7" t="s">
        <v>584</v>
      </c>
      <c r="G356" s="7" t="s">
        <v>584</v>
      </c>
      <c r="H356" s="29">
        <v>2.9194168999999999E-2</v>
      </c>
      <c r="I356" s="29">
        <v>8.8923353999999996E-2</v>
      </c>
      <c r="J356" s="30">
        <v>0.73030913900000005</v>
      </c>
      <c r="K356" s="30">
        <v>0.88250727100000004</v>
      </c>
      <c r="L356" s="23">
        <v>7.0120955999999998E-2</v>
      </c>
      <c r="M356" s="23">
        <v>7.0351318999999995E-2</v>
      </c>
      <c r="N356" s="23">
        <v>3.0349958999999999E-2</v>
      </c>
      <c r="O356" s="24">
        <v>3.4544907E-2</v>
      </c>
      <c r="P356" s="24">
        <v>0.53594576900000002</v>
      </c>
      <c r="Q356" s="25">
        <v>0</v>
      </c>
      <c r="R356" s="25">
        <v>0.229695808</v>
      </c>
      <c r="S356" s="25">
        <v>0</v>
      </c>
      <c r="T356" s="26">
        <v>1.0600774941</v>
      </c>
      <c r="U356" s="27">
        <v>0.31906576800000003</v>
      </c>
      <c r="V356" s="20">
        <v>4252720</v>
      </c>
      <c r="W356" s="22">
        <v>0.75026281500000003</v>
      </c>
      <c r="X356" s="21">
        <v>4252720</v>
      </c>
      <c r="Y356" s="22">
        <v>0.75026281500000003</v>
      </c>
      <c r="Z356" s="19">
        <f t="shared" si="18"/>
        <v>355</v>
      </c>
      <c r="AA356" s="19">
        <f t="shared" si="16"/>
        <v>302</v>
      </c>
      <c r="AB356" s="19">
        <f t="shared" si="17"/>
        <v>35</v>
      </c>
    </row>
    <row r="357" spans="1:28" x14ac:dyDescent="0.3">
      <c r="A357" s="4">
        <v>1458</v>
      </c>
      <c r="B357" s="7" t="s">
        <v>27</v>
      </c>
      <c r="C357" s="1" t="s">
        <v>32</v>
      </c>
      <c r="D357" s="1" t="s">
        <v>136</v>
      </c>
      <c r="E357" s="1" t="s">
        <v>535</v>
      </c>
      <c r="F357" s="7"/>
      <c r="G357" s="7" t="s">
        <v>584</v>
      </c>
      <c r="H357" s="29">
        <v>0.104350147</v>
      </c>
      <c r="I357" s="29">
        <v>3.6067999999999999E-6</v>
      </c>
      <c r="J357" s="30">
        <v>0.79116823400000003</v>
      </c>
      <c r="K357" s="30">
        <v>0.85493196999999999</v>
      </c>
      <c r="L357" s="23">
        <v>3.9115746E-2</v>
      </c>
      <c r="M357" s="23">
        <v>4.0379725999999998E-2</v>
      </c>
      <c r="N357" s="23">
        <v>0.21696268499999999</v>
      </c>
      <c r="O357" s="24">
        <v>0.24695110100000001</v>
      </c>
      <c r="P357" s="24">
        <v>0.48544282799999999</v>
      </c>
      <c r="Q357" s="25">
        <v>0.26088051299999998</v>
      </c>
      <c r="R357" s="25">
        <v>3.5220821999999999E-2</v>
      </c>
      <c r="S357" s="25">
        <v>1.9458487999999999E-2</v>
      </c>
      <c r="T357" s="26"/>
      <c r="U357" s="27">
        <v>0.31080927800000002</v>
      </c>
      <c r="V357" s="20">
        <v>11914400</v>
      </c>
      <c r="W357" s="22">
        <v>0.26086859499999998</v>
      </c>
      <c r="X357" s="21">
        <v>11914400</v>
      </c>
      <c r="Y357" s="22">
        <v>0.26086859499999998</v>
      </c>
      <c r="Z357" s="19">
        <f t="shared" si="18"/>
        <v>356</v>
      </c>
      <c r="AA357" s="19">
        <f t="shared" si="16"/>
        <v>366</v>
      </c>
      <c r="AB357" s="19">
        <f t="shared" si="17"/>
        <v>71</v>
      </c>
    </row>
    <row r="358" spans="1:28" ht="28.8" x14ac:dyDescent="0.3">
      <c r="A358" s="4">
        <v>1638</v>
      </c>
      <c r="B358" s="7" t="s">
        <v>28</v>
      </c>
      <c r="C358" s="1" t="s">
        <v>37</v>
      </c>
      <c r="D358" s="1" t="s">
        <v>170</v>
      </c>
      <c r="E358" s="1" t="s">
        <v>536</v>
      </c>
      <c r="F358" s="7"/>
      <c r="G358" s="7" t="s">
        <v>584</v>
      </c>
      <c r="H358" s="29">
        <v>0</v>
      </c>
      <c r="I358" s="29">
        <v>1.120474E-3</v>
      </c>
      <c r="J358" s="30">
        <v>0.319510248</v>
      </c>
      <c r="K358" s="30">
        <v>1.5856087489999999</v>
      </c>
      <c r="L358" s="23">
        <v>3.3563499999999998E-5</v>
      </c>
      <c r="M358" s="23">
        <v>3.5352399999999997E-5</v>
      </c>
      <c r="N358" s="23">
        <v>0</v>
      </c>
      <c r="O358" s="24">
        <v>0</v>
      </c>
      <c r="P358" s="24">
        <v>0.42305337900000001</v>
      </c>
      <c r="Q358" s="25">
        <v>0</v>
      </c>
      <c r="R358" s="25">
        <v>0</v>
      </c>
      <c r="S358" s="25">
        <v>6.8544560000000001E-3</v>
      </c>
      <c r="T358" s="26"/>
      <c r="U358" s="27">
        <v>0.30746043499999998</v>
      </c>
      <c r="V358" s="20">
        <v>4113000</v>
      </c>
      <c r="W358" s="22">
        <v>0.74753327400000003</v>
      </c>
      <c r="X358" s="21">
        <v>4113000</v>
      </c>
      <c r="Y358" s="22">
        <v>0.74753327400000003</v>
      </c>
      <c r="Z358" s="19">
        <f t="shared" si="18"/>
        <v>357</v>
      </c>
      <c r="AA358" s="19">
        <f t="shared" si="16"/>
        <v>303</v>
      </c>
      <c r="AB358" s="19">
        <f t="shared" si="17"/>
        <v>15</v>
      </c>
    </row>
    <row r="359" spans="1:28" x14ac:dyDescent="0.3">
      <c r="A359" s="4">
        <v>1357</v>
      </c>
      <c r="B359" s="7" t="s">
        <v>27</v>
      </c>
      <c r="C359" s="1" t="s">
        <v>36</v>
      </c>
      <c r="D359" s="1" t="s">
        <v>155</v>
      </c>
      <c r="E359" s="1" t="s">
        <v>537</v>
      </c>
      <c r="F359" s="7"/>
      <c r="G359" s="7" t="s">
        <v>584</v>
      </c>
      <c r="H359" s="29">
        <v>0</v>
      </c>
      <c r="I359" s="29">
        <v>6.7505000000000004E-11</v>
      </c>
      <c r="J359" s="30">
        <v>7.6073869000000002E-2</v>
      </c>
      <c r="K359" s="30">
        <v>0.414417971</v>
      </c>
      <c r="L359" s="23">
        <v>3.6080699999999999E-4</v>
      </c>
      <c r="M359" s="23">
        <v>3.7215099999999998E-4</v>
      </c>
      <c r="N359" s="23">
        <v>0</v>
      </c>
      <c r="O359" s="24">
        <v>1.973497039</v>
      </c>
      <c r="P359" s="24">
        <v>0.50845866500000003</v>
      </c>
      <c r="Q359" s="25">
        <v>0</v>
      </c>
      <c r="R359" s="25">
        <v>2.3114641530000002</v>
      </c>
      <c r="S359" s="25">
        <v>0</v>
      </c>
      <c r="T359" s="26"/>
      <c r="U359" s="27">
        <v>0.30105520099999999</v>
      </c>
      <c r="V359" s="20">
        <v>1467040</v>
      </c>
      <c r="W359" s="22">
        <v>2.0521267409999999</v>
      </c>
      <c r="X359" s="21">
        <v>1467040</v>
      </c>
      <c r="Y359" s="22">
        <v>2.0521267409999999</v>
      </c>
      <c r="Z359" s="19">
        <f t="shared" si="18"/>
        <v>358</v>
      </c>
      <c r="AA359" s="19">
        <f t="shared" si="16"/>
        <v>222</v>
      </c>
      <c r="AB359" s="19">
        <f t="shared" si="17"/>
        <v>13</v>
      </c>
    </row>
    <row r="360" spans="1:28" ht="28.8" x14ac:dyDescent="0.3">
      <c r="A360" s="4">
        <v>1633</v>
      </c>
      <c r="B360" s="7" t="s">
        <v>28</v>
      </c>
      <c r="C360" s="1" t="s">
        <v>37</v>
      </c>
      <c r="D360" s="1" t="s">
        <v>137</v>
      </c>
      <c r="E360" s="1" t="s">
        <v>538</v>
      </c>
      <c r="F360" s="7" t="s">
        <v>584</v>
      </c>
      <c r="G360" s="7" t="s">
        <v>584</v>
      </c>
      <c r="H360" s="29">
        <v>0</v>
      </c>
      <c r="I360" s="29">
        <v>1.8538331859999999</v>
      </c>
      <c r="J360" s="30">
        <v>0.16431955600000001</v>
      </c>
      <c r="K360" s="30">
        <v>0.32421747899999998</v>
      </c>
      <c r="L360" s="23">
        <v>0.70687377200000001</v>
      </c>
      <c r="M360" s="23">
        <v>0.70295363399999999</v>
      </c>
      <c r="N360" s="23">
        <v>0</v>
      </c>
      <c r="O360" s="24">
        <v>0</v>
      </c>
      <c r="P360" s="24">
        <v>0.49150004899999999</v>
      </c>
      <c r="Q360" s="25">
        <v>0</v>
      </c>
      <c r="R360" s="25">
        <v>0.25908993000000002</v>
      </c>
      <c r="S360" s="25">
        <v>1.1844577E-2</v>
      </c>
      <c r="T360" s="26"/>
      <c r="U360" s="27">
        <v>0.29421988100000002</v>
      </c>
      <c r="V360" s="20">
        <v>1704000</v>
      </c>
      <c r="W360" s="22">
        <v>1.726642494</v>
      </c>
      <c r="X360" s="21">
        <v>1704000</v>
      </c>
      <c r="Y360" s="22">
        <v>1.726642494</v>
      </c>
      <c r="Z360" s="19">
        <f t="shared" si="18"/>
        <v>359</v>
      </c>
      <c r="AA360" s="19">
        <f t="shared" si="16"/>
        <v>240</v>
      </c>
      <c r="AB360" s="19">
        <f t="shared" si="17"/>
        <v>9</v>
      </c>
    </row>
    <row r="361" spans="1:28" ht="28.8" x14ac:dyDescent="0.3">
      <c r="A361" s="4">
        <v>1454</v>
      </c>
      <c r="B361" s="7" t="s">
        <v>27</v>
      </c>
      <c r="C361" s="1" t="s">
        <v>34</v>
      </c>
      <c r="D361" s="1" t="s">
        <v>112</v>
      </c>
      <c r="E361" s="1" t="s">
        <v>539</v>
      </c>
      <c r="F361" s="7" t="s">
        <v>584</v>
      </c>
      <c r="G361" s="7" t="s">
        <v>584</v>
      </c>
      <c r="H361" s="29">
        <v>0.53222505399999998</v>
      </c>
      <c r="I361" s="29">
        <v>0</v>
      </c>
      <c r="J361" s="30">
        <v>0</v>
      </c>
      <c r="K361" s="30">
        <v>0</v>
      </c>
      <c r="L361" s="23">
        <v>0</v>
      </c>
      <c r="M361" s="23">
        <v>0</v>
      </c>
      <c r="N361" s="23">
        <v>1.1065914139999999</v>
      </c>
      <c r="O361" s="24">
        <v>1.2595436310000001</v>
      </c>
      <c r="P361" s="24">
        <v>0.35252751900000001</v>
      </c>
      <c r="Q361" s="25">
        <v>0.71342834200000005</v>
      </c>
      <c r="R361" s="25">
        <v>0</v>
      </c>
      <c r="S361" s="25">
        <v>0</v>
      </c>
      <c r="T361" s="26"/>
      <c r="U361" s="27">
        <v>0.28286425900000001</v>
      </c>
      <c r="V361" s="20">
        <v>3167770</v>
      </c>
      <c r="W361" s="22">
        <v>0.89294443300000004</v>
      </c>
      <c r="X361" s="21">
        <v>1495270</v>
      </c>
      <c r="Y361" s="22">
        <v>1.891726969</v>
      </c>
      <c r="Z361" s="19">
        <f t="shared" si="18"/>
        <v>360</v>
      </c>
      <c r="AA361" s="19">
        <f t="shared" si="16"/>
        <v>234</v>
      </c>
      <c r="AB361" s="19">
        <f t="shared" si="17"/>
        <v>31</v>
      </c>
    </row>
    <row r="362" spans="1:28" ht="28.8" x14ac:dyDescent="0.3">
      <c r="A362" s="4">
        <v>1684</v>
      </c>
      <c r="B362" s="7" t="s">
        <v>27</v>
      </c>
      <c r="C362" s="1" t="s">
        <v>33</v>
      </c>
      <c r="D362" s="1" t="s">
        <v>159</v>
      </c>
      <c r="E362" s="1" t="s">
        <v>540</v>
      </c>
      <c r="F362" s="7" t="s">
        <v>584</v>
      </c>
      <c r="G362" s="7" t="s">
        <v>584</v>
      </c>
      <c r="H362" s="29">
        <v>6.6276135E-2</v>
      </c>
      <c r="I362" s="29">
        <v>1.3139151E-2</v>
      </c>
      <c r="J362" s="30">
        <v>0.38036934300000003</v>
      </c>
      <c r="K362" s="30">
        <v>1.42657093</v>
      </c>
      <c r="L362" s="23">
        <v>3.7188707000000001E-2</v>
      </c>
      <c r="M362" s="23">
        <v>4.0029584999999999E-2</v>
      </c>
      <c r="N362" s="23">
        <v>6.8899990999999994E-2</v>
      </c>
      <c r="O362" s="24">
        <v>7.8423294000000004E-2</v>
      </c>
      <c r="P362" s="24">
        <v>0.45172526299999999</v>
      </c>
      <c r="Q362" s="25">
        <v>0</v>
      </c>
      <c r="R362" s="25">
        <v>0.19193416199999999</v>
      </c>
      <c r="S362" s="25">
        <v>8.2291359999999997E-3</v>
      </c>
      <c r="T362" s="26"/>
      <c r="U362" s="27">
        <v>0.27936405800000003</v>
      </c>
      <c r="V362" s="20">
        <v>2089780</v>
      </c>
      <c r="W362" s="22">
        <v>1.3368108519999999</v>
      </c>
      <c r="X362" s="21">
        <v>2089780</v>
      </c>
      <c r="Y362" s="22">
        <v>1.3368108519999999</v>
      </c>
      <c r="Z362" s="19">
        <f t="shared" si="18"/>
        <v>361</v>
      </c>
      <c r="AA362" s="19">
        <f t="shared" si="16"/>
        <v>263</v>
      </c>
      <c r="AB362" s="19">
        <f t="shared" si="17"/>
        <v>36</v>
      </c>
    </row>
    <row r="363" spans="1:28" ht="28.8" x14ac:dyDescent="0.3">
      <c r="A363" s="4">
        <v>1688</v>
      </c>
      <c r="B363" s="7" t="s">
        <v>27</v>
      </c>
      <c r="C363" s="1" t="s">
        <v>33</v>
      </c>
      <c r="D363" s="1" t="s">
        <v>159</v>
      </c>
      <c r="E363" s="1" t="s">
        <v>541</v>
      </c>
      <c r="F363" s="7" t="s">
        <v>584</v>
      </c>
      <c r="G363" s="7" t="s">
        <v>584</v>
      </c>
      <c r="H363" s="29">
        <v>0</v>
      </c>
      <c r="I363" s="29">
        <v>6.2356620000000003E-3</v>
      </c>
      <c r="J363" s="30">
        <v>0.42297071000000003</v>
      </c>
      <c r="K363" s="30">
        <v>1.465993922</v>
      </c>
      <c r="L363" s="23">
        <v>5.771773E-3</v>
      </c>
      <c r="M363" s="23">
        <v>5.8084410000000001E-3</v>
      </c>
      <c r="N363" s="23">
        <v>0</v>
      </c>
      <c r="O363" s="24">
        <v>0</v>
      </c>
      <c r="P363" s="24">
        <v>0.36064353100000002</v>
      </c>
      <c r="Q363" s="25">
        <v>0</v>
      </c>
      <c r="R363" s="25">
        <v>0</v>
      </c>
      <c r="S363" s="25">
        <v>3.5992569999999998E-3</v>
      </c>
      <c r="T363" s="26"/>
      <c r="U363" s="27">
        <v>0.25595658100000002</v>
      </c>
      <c r="V363" s="20">
        <v>2940530</v>
      </c>
      <c r="W363" s="22">
        <v>0.87044369899999996</v>
      </c>
      <c r="X363" s="21">
        <v>2940530</v>
      </c>
      <c r="Y363" s="22">
        <v>0.87044369899999996</v>
      </c>
      <c r="Z363" s="19">
        <f t="shared" si="18"/>
        <v>362</v>
      </c>
      <c r="AA363" s="19">
        <f t="shared" si="16"/>
        <v>291</v>
      </c>
      <c r="AB363" s="19">
        <f t="shared" si="17"/>
        <v>38</v>
      </c>
    </row>
    <row r="364" spans="1:28" ht="28.8" x14ac:dyDescent="0.3">
      <c r="A364" s="4">
        <v>1607</v>
      </c>
      <c r="B364" s="7" t="s">
        <v>28</v>
      </c>
      <c r="C364" s="1" t="s">
        <v>37</v>
      </c>
      <c r="D364" s="1" t="s">
        <v>171</v>
      </c>
      <c r="E364" s="1" t="s">
        <v>542</v>
      </c>
      <c r="F364" s="7" t="s">
        <v>584</v>
      </c>
      <c r="G364" s="7" t="s">
        <v>584</v>
      </c>
      <c r="H364" s="29">
        <v>1.8464522000000001E-2</v>
      </c>
      <c r="I364" s="29">
        <v>4.7970800000000002E-4</v>
      </c>
      <c r="J364" s="30">
        <v>0</v>
      </c>
      <c r="K364" s="30">
        <v>0</v>
      </c>
      <c r="L364" s="23">
        <v>2.9139200000000002E-4</v>
      </c>
      <c r="M364" s="23">
        <v>1.7258099999999999E-4</v>
      </c>
      <c r="N364" s="23">
        <v>1.9195528E-2</v>
      </c>
      <c r="O364" s="24">
        <v>2.1848718999999999E-2</v>
      </c>
      <c r="P364" s="24">
        <v>0.35463621499999998</v>
      </c>
      <c r="Q364" s="25">
        <v>1.060559147</v>
      </c>
      <c r="R364" s="25">
        <v>0</v>
      </c>
      <c r="S364" s="25">
        <v>1.664699E-3</v>
      </c>
      <c r="T364" s="26"/>
      <c r="U364" s="27">
        <v>0.24321267699999999</v>
      </c>
      <c r="V364" s="20">
        <v>3868000</v>
      </c>
      <c r="W364" s="22">
        <v>0.62878148099999998</v>
      </c>
      <c r="X364" s="21">
        <v>3868000</v>
      </c>
      <c r="Y364" s="22">
        <v>0.62878148099999998</v>
      </c>
      <c r="Z364" s="19">
        <f t="shared" si="18"/>
        <v>363</v>
      </c>
      <c r="AA364" s="19">
        <f t="shared" si="16"/>
        <v>317</v>
      </c>
      <c r="AB364" s="19">
        <f t="shared" si="17"/>
        <v>18</v>
      </c>
    </row>
    <row r="365" spans="1:28" ht="28.8" x14ac:dyDescent="0.3">
      <c r="A365" s="4">
        <v>1446</v>
      </c>
      <c r="B365" s="7" t="s">
        <v>27</v>
      </c>
      <c r="C365" s="1" t="s">
        <v>32</v>
      </c>
      <c r="D365" s="1" t="s">
        <v>60</v>
      </c>
      <c r="E365" s="1" t="s">
        <v>543</v>
      </c>
      <c r="F365" s="7" t="s">
        <v>584</v>
      </c>
      <c r="G365" s="7" t="s">
        <v>584</v>
      </c>
      <c r="H365" s="29">
        <v>8.5503520000000006E-3</v>
      </c>
      <c r="I365" s="29">
        <v>1.7868600000000001E-17</v>
      </c>
      <c r="J365" s="30">
        <v>6.0859095000000002E-2</v>
      </c>
      <c r="K365" s="30">
        <v>0.114450366</v>
      </c>
      <c r="L365" s="23">
        <v>0</v>
      </c>
      <c r="M365" s="23">
        <v>0</v>
      </c>
      <c r="N365" s="23">
        <v>8.8888590000000007E-3</v>
      </c>
      <c r="O365" s="24">
        <v>2.7823041999999999E-2</v>
      </c>
      <c r="P365" s="24">
        <v>0.37091606399999999</v>
      </c>
      <c r="Q365" s="25">
        <v>1.320508832</v>
      </c>
      <c r="R365" s="25">
        <v>3.7996480000000001E-3</v>
      </c>
      <c r="S365" s="25">
        <v>1.5591455000000001E-2</v>
      </c>
      <c r="T365" s="26"/>
      <c r="U365" s="27">
        <v>0.24198223699999999</v>
      </c>
      <c r="V365" s="20">
        <v>1100000</v>
      </c>
      <c r="W365" s="22">
        <v>2.1998385200000001</v>
      </c>
      <c r="X365" s="21">
        <v>1100000</v>
      </c>
      <c r="Y365" s="22">
        <v>2.1998385200000001</v>
      </c>
      <c r="Z365" s="19">
        <f t="shared" si="18"/>
        <v>364</v>
      </c>
      <c r="AA365" s="19">
        <f t="shared" si="16"/>
        <v>206</v>
      </c>
      <c r="AB365" s="19">
        <f t="shared" si="17"/>
        <v>48</v>
      </c>
    </row>
    <row r="366" spans="1:28" ht="28.8" x14ac:dyDescent="0.3">
      <c r="A366" s="31">
        <v>1192</v>
      </c>
      <c r="B366" s="32" t="s">
        <v>25</v>
      </c>
      <c r="C366" s="33" t="s">
        <v>31</v>
      </c>
      <c r="D366" s="33" t="s">
        <v>110</v>
      </c>
      <c r="E366" s="33" t="s">
        <v>544</v>
      </c>
      <c r="F366" s="32" t="s">
        <v>584</v>
      </c>
      <c r="G366" s="32" t="s">
        <v>584</v>
      </c>
      <c r="H366" s="29">
        <v>0</v>
      </c>
      <c r="I366" s="29">
        <v>7.0380260000000002E-3</v>
      </c>
      <c r="J366" s="30">
        <v>0.22822160599999999</v>
      </c>
      <c r="K366" s="30">
        <v>0.44233401500000002</v>
      </c>
      <c r="L366" s="23">
        <v>4.7904230000000003E-3</v>
      </c>
      <c r="M366" s="23">
        <v>4.8581070000000004E-3</v>
      </c>
      <c r="N366" s="23">
        <v>0</v>
      </c>
      <c r="O366" s="24">
        <v>0</v>
      </c>
      <c r="P366" s="24">
        <v>0.40262464599999997</v>
      </c>
      <c r="Q366" s="25">
        <v>0</v>
      </c>
      <c r="R366" s="25">
        <v>0.24637590500000001</v>
      </c>
      <c r="S366" s="25">
        <v>5.7321059999999998E-3</v>
      </c>
      <c r="T366" s="26">
        <v>0.98393715982999996</v>
      </c>
      <c r="U366" s="34">
        <v>0.23836407200000001</v>
      </c>
      <c r="V366" s="35">
        <v>3670000</v>
      </c>
      <c r="W366" s="36">
        <v>0.64949338400000001</v>
      </c>
      <c r="X366" s="35">
        <v>3250000</v>
      </c>
      <c r="Y366" s="36">
        <v>0.73342791399999996</v>
      </c>
      <c r="Z366" s="37">
        <f t="shared" si="18"/>
        <v>365</v>
      </c>
      <c r="AA366" s="37">
        <f t="shared" si="16"/>
        <v>305</v>
      </c>
      <c r="AB366" s="37">
        <f t="shared" si="17"/>
        <v>19</v>
      </c>
    </row>
    <row r="367" spans="1:28" x14ac:dyDescent="0.3">
      <c r="A367" s="4">
        <v>1110</v>
      </c>
      <c r="B367" s="7" t="s">
        <v>28</v>
      </c>
      <c r="C367" s="1" t="s">
        <v>31</v>
      </c>
      <c r="D367" s="1" t="s">
        <v>166</v>
      </c>
      <c r="E367" s="1" t="s">
        <v>545</v>
      </c>
      <c r="F367" s="7"/>
      <c r="G367" s="7" t="s">
        <v>584</v>
      </c>
      <c r="H367" s="29">
        <v>4.7355959999999999E-3</v>
      </c>
      <c r="I367" s="29">
        <v>7.2589900000000001E-4</v>
      </c>
      <c r="J367" s="30">
        <v>5.2572310999999997E-2</v>
      </c>
      <c r="K367" s="30">
        <v>2.2505999999999999E-4</v>
      </c>
      <c r="L367" s="23">
        <v>0</v>
      </c>
      <c r="M367" s="23">
        <v>0</v>
      </c>
      <c r="N367" s="23">
        <v>1.3128205E-2</v>
      </c>
      <c r="O367" s="24">
        <v>4.2407772189999999</v>
      </c>
      <c r="P367" s="24">
        <v>0.32621551399999998</v>
      </c>
      <c r="Q367" s="25">
        <v>0</v>
      </c>
      <c r="R367" s="25">
        <v>2.086461E-3</v>
      </c>
      <c r="S367" s="25">
        <v>0</v>
      </c>
      <c r="T367" s="26"/>
      <c r="U367" s="27">
        <v>0.23708221500000001</v>
      </c>
      <c r="V367" s="20">
        <v>915000</v>
      </c>
      <c r="W367" s="22">
        <v>2.5910624630000001</v>
      </c>
      <c r="X367" s="21">
        <v>915000</v>
      </c>
      <c r="Y367" s="22">
        <v>2.5910624630000001</v>
      </c>
      <c r="Z367" s="19">
        <f t="shared" si="18"/>
        <v>366</v>
      </c>
      <c r="AA367" s="19">
        <f t="shared" si="16"/>
        <v>194</v>
      </c>
      <c r="AB367" s="19">
        <f t="shared" si="17"/>
        <v>9</v>
      </c>
    </row>
    <row r="368" spans="1:28" x14ac:dyDescent="0.3">
      <c r="A368" s="4">
        <v>1402</v>
      </c>
      <c r="B368" s="7" t="s">
        <v>28</v>
      </c>
      <c r="C368" s="1" t="s">
        <v>34</v>
      </c>
      <c r="D368" s="1" t="s">
        <v>172</v>
      </c>
      <c r="E368" s="1" t="s">
        <v>546</v>
      </c>
      <c r="F368" s="7"/>
      <c r="G368" s="7" t="s">
        <v>584</v>
      </c>
      <c r="H368" s="29">
        <v>8.1047510000000003E-3</v>
      </c>
      <c r="I368" s="29">
        <v>1.3565699999999999E-4</v>
      </c>
      <c r="J368" s="30">
        <v>0.18257728500000001</v>
      </c>
      <c r="K368" s="30">
        <v>1.2472413069999999</v>
      </c>
      <c r="L368" s="23">
        <v>0</v>
      </c>
      <c r="M368" s="23">
        <v>0</v>
      </c>
      <c r="N368" s="23">
        <v>8.4256160000000004E-3</v>
      </c>
      <c r="O368" s="24">
        <v>9.5901990000000006E-3</v>
      </c>
      <c r="P368" s="24">
        <v>0.39801076699999999</v>
      </c>
      <c r="Q368" s="25">
        <v>0</v>
      </c>
      <c r="R368" s="25">
        <v>0</v>
      </c>
      <c r="S368" s="25">
        <v>1.906671E-3</v>
      </c>
      <c r="T368" s="26"/>
      <c r="U368" s="27">
        <v>0.23565109300000001</v>
      </c>
      <c r="V368" s="20">
        <v>4394563</v>
      </c>
      <c r="W368" s="22">
        <v>0.53623327899999995</v>
      </c>
      <c r="X368" s="21">
        <v>3139023</v>
      </c>
      <c r="Y368" s="22">
        <v>0.75071476999999998</v>
      </c>
      <c r="Z368" s="19">
        <f t="shared" si="18"/>
        <v>367</v>
      </c>
      <c r="AA368" s="19">
        <f t="shared" si="16"/>
        <v>301</v>
      </c>
      <c r="AB368" s="19">
        <f t="shared" si="17"/>
        <v>35</v>
      </c>
    </row>
    <row r="369" spans="1:28" ht="28.8" x14ac:dyDescent="0.3">
      <c r="A369" s="4">
        <v>1377</v>
      </c>
      <c r="B369" s="7" t="s">
        <v>27</v>
      </c>
      <c r="C369" s="1" t="s">
        <v>35</v>
      </c>
      <c r="D369" s="1" t="s">
        <v>88</v>
      </c>
      <c r="E369" s="1" t="s">
        <v>547</v>
      </c>
      <c r="F369" s="7"/>
      <c r="G369" s="7" t="s">
        <v>584</v>
      </c>
      <c r="H369" s="29">
        <v>0</v>
      </c>
      <c r="I369" s="29">
        <v>7.5291400000000004E-4</v>
      </c>
      <c r="J369" s="30">
        <v>0.852027329</v>
      </c>
      <c r="K369" s="30">
        <v>0.50196898499999998</v>
      </c>
      <c r="L369" s="23">
        <v>7.4926634000000006E-2</v>
      </c>
      <c r="M369" s="23">
        <v>7.3411394000000005E-2</v>
      </c>
      <c r="N369" s="23">
        <v>0</v>
      </c>
      <c r="O369" s="24">
        <v>0</v>
      </c>
      <c r="P369" s="24">
        <v>0.376240303</v>
      </c>
      <c r="Q369" s="25">
        <v>0.15439867099999999</v>
      </c>
      <c r="R369" s="25">
        <v>0</v>
      </c>
      <c r="S369" s="25">
        <v>1.7573018999999999E-2</v>
      </c>
      <c r="T369" s="26"/>
      <c r="U369" s="27">
        <v>0.227066039</v>
      </c>
      <c r="V369" s="20">
        <v>9000000</v>
      </c>
      <c r="W369" s="22">
        <v>0.25229559899999998</v>
      </c>
      <c r="X369" s="21">
        <v>7900000</v>
      </c>
      <c r="Y369" s="22">
        <v>0.28742536600000002</v>
      </c>
      <c r="Z369" s="19">
        <f t="shared" si="18"/>
        <v>368</v>
      </c>
      <c r="AA369" s="19">
        <f t="shared" si="16"/>
        <v>362</v>
      </c>
      <c r="AB369" s="19">
        <f t="shared" si="17"/>
        <v>35</v>
      </c>
    </row>
    <row r="370" spans="1:28" ht="28.8" x14ac:dyDescent="0.3">
      <c r="A370" s="4">
        <v>1712</v>
      </c>
      <c r="B370" s="7" t="s">
        <v>28</v>
      </c>
      <c r="C370" s="1" t="s">
        <v>37</v>
      </c>
      <c r="D370" s="1" t="s">
        <v>137</v>
      </c>
      <c r="E370" s="1" t="s">
        <v>548</v>
      </c>
      <c r="F370" s="7" t="s">
        <v>584</v>
      </c>
      <c r="G370" s="7" t="s">
        <v>584</v>
      </c>
      <c r="H370" s="29">
        <v>0</v>
      </c>
      <c r="I370" s="29">
        <v>0</v>
      </c>
      <c r="J370" s="30">
        <v>0.68162186300000005</v>
      </c>
      <c r="K370" s="30">
        <v>0.58724285200000004</v>
      </c>
      <c r="L370" s="23">
        <v>0</v>
      </c>
      <c r="M370" s="23">
        <v>0</v>
      </c>
      <c r="N370" s="23">
        <v>0</v>
      </c>
      <c r="O370" s="24">
        <v>0</v>
      </c>
      <c r="P370" s="24">
        <v>0.37438272299999997</v>
      </c>
      <c r="Q370" s="25">
        <v>0</v>
      </c>
      <c r="R370" s="25">
        <v>0</v>
      </c>
      <c r="S370" s="25">
        <v>3.4943233999999997E-2</v>
      </c>
      <c r="T370" s="26"/>
      <c r="U370" s="27">
        <v>0.21149487</v>
      </c>
      <c r="V370" s="20">
        <v>1113000</v>
      </c>
      <c r="W370" s="22">
        <v>1.900223448</v>
      </c>
      <c r="X370" s="21">
        <v>1113000</v>
      </c>
      <c r="Y370" s="22">
        <v>1.900223448</v>
      </c>
      <c r="Z370" s="19">
        <f t="shared" si="18"/>
        <v>369</v>
      </c>
      <c r="AA370" s="19">
        <f t="shared" si="16"/>
        <v>231</v>
      </c>
      <c r="AB370" s="19">
        <f t="shared" si="17"/>
        <v>8</v>
      </c>
    </row>
    <row r="371" spans="1:28" ht="28.8" x14ac:dyDescent="0.3">
      <c r="A371" s="4">
        <v>1034</v>
      </c>
      <c r="B371" s="7" t="s">
        <v>25</v>
      </c>
      <c r="C371" s="1" t="s">
        <v>30</v>
      </c>
      <c r="D371" s="1" t="s">
        <v>69</v>
      </c>
      <c r="E371" s="1" t="s">
        <v>549</v>
      </c>
      <c r="F371" s="7" t="s">
        <v>584</v>
      </c>
      <c r="G371" s="7" t="s">
        <v>584</v>
      </c>
      <c r="H371" s="29">
        <v>0.22320266499999999</v>
      </c>
      <c r="I371" s="29">
        <v>0</v>
      </c>
      <c r="J371" s="30">
        <v>3.742834336</v>
      </c>
      <c r="K371" s="30">
        <v>0.64953160700000001</v>
      </c>
      <c r="L371" s="23">
        <v>0</v>
      </c>
      <c r="M371" s="23">
        <v>0</v>
      </c>
      <c r="N371" s="23">
        <v>0.46407840299999997</v>
      </c>
      <c r="O371" s="24">
        <v>0.52822296400000002</v>
      </c>
      <c r="P371" s="24">
        <v>0</v>
      </c>
      <c r="Q371" s="25">
        <v>0.12422881600000001</v>
      </c>
      <c r="R371" s="25">
        <v>0.21954860400000001</v>
      </c>
      <c r="S371" s="25">
        <v>5.4151844999999997E-2</v>
      </c>
      <c r="T371" s="26">
        <v>0</v>
      </c>
      <c r="U371" s="27">
        <v>0.206827117</v>
      </c>
      <c r="V371" s="20">
        <v>109499000</v>
      </c>
      <c r="W371" s="22">
        <v>1.8888493999999999E-2</v>
      </c>
      <c r="X371" s="21">
        <v>109499000</v>
      </c>
      <c r="Y371" s="22">
        <v>1.8888493999999999E-2</v>
      </c>
      <c r="Z371" s="19">
        <f t="shared" si="18"/>
        <v>370</v>
      </c>
      <c r="AA371" s="19">
        <f t="shared" si="16"/>
        <v>393</v>
      </c>
      <c r="AB371" s="19">
        <f t="shared" si="17"/>
        <v>51</v>
      </c>
    </row>
    <row r="372" spans="1:28" ht="28.8" x14ac:dyDescent="0.3">
      <c r="A372" s="4">
        <v>1681</v>
      </c>
      <c r="B372" s="7" t="s">
        <v>28</v>
      </c>
      <c r="C372" s="1" t="s">
        <v>36</v>
      </c>
      <c r="D372" s="1" t="s">
        <v>113</v>
      </c>
      <c r="E372" s="1" t="s">
        <v>550</v>
      </c>
      <c r="F372" s="7"/>
      <c r="G372" s="7" t="s">
        <v>584</v>
      </c>
      <c r="H372" s="29">
        <v>0</v>
      </c>
      <c r="I372" s="29">
        <v>9.1447499999999999E-4</v>
      </c>
      <c r="J372" s="30">
        <v>0.18257728500000001</v>
      </c>
      <c r="K372" s="30">
        <v>1.0335276529999999</v>
      </c>
      <c r="L372" s="23">
        <v>1.9070199999999999E-5</v>
      </c>
      <c r="M372" s="23">
        <v>1.9006699999999999E-5</v>
      </c>
      <c r="N372" s="23">
        <v>0</v>
      </c>
      <c r="O372" s="24">
        <v>0</v>
      </c>
      <c r="P372" s="24">
        <v>0.31596764700000002</v>
      </c>
      <c r="Q372" s="25">
        <v>0</v>
      </c>
      <c r="R372" s="25">
        <v>0</v>
      </c>
      <c r="S372" s="25">
        <v>2.485868E-3</v>
      </c>
      <c r="T372" s="26"/>
      <c r="U372" s="27">
        <v>0.19843614400000001</v>
      </c>
      <c r="V372" s="20">
        <v>4999690</v>
      </c>
      <c r="W372" s="22">
        <v>0.396896896</v>
      </c>
      <c r="X372" s="21">
        <v>4999690</v>
      </c>
      <c r="Y372" s="22">
        <v>0.396896896</v>
      </c>
      <c r="Z372" s="19">
        <f t="shared" si="18"/>
        <v>371</v>
      </c>
      <c r="AA372" s="19">
        <f t="shared" si="16"/>
        <v>345</v>
      </c>
      <c r="AB372" s="19">
        <f t="shared" si="17"/>
        <v>24</v>
      </c>
    </row>
    <row r="373" spans="1:28" ht="28.8" x14ac:dyDescent="0.3">
      <c r="A373" s="4">
        <v>1413</v>
      </c>
      <c r="B373" s="7" t="s">
        <v>28</v>
      </c>
      <c r="C373" s="1" t="s">
        <v>37</v>
      </c>
      <c r="D373" s="1" t="s">
        <v>173</v>
      </c>
      <c r="E373" s="1" t="s">
        <v>551</v>
      </c>
      <c r="F373" s="7" t="s">
        <v>584</v>
      </c>
      <c r="G373" s="7" t="s">
        <v>584</v>
      </c>
      <c r="H373" s="29">
        <v>0</v>
      </c>
      <c r="I373" s="29">
        <v>1.3400029630000001</v>
      </c>
      <c r="J373" s="30">
        <v>0.100417507</v>
      </c>
      <c r="K373" s="30">
        <v>0.12759695099999999</v>
      </c>
      <c r="L373" s="23">
        <v>0</v>
      </c>
      <c r="M373" s="23">
        <v>0</v>
      </c>
      <c r="N373" s="23">
        <v>0</v>
      </c>
      <c r="O373" s="24">
        <v>0</v>
      </c>
      <c r="P373" s="24">
        <v>0.34733913500000002</v>
      </c>
      <c r="Q373" s="25">
        <v>0</v>
      </c>
      <c r="R373" s="25">
        <v>1.0948445419999999</v>
      </c>
      <c r="S373" s="25">
        <v>1.441596E-2</v>
      </c>
      <c r="T373" s="26"/>
      <c r="U373" s="27">
        <v>0.19621750900000001</v>
      </c>
      <c r="V373" s="20">
        <v>6156000</v>
      </c>
      <c r="W373" s="22">
        <v>0.31874189200000003</v>
      </c>
      <c r="X373" s="21">
        <v>6156000</v>
      </c>
      <c r="Y373" s="22">
        <v>0.31874189200000003</v>
      </c>
      <c r="Z373" s="19">
        <f t="shared" si="18"/>
        <v>372</v>
      </c>
      <c r="AA373" s="19">
        <f t="shared" si="16"/>
        <v>356</v>
      </c>
      <c r="AB373" s="19">
        <f t="shared" si="17"/>
        <v>26</v>
      </c>
    </row>
    <row r="374" spans="1:28" ht="28.8" x14ac:dyDescent="0.3">
      <c r="A374" s="4">
        <v>1107</v>
      </c>
      <c r="B374" s="7" t="s">
        <v>28</v>
      </c>
      <c r="C374" s="1" t="s">
        <v>37</v>
      </c>
      <c r="D374" s="1" t="s">
        <v>144</v>
      </c>
      <c r="E374" s="1" t="s">
        <v>552</v>
      </c>
      <c r="F374" s="7" t="s">
        <v>584</v>
      </c>
      <c r="G374" s="7" t="s">
        <v>584</v>
      </c>
      <c r="H374" s="29">
        <v>0</v>
      </c>
      <c r="I374" s="29">
        <v>0</v>
      </c>
      <c r="J374" s="30">
        <v>0.36515456899999998</v>
      </c>
      <c r="K374" s="30">
        <v>0.81372953400000003</v>
      </c>
      <c r="L374" s="23">
        <v>0</v>
      </c>
      <c r="M374" s="23">
        <v>0</v>
      </c>
      <c r="N374" s="23">
        <v>0</v>
      </c>
      <c r="O374" s="24">
        <v>0</v>
      </c>
      <c r="P374" s="24">
        <v>0.30425276000000001</v>
      </c>
      <c r="Q374" s="25">
        <v>0</v>
      </c>
      <c r="R374" s="25">
        <v>0</v>
      </c>
      <c r="S374" s="25">
        <v>0</v>
      </c>
      <c r="T374" s="26"/>
      <c r="U374" s="27">
        <v>0.192045253</v>
      </c>
      <c r="V374" s="20">
        <v>8363000</v>
      </c>
      <c r="W374" s="22">
        <v>0.229636797</v>
      </c>
      <c r="X374" s="21">
        <v>8363000</v>
      </c>
      <c r="Y374" s="22">
        <v>0.229636797</v>
      </c>
      <c r="Z374" s="19">
        <f t="shared" si="18"/>
        <v>373</v>
      </c>
      <c r="AA374" s="19">
        <f t="shared" si="16"/>
        <v>371</v>
      </c>
      <c r="AB374" s="19">
        <f t="shared" si="17"/>
        <v>31</v>
      </c>
    </row>
    <row r="375" spans="1:28" x14ac:dyDescent="0.3">
      <c r="A375" s="4">
        <v>1352</v>
      </c>
      <c r="B375" s="7" t="s">
        <v>28</v>
      </c>
      <c r="C375" s="1" t="s">
        <v>34</v>
      </c>
      <c r="D375" s="1" t="s">
        <v>172</v>
      </c>
      <c r="E375" s="1" t="s">
        <v>553</v>
      </c>
      <c r="F375" s="7" t="s">
        <v>584</v>
      </c>
      <c r="G375" s="7" t="s">
        <v>584</v>
      </c>
      <c r="H375" s="29">
        <v>0</v>
      </c>
      <c r="I375" s="29">
        <v>7.6350400000000003E-4</v>
      </c>
      <c r="J375" s="30">
        <v>0.13693296399999999</v>
      </c>
      <c r="K375" s="30">
        <v>0.99061542700000005</v>
      </c>
      <c r="L375" s="23">
        <v>0</v>
      </c>
      <c r="M375" s="23">
        <v>0</v>
      </c>
      <c r="N375" s="23">
        <v>0</v>
      </c>
      <c r="O375" s="24">
        <v>0</v>
      </c>
      <c r="P375" s="24">
        <v>0.25340775100000001</v>
      </c>
      <c r="Q375" s="25">
        <v>0</v>
      </c>
      <c r="R375" s="25">
        <v>0</v>
      </c>
      <c r="S375" s="25">
        <v>1.895807E-3</v>
      </c>
      <c r="T375" s="26"/>
      <c r="U375" s="27">
        <v>0.181973528</v>
      </c>
      <c r="V375" s="20">
        <v>2631000</v>
      </c>
      <c r="W375" s="22">
        <v>0.69165156900000002</v>
      </c>
      <c r="X375" s="21">
        <v>2631000</v>
      </c>
      <c r="Y375" s="22">
        <v>0.69165156900000002</v>
      </c>
      <c r="Z375" s="19">
        <f t="shared" si="18"/>
        <v>374</v>
      </c>
      <c r="AA375" s="19">
        <f t="shared" si="16"/>
        <v>312</v>
      </c>
      <c r="AB375" s="19">
        <f t="shared" si="17"/>
        <v>36</v>
      </c>
    </row>
    <row r="376" spans="1:28" x14ac:dyDescent="0.3">
      <c r="A376" s="4">
        <v>1594</v>
      </c>
      <c r="B376" s="7" t="s">
        <v>28</v>
      </c>
      <c r="C376" s="1" t="s">
        <v>37</v>
      </c>
      <c r="D376" s="1" t="s">
        <v>164</v>
      </c>
      <c r="E376" s="1" t="s">
        <v>554</v>
      </c>
      <c r="F376" s="7"/>
      <c r="G376" s="7" t="s">
        <v>584</v>
      </c>
      <c r="H376" s="29">
        <v>0</v>
      </c>
      <c r="I376" s="29">
        <v>7.5421099999999997E-4</v>
      </c>
      <c r="J376" s="30">
        <v>0.22822160599999999</v>
      </c>
      <c r="K376" s="30">
        <v>0.85787481600000004</v>
      </c>
      <c r="L376" s="23">
        <v>0</v>
      </c>
      <c r="M376" s="23">
        <v>0</v>
      </c>
      <c r="N376" s="23">
        <v>0</v>
      </c>
      <c r="O376" s="24">
        <v>0</v>
      </c>
      <c r="P376" s="24">
        <v>0.30031356399999998</v>
      </c>
      <c r="Q376" s="25">
        <v>0</v>
      </c>
      <c r="R376" s="25">
        <v>0</v>
      </c>
      <c r="S376" s="25">
        <v>3.2124779999999999E-3</v>
      </c>
      <c r="T376" s="26"/>
      <c r="U376" s="27">
        <v>0.178192725</v>
      </c>
      <c r="V376" s="20">
        <v>5142000</v>
      </c>
      <c r="W376" s="22">
        <v>0.346543612</v>
      </c>
      <c r="X376" s="21">
        <v>5142000</v>
      </c>
      <c r="Y376" s="22">
        <v>0.346543612</v>
      </c>
      <c r="Z376" s="19">
        <f t="shared" si="18"/>
        <v>375</v>
      </c>
      <c r="AA376" s="19">
        <f t="shared" si="16"/>
        <v>352</v>
      </c>
      <c r="AB376" s="19">
        <f t="shared" si="17"/>
        <v>24</v>
      </c>
    </row>
    <row r="377" spans="1:28" ht="28.8" x14ac:dyDescent="0.3">
      <c r="A377" s="4">
        <v>1672</v>
      </c>
      <c r="B377" s="7" t="s">
        <v>25</v>
      </c>
      <c r="C377" s="1" t="s">
        <v>30</v>
      </c>
      <c r="D377" s="1" t="s">
        <v>174</v>
      </c>
      <c r="E377" s="1" t="s">
        <v>555</v>
      </c>
      <c r="F377" s="7" t="s">
        <v>584</v>
      </c>
      <c r="G377" s="7" t="s">
        <v>584</v>
      </c>
      <c r="H377" s="29">
        <v>0</v>
      </c>
      <c r="I377" s="29">
        <v>5.5290478999999997E-2</v>
      </c>
      <c r="J377" s="30">
        <v>1.3693296349999999</v>
      </c>
      <c r="K377" s="30">
        <v>3.8928926239999999</v>
      </c>
      <c r="L377" s="23">
        <v>0</v>
      </c>
      <c r="M377" s="23">
        <v>0</v>
      </c>
      <c r="N377" s="23">
        <v>0</v>
      </c>
      <c r="O377" s="24">
        <v>0</v>
      </c>
      <c r="P377" s="24">
        <v>0.27126066900000001</v>
      </c>
      <c r="Q377" s="25">
        <v>0.26620460499999998</v>
      </c>
      <c r="R377" s="25">
        <v>0</v>
      </c>
      <c r="S377" s="25">
        <v>0</v>
      </c>
      <c r="T377" s="26">
        <v>0</v>
      </c>
      <c r="U377" s="27">
        <v>0.16554508600000001</v>
      </c>
      <c r="V377" s="20">
        <v>3485320</v>
      </c>
      <c r="W377" s="22">
        <v>0.47497815399999999</v>
      </c>
      <c r="X377" s="21">
        <v>3485320</v>
      </c>
      <c r="Y377" s="22">
        <v>0.47497815399999999</v>
      </c>
      <c r="Z377" s="19">
        <f t="shared" si="18"/>
        <v>376</v>
      </c>
      <c r="AA377" s="19">
        <f t="shared" si="16"/>
        <v>336</v>
      </c>
      <c r="AB377" s="19">
        <f t="shared" si="17"/>
        <v>39</v>
      </c>
    </row>
    <row r="378" spans="1:28" ht="28.8" x14ac:dyDescent="0.3">
      <c r="A378" s="4">
        <v>1480</v>
      </c>
      <c r="B378" s="7" t="s">
        <v>27</v>
      </c>
      <c r="C378" s="1" t="s">
        <v>34</v>
      </c>
      <c r="D378" s="1" t="s">
        <v>65</v>
      </c>
      <c r="E378" s="1" t="s">
        <v>556</v>
      </c>
      <c r="F378" s="7" t="s">
        <v>584</v>
      </c>
      <c r="G378" s="7" t="s">
        <v>584</v>
      </c>
      <c r="H378" s="29">
        <v>0.49329123899999999</v>
      </c>
      <c r="I378" s="29">
        <v>0</v>
      </c>
      <c r="J378" s="30">
        <v>0.109546371</v>
      </c>
      <c r="K378" s="30">
        <v>0.166134275</v>
      </c>
      <c r="L378" s="23">
        <v>0</v>
      </c>
      <c r="M378" s="23">
        <v>0</v>
      </c>
      <c r="N378" s="23">
        <v>0.51282051299999998</v>
      </c>
      <c r="O378" s="24">
        <v>0.58370217099999999</v>
      </c>
      <c r="P378" s="24">
        <v>0.22667108599999999</v>
      </c>
      <c r="Q378" s="25">
        <v>0</v>
      </c>
      <c r="R378" s="25">
        <v>0</v>
      </c>
      <c r="S378" s="25">
        <v>0</v>
      </c>
      <c r="T378" s="26"/>
      <c r="U378" s="27">
        <v>0.137616612</v>
      </c>
      <c r="V378" s="20">
        <v>476644</v>
      </c>
      <c r="W378" s="22">
        <v>2.8871990869999999</v>
      </c>
      <c r="X378" s="21">
        <v>476644</v>
      </c>
      <c r="Y378" s="22">
        <v>2.8871990869999999</v>
      </c>
      <c r="Z378" s="19">
        <f t="shared" si="18"/>
        <v>377</v>
      </c>
      <c r="AA378" s="19">
        <f t="shared" si="16"/>
        <v>183</v>
      </c>
      <c r="AB378" s="19">
        <f t="shared" si="17"/>
        <v>21</v>
      </c>
    </row>
    <row r="379" spans="1:28" x14ac:dyDescent="0.3">
      <c r="A379" s="4">
        <v>1418</v>
      </c>
      <c r="B379" s="7" t="s">
        <v>28</v>
      </c>
      <c r="C379" s="1" t="s">
        <v>30</v>
      </c>
      <c r="D379" s="1" t="s">
        <v>72</v>
      </c>
      <c r="E379" s="1" t="s">
        <v>557</v>
      </c>
      <c r="F379" s="7"/>
      <c r="G379" s="7" t="s">
        <v>584</v>
      </c>
      <c r="H379" s="29">
        <v>0</v>
      </c>
      <c r="I379" s="29">
        <v>8.7207599999999999E-16</v>
      </c>
      <c r="J379" s="30">
        <v>0.15214773700000001</v>
      </c>
      <c r="K379" s="30">
        <v>0.55671820900000002</v>
      </c>
      <c r="L379" s="23">
        <v>4.3098499999999999E-4</v>
      </c>
      <c r="M379" s="23">
        <v>3.23114E-4</v>
      </c>
      <c r="N379" s="23">
        <v>0</v>
      </c>
      <c r="O379" s="24">
        <v>0</v>
      </c>
      <c r="P379" s="24">
        <v>0.19817254500000001</v>
      </c>
      <c r="Q379" s="25">
        <v>0</v>
      </c>
      <c r="R379" s="25">
        <v>3.0445210000000001E-3</v>
      </c>
      <c r="S379" s="25">
        <v>3.7783491000000002E-2</v>
      </c>
      <c r="T379" s="26"/>
      <c r="U379" s="27">
        <v>0.11914496199999999</v>
      </c>
      <c r="V379" s="20">
        <v>6290724</v>
      </c>
      <c r="W379" s="22">
        <v>0.189397853</v>
      </c>
      <c r="X379" s="21">
        <v>5642700</v>
      </c>
      <c r="Y379" s="22">
        <v>0.211148851</v>
      </c>
      <c r="Z379" s="19">
        <f t="shared" si="18"/>
        <v>378</v>
      </c>
      <c r="AA379" s="19">
        <f t="shared" si="16"/>
        <v>375</v>
      </c>
      <c r="AB379" s="19">
        <f t="shared" si="17"/>
        <v>46</v>
      </c>
    </row>
    <row r="380" spans="1:28" ht="28.8" x14ac:dyDescent="0.3">
      <c r="A380" s="4">
        <v>1309</v>
      </c>
      <c r="B380" s="7" t="s">
        <v>26</v>
      </c>
      <c r="C380" s="1" t="s">
        <v>33</v>
      </c>
      <c r="D380" s="1" t="s">
        <v>103</v>
      </c>
      <c r="E380" s="1" t="s">
        <v>558</v>
      </c>
      <c r="F380" s="7" t="s">
        <v>584</v>
      </c>
      <c r="G380" s="7" t="s">
        <v>584</v>
      </c>
      <c r="H380" s="29">
        <v>5.0315706000000002E-2</v>
      </c>
      <c r="I380" s="29">
        <v>0</v>
      </c>
      <c r="J380" s="30">
        <v>0</v>
      </c>
      <c r="K380" s="30">
        <v>0</v>
      </c>
      <c r="L380" s="23">
        <v>0</v>
      </c>
      <c r="M380" s="23">
        <v>0</v>
      </c>
      <c r="N380" s="23">
        <v>0.10461538500000001</v>
      </c>
      <c r="O380" s="24">
        <v>0.119075243</v>
      </c>
      <c r="P380" s="24">
        <v>0.14935500900000001</v>
      </c>
      <c r="Q380" s="25">
        <v>0.50662640699999995</v>
      </c>
      <c r="R380" s="25">
        <v>0</v>
      </c>
      <c r="S380" s="25">
        <v>0</v>
      </c>
      <c r="T380" s="26">
        <v>0.34538897882000003</v>
      </c>
      <c r="U380" s="27">
        <v>0.117760027</v>
      </c>
      <c r="V380" s="20">
        <v>3263160</v>
      </c>
      <c r="W380" s="22">
        <v>0.36087726799999997</v>
      </c>
      <c r="X380" s="21">
        <v>3263160</v>
      </c>
      <c r="Y380" s="22">
        <v>0.36087726799999997</v>
      </c>
      <c r="Z380" s="19">
        <f t="shared" si="18"/>
        <v>379</v>
      </c>
      <c r="AA380" s="19">
        <f t="shared" si="16"/>
        <v>350</v>
      </c>
      <c r="AB380" s="19">
        <f t="shared" si="17"/>
        <v>45</v>
      </c>
    </row>
    <row r="381" spans="1:28" ht="28.8" x14ac:dyDescent="0.3">
      <c r="A381" s="4">
        <v>1671</v>
      </c>
      <c r="B381" s="7" t="s">
        <v>25</v>
      </c>
      <c r="C381" s="1" t="s">
        <v>30</v>
      </c>
      <c r="D381" s="1" t="s">
        <v>174</v>
      </c>
      <c r="E381" s="1" t="s">
        <v>559</v>
      </c>
      <c r="F381" s="7" t="s">
        <v>584</v>
      </c>
      <c r="G381" s="7" t="s">
        <v>584</v>
      </c>
      <c r="H381" s="29">
        <v>7.8565096000000001E-2</v>
      </c>
      <c r="I381" s="29">
        <v>0.146997129</v>
      </c>
      <c r="J381" s="30">
        <v>0.30125252000000002</v>
      </c>
      <c r="K381" s="30">
        <v>0.32613636899999998</v>
      </c>
      <c r="L381" s="23">
        <v>5.1466531000000003E-2</v>
      </c>
      <c r="M381" s="23">
        <v>5.137125E-2</v>
      </c>
      <c r="N381" s="23">
        <v>0.27225156</v>
      </c>
      <c r="O381" s="24">
        <v>0.46056148299999999</v>
      </c>
      <c r="P381" s="24">
        <v>0.184655235</v>
      </c>
      <c r="Q381" s="25">
        <v>0</v>
      </c>
      <c r="R381" s="25">
        <v>0.37405126799999999</v>
      </c>
      <c r="S381" s="25">
        <v>2.2943713000000001E-2</v>
      </c>
      <c r="T381" s="26">
        <v>0</v>
      </c>
      <c r="U381" s="27">
        <v>0.117007681</v>
      </c>
      <c r="V381" s="20">
        <v>4138760</v>
      </c>
      <c r="W381" s="22">
        <v>0.28271192499999998</v>
      </c>
      <c r="X381" s="21">
        <v>4138760</v>
      </c>
      <c r="Y381" s="22">
        <v>0.28271192499999998</v>
      </c>
      <c r="Z381" s="19">
        <f t="shared" si="18"/>
        <v>380</v>
      </c>
      <c r="AA381" s="19">
        <f t="shared" si="16"/>
        <v>364</v>
      </c>
      <c r="AB381" s="19">
        <f t="shared" si="17"/>
        <v>44</v>
      </c>
    </row>
    <row r="382" spans="1:28" ht="28.8" x14ac:dyDescent="0.3">
      <c r="A382" s="4">
        <v>1508</v>
      </c>
      <c r="B382" s="7" t="s">
        <v>28</v>
      </c>
      <c r="C382" s="1" t="s">
        <v>32</v>
      </c>
      <c r="D382" s="1" t="s">
        <v>124</v>
      </c>
      <c r="E382" s="1" t="s">
        <v>560</v>
      </c>
      <c r="F382" s="7"/>
      <c r="G382" s="7" t="s">
        <v>584</v>
      </c>
      <c r="H382" s="29">
        <v>5.0090994E-2</v>
      </c>
      <c r="I382" s="29">
        <v>0</v>
      </c>
      <c r="J382" s="30">
        <v>0.12171819</v>
      </c>
      <c r="K382" s="30">
        <v>0.26919091099999998</v>
      </c>
      <c r="L382" s="23">
        <v>0.24193158400000001</v>
      </c>
      <c r="M382" s="23">
        <v>0.233796069</v>
      </c>
      <c r="N382" s="23">
        <v>5.2074084E-2</v>
      </c>
      <c r="O382" s="24">
        <v>5.9271723999999998E-2</v>
      </c>
      <c r="P382" s="24">
        <v>0.17613633400000001</v>
      </c>
      <c r="Q382" s="25">
        <v>5.3240919999999999E-3</v>
      </c>
      <c r="R382" s="25">
        <v>0</v>
      </c>
      <c r="S382" s="25">
        <v>0</v>
      </c>
      <c r="T382" s="26"/>
      <c r="U382" s="27">
        <v>0.104379324</v>
      </c>
      <c r="V382" s="20">
        <v>2435310</v>
      </c>
      <c r="W382" s="22">
        <v>0.42860795600000001</v>
      </c>
      <c r="X382" s="21">
        <v>2435310</v>
      </c>
      <c r="Y382" s="22">
        <v>0.42860795600000001</v>
      </c>
      <c r="Z382" s="19">
        <f t="shared" si="18"/>
        <v>381</v>
      </c>
      <c r="AA382" s="19">
        <f t="shared" si="16"/>
        <v>342</v>
      </c>
      <c r="AB382" s="19">
        <f t="shared" si="17"/>
        <v>68</v>
      </c>
    </row>
    <row r="383" spans="1:28" ht="28.8" x14ac:dyDescent="0.3">
      <c r="A383" s="4">
        <v>1460</v>
      </c>
      <c r="B383" s="7" t="s">
        <v>28</v>
      </c>
      <c r="C383" s="1" t="s">
        <v>36</v>
      </c>
      <c r="D383" s="1" t="s">
        <v>175</v>
      </c>
      <c r="E383" s="1" t="s">
        <v>561</v>
      </c>
      <c r="F383" s="7"/>
      <c r="G383" s="7" t="s">
        <v>584</v>
      </c>
      <c r="H383" s="29">
        <v>0</v>
      </c>
      <c r="I383" s="29">
        <v>3.1006099999999998E-4</v>
      </c>
      <c r="J383" s="30">
        <v>9.1288642000000003E-2</v>
      </c>
      <c r="K383" s="30">
        <v>0.43371521800000001</v>
      </c>
      <c r="L383" s="23">
        <v>0</v>
      </c>
      <c r="M383" s="23">
        <v>0</v>
      </c>
      <c r="N383" s="23">
        <v>0</v>
      </c>
      <c r="O383" s="24">
        <v>0.25682895500000003</v>
      </c>
      <c r="P383" s="24">
        <v>0.16878379700000001</v>
      </c>
      <c r="Q383" s="25">
        <v>0</v>
      </c>
      <c r="R383" s="25">
        <v>0</v>
      </c>
      <c r="S383" s="25">
        <v>1.072695E-3</v>
      </c>
      <c r="T383" s="26"/>
      <c r="U383" s="27">
        <v>0.10012180800000001</v>
      </c>
      <c r="V383" s="20">
        <v>1884410</v>
      </c>
      <c r="W383" s="22">
        <v>0.53131647800000004</v>
      </c>
      <c r="X383" s="21">
        <v>1884410</v>
      </c>
      <c r="Y383" s="22">
        <v>0.53131647800000004</v>
      </c>
      <c r="Z383" s="19">
        <f t="shared" si="18"/>
        <v>382</v>
      </c>
      <c r="AA383" s="19">
        <f t="shared" si="16"/>
        <v>329</v>
      </c>
      <c r="AB383" s="19">
        <f t="shared" si="17"/>
        <v>23</v>
      </c>
    </row>
    <row r="384" spans="1:28" x14ac:dyDescent="0.3">
      <c r="A384" s="4">
        <v>1023</v>
      </c>
      <c r="B384" s="7" t="s">
        <v>27</v>
      </c>
      <c r="C384" s="1" t="s">
        <v>35</v>
      </c>
      <c r="D384" s="1" t="s">
        <v>133</v>
      </c>
      <c r="E384" s="1" t="s">
        <v>562</v>
      </c>
      <c r="F384" s="7"/>
      <c r="G384" s="7" t="s">
        <v>584</v>
      </c>
      <c r="H384" s="29">
        <v>0.40449881599999998</v>
      </c>
      <c r="I384" s="29">
        <v>0.61521000999999997</v>
      </c>
      <c r="J384" s="30">
        <v>0</v>
      </c>
      <c r="K384" s="30">
        <v>0</v>
      </c>
      <c r="L384" s="23">
        <v>0</v>
      </c>
      <c r="M384" s="23">
        <v>0</v>
      </c>
      <c r="N384" s="23">
        <v>0</v>
      </c>
      <c r="O384" s="24">
        <v>0</v>
      </c>
      <c r="P384" s="24">
        <v>0.15913519000000001</v>
      </c>
      <c r="Q384" s="25">
        <v>7.6145165000000001E-2</v>
      </c>
      <c r="R384" s="25">
        <v>0</v>
      </c>
      <c r="S384" s="25">
        <v>0</v>
      </c>
      <c r="T384" s="26"/>
      <c r="U384" s="27">
        <v>9.5856696000000005E-2</v>
      </c>
      <c r="V384" s="20">
        <v>2045000</v>
      </c>
      <c r="W384" s="22">
        <v>0.46873690099999998</v>
      </c>
      <c r="X384" s="21">
        <v>1318500</v>
      </c>
      <c r="Y384" s="22">
        <v>0.727013244</v>
      </c>
      <c r="Z384" s="19">
        <f t="shared" si="18"/>
        <v>383</v>
      </c>
      <c r="AA384" s="19">
        <f t="shared" si="16"/>
        <v>306</v>
      </c>
      <c r="AB384" s="19">
        <f t="shared" si="17"/>
        <v>29</v>
      </c>
    </row>
    <row r="385" spans="1:28" ht="28.8" x14ac:dyDescent="0.3">
      <c r="A385" s="4">
        <v>1692</v>
      </c>
      <c r="B385" s="7" t="s">
        <v>28</v>
      </c>
      <c r="C385" s="1" t="s">
        <v>37</v>
      </c>
      <c r="D385" s="1" t="s">
        <v>146</v>
      </c>
      <c r="E385" s="1" t="s">
        <v>563</v>
      </c>
      <c r="F385" s="7"/>
      <c r="G385" s="7" t="s">
        <v>584</v>
      </c>
      <c r="H385" s="29">
        <v>0</v>
      </c>
      <c r="I385" s="29">
        <v>1.8321599999999998E-8</v>
      </c>
      <c r="J385" s="30">
        <v>0.15214773700000001</v>
      </c>
      <c r="K385" s="30">
        <v>0.41549659900000002</v>
      </c>
      <c r="L385" s="23">
        <v>4.3258740000000004E-3</v>
      </c>
      <c r="M385" s="23">
        <v>4.5874519999999997E-3</v>
      </c>
      <c r="N385" s="23">
        <v>0</v>
      </c>
      <c r="O385" s="24">
        <v>0</v>
      </c>
      <c r="P385" s="24">
        <v>0.15435086100000001</v>
      </c>
      <c r="Q385" s="25">
        <v>0</v>
      </c>
      <c r="R385" s="25">
        <v>0</v>
      </c>
      <c r="S385" s="25">
        <v>4.3018079999999998E-3</v>
      </c>
      <c r="T385" s="26"/>
      <c r="U385" s="27">
        <v>9.3692273000000006E-2</v>
      </c>
      <c r="V385" s="20">
        <v>5908000</v>
      </c>
      <c r="W385" s="22">
        <v>0.158585432</v>
      </c>
      <c r="X385" s="21">
        <v>5908000</v>
      </c>
      <c r="Y385" s="22">
        <v>0.158585432</v>
      </c>
      <c r="Z385" s="19">
        <f t="shared" si="18"/>
        <v>384</v>
      </c>
      <c r="AA385" s="19">
        <f t="shared" si="16"/>
        <v>382</v>
      </c>
      <c r="AB385" s="19">
        <f t="shared" si="17"/>
        <v>34</v>
      </c>
    </row>
    <row r="386" spans="1:28" x14ac:dyDescent="0.3">
      <c r="A386" s="4">
        <v>1009</v>
      </c>
      <c r="B386" s="7" t="s">
        <v>28</v>
      </c>
      <c r="C386" s="1" t="s">
        <v>31</v>
      </c>
      <c r="D386" s="1" t="s">
        <v>176</v>
      </c>
      <c r="E386" s="1" t="s">
        <v>564</v>
      </c>
      <c r="F386" s="7"/>
      <c r="G386" s="7" t="s">
        <v>584</v>
      </c>
      <c r="H386" s="29">
        <v>4.7355959000000003E-2</v>
      </c>
      <c r="I386" s="29">
        <v>4.1117189999999998E-3</v>
      </c>
      <c r="J386" s="30">
        <v>0.46772695199999997</v>
      </c>
      <c r="K386" s="30">
        <v>4.459345E-3</v>
      </c>
      <c r="L386" s="23">
        <v>0</v>
      </c>
      <c r="M386" s="23">
        <v>0</v>
      </c>
      <c r="N386" s="23">
        <v>0.13128205100000001</v>
      </c>
      <c r="O386" s="24">
        <v>5.6035408000000002E-2</v>
      </c>
      <c r="P386" s="24">
        <v>0.14919694999999999</v>
      </c>
      <c r="Q386" s="25">
        <v>0</v>
      </c>
      <c r="R386" s="25">
        <v>1.8539485000000001E-2</v>
      </c>
      <c r="S386" s="25">
        <v>0</v>
      </c>
      <c r="T386" s="26"/>
      <c r="U386" s="27">
        <v>8.8899171999999999E-2</v>
      </c>
      <c r="V386" s="20">
        <v>614000</v>
      </c>
      <c r="W386" s="22">
        <v>1.447869251</v>
      </c>
      <c r="X386" s="21">
        <v>614000</v>
      </c>
      <c r="Y386" s="22">
        <v>1.447869251</v>
      </c>
      <c r="Z386" s="19">
        <f t="shared" si="18"/>
        <v>385</v>
      </c>
      <c r="AA386" s="19">
        <f t="shared" ref="AA386:AA405" si="19">_xlfn.RANK.EQ(Y386,$Y$2:$Y$405,0)</f>
        <v>259</v>
      </c>
      <c r="AB386" s="19">
        <f t="shared" ref="AB386:AB405" si="20">($Y$2:$Y$405=Y386) + SUMPRODUCT(($C$2:$C$405=C386)*($Y$2:$Y$405&gt;Y386))</f>
        <v>15</v>
      </c>
    </row>
    <row r="387" spans="1:28" ht="28.8" x14ac:dyDescent="0.3">
      <c r="A387" s="4">
        <v>1154</v>
      </c>
      <c r="B387" s="7" t="s">
        <v>28</v>
      </c>
      <c r="C387" s="1" t="s">
        <v>31</v>
      </c>
      <c r="D387" s="1" t="s">
        <v>108</v>
      </c>
      <c r="E387" s="1" t="s">
        <v>565</v>
      </c>
      <c r="F387" s="7" t="s">
        <v>584</v>
      </c>
      <c r="G387" s="7" t="s">
        <v>584</v>
      </c>
      <c r="H387" s="29">
        <v>3.5956354000000003E-2</v>
      </c>
      <c r="I387" s="29">
        <v>0</v>
      </c>
      <c r="J387" s="30">
        <v>0.22822160599999999</v>
      </c>
      <c r="K387" s="30">
        <v>0.22136533799999999</v>
      </c>
      <c r="L387" s="23">
        <v>3.9680825000000003E-2</v>
      </c>
      <c r="M387" s="23">
        <v>8.7147979999999993E-3</v>
      </c>
      <c r="N387" s="23">
        <v>3.7379856000000003E-2</v>
      </c>
      <c r="O387" s="24">
        <v>4.2546471000000002E-2</v>
      </c>
      <c r="P387" s="24">
        <v>7.8278410000000007E-2</v>
      </c>
      <c r="Q387" s="25">
        <v>0</v>
      </c>
      <c r="R387" s="25">
        <v>0</v>
      </c>
      <c r="S387" s="25">
        <v>0</v>
      </c>
      <c r="T387" s="26"/>
      <c r="U387" s="27">
        <v>8.0231216999999994E-2</v>
      </c>
      <c r="V387" s="20">
        <v>2120000</v>
      </c>
      <c r="W387" s="22">
        <v>0.37844913800000002</v>
      </c>
      <c r="X387" s="21">
        <v>2120000</v>
      </c>
      <c r="Y387" s="22">
        <v>0.37844913800000002</v>
      </c>
      <c r="Z387" s="19">
        <f t="shared" si="18"/>
        <v>386</v>
      </c>
      <c r="AA387" s="19">
        <f t="shared" si="19"/>
        <v>347</v>
      </c>
      <c r="AB387" s="19">
        <f t="shared" si="20"/>
        <v>21</v>
      </c>
    </row>
    <row r="388" spans="1:28" x14ac:dyDescent="0.3">
      <c r="A388" s="4">
        <v>1482</v>
      </c>
      <c r="B388" s="7" t="s">
        <v>27</v>
      </c>
      <c r="C388" s="1" t="s">
        <v>36</v>
      </c>
      <c r="D388" s="1" t="s">
        <v>157</v>
      </c>
      <c r="E388" s="1" t="s">
        <v>566</v>
      </c>
      <c r="F388" s="7"/>
      <c r="G388" s="7" t="s">
        <v>584</v>
      </c>
      <c r="H388" s="29">
        <v>0</v>
      </c>
      <c r="I388" s="29">
        <v>0</v>
      </c>
      <c r="J388" s="30">
        <v>0.50208753299999997</v>
      </c>
      <c r="K388" s="30">
        <v>5.3261120000000002E-2</v>
      </c>
      <c r="L388" s="23">
        <v>0</v>
      </c>
      <c r="M388" s="23">
        <v>0</v>
      </c>
      <c r="N388" s="23">
        <v>0</v>
      </c>
      <c r="O388" s="24">
        <v>0</v>
      </c>
      <c r="P388" s="24">
        <v>0.12649113300000001</v>
      </c>
      <c r="Q388" s="25">
        <v>0</v>
      </c>
      <c r="R388" s="25">
        <v>0</v>
      </c>
      <c r="S388" s="25">
        <v>6.8885691999999998E-2</v>
      </c>
      <c r="T388" s="26"/>
      <c r="U388" s="27">
        <v>7.9187423000000007E-2</v>
      </c>
      <c r="V388" s="20">
        <v>5186148</v>
      </c>
      <c r="W388" s="22">
        <v>0.152690249</v>
      </c>
      <c r="X388" s="21">
        <v>5186148</v>
      </c>
      <c r="Y388" s="22">
        <v>0.152690249</v>
      </c>
      <c r="Z388" s="19">
        <f t="shared" ref="Z388:Z405" si="21">_xlfn.RANK.EQ(U388,$U$2:$U$405,0)</f>
        <v>387</v>
      </c>
      <c r="AA388" s="19">
        <f t="shared" si="19"/>
        <v>383</v>
      </c>
      <c r="AB388" s="19">
        <f t="shared" si="20"/>
        <v>26</v>
      </c>
    </row>
    <row r="389" spans="1:28" x14ac:dyDescent="0.3">
      <c r="A389" s="4">
        <v>1421</v>
      </c>
      <c r="B389" s="7" t="s">
        <v>28</v>
      </c>
      <c r="C389" s="1" t="s">
        <v>30</v>
      </c>
      <c r="D389" s="1" t="s">
        <v>72</v>
      </c>
      <c r="E389" s="1" t="s">
        <v>567</v>
      </c>
      <c r="F389" s="7" t="s">
        <v>584</v>
      </c>
      <c r="G389" s="7" t="s">
        <v>584</v>
      </c>
      <c r="H389" s="29">
        <v>0</v>
      </c>
      <c r="I389" s="29">
        <v>1.2452749000000001E-2</v>
      </c>
      <c r="J389" s="30">
        <v>0.21300683200000001</v>
      </c>
      <c r="K389" s="30">
        <v>0.251251687</v>
      </c>
      <c r="L389" s="23">
        <v>0</v>
      </c>
      <c r="M389" s="23">
        <v>0</v>
      </c>
      <c r="N389" s="23">
        <v>0</v>
      </c>
      <c r="O389" s="24">
        <v>0</v>
      </c>
      <c r="P389" s="24">
        <v>0.100539296</v>
      </c>
      <c r="Q389" s="25">
        <v>0</v>
      </c>
      <c r="R389" s="25">
        <v>0</v>
      </c>
      <c r="S389" s="25">
        <v>2.7520029999999998E-3</v>
      </c>
      <c r="T389" s="26"/>
      <c r="U389" s="27">
        <v>7.5481019999999996E-2</v>
      </c>
      <c r="V389" s="20">
        <v>1616600</v>
      </c>
      <c r="W389" s="22">
        <v>0.46691216299999999</v>
      </c>
      <c r="X389" s="21">
        <v>1616600</v>
      </c>
      <c r="Y389" s="22">
        <v>0.46691216299999999</v>
      </c>
      <c r="Z389" s="19">
        <f t="shared" si="21"/>
        <v>388</v>
      </c>
      <c r="AA389" s="19">
        <f t="shared" si="19"/>
        <v>337</v>
      </c>
      <c r="AB389" s="19">
        <f t="shared" si="20"/>
        <v>40</v>
      </c>
    </row>
    <row r="390" spans="1:28" x14ac:dyDescent="0.3">
      <c r="A390" s="4">
        <v>1041</v>
      </c>
      <c r="B390" s="7" t="s">
        <v>25</v>
      </c>
      <c r="C390" s="1" t="s">
        <v>30</v>
      </c>
      <c r="D390" s="1" t="s">
        <v>83</v>
      </c>
      <c r="E390" s="1" t="s">
        <v>568</v>
      </c>
      <c r="F390" s="7" t="s">
        <v>584</v>
      </c>
      <c r="G390" s="7" t="s">
        <v>584</v>
      </c>
      <c r="H390" s="29">
        <v>7.3076519000000006E-2</v>
      </c>
      <c r="I390" s="29">
        <v>5.0220999999999999E-5</v>
      </c>
      <c r="J390" s="30">
        <v>0</v>
      </c>
      <c r="K390" s="30">
        <v>0</v>
      </c>
      <c r="L390" s="23">
        <v>0.35010895399999997</v>
      </c>
      <c r="M390" s="23">
        <v>0.361088874</v>
      </c>
      <c r="N390" s="23">
        <v>7.5969599999999998E-2</v>
      </c>
      <c r="O390" s="24">
        <v>8.6470060000000001E-2</v>
      </c>
      <c r="P390" s="24">
        <v>0.108055042</v>
      </c>
      <c r="Q390" s="25">
        <v>0</v>
      </c>
      <c r="R390" s="25">
        <v>0</v>
      </c>
      <c r="S390" s="25">
        <v>0</v>
      </c>
      <c r="T390" s="26">
        <v>0</v>
      </c>
      <c r="U390" s="27">
        <v>7.0801331999999995E-2</v>
      </c>
      <c r="V390" s="20">
        <v>9400000</v>
      </c>
      <c r="W390" s="22">
        <v>7.5320566000000005E-2</v>
      </c>
      <c r="X390" s="21">
        <v>8400000</v>
      </c>
      <c r="Y390" s="22">
        <v>8.4287299999999996E-2</v>
      </c>
      <c r="Z390" s="19">
        <f t="shared" si="21"/>
        <v>389</v>
      </c>
      <c r="AA390" s="19">
        <f t="shared" si="19"/>
        <v>390</v>
      </c>
      <c r="AB390" s="19">
        <f t="shared" si="20"/>
        <v>50</v>
      </c>
    </row>
    <row r="391" spans="1:28" x14ac:dyDescent="0.3">
      <c r="A391" s="4">
        <v>1589</v>
      </c>
      <c r="B391" s="7" t="s">
        <v>28</v>
      </c>
      <c r="C391" s="1" t="s">
        <v>37</v>
      </c>
      <c r="D391" s="1" t="s">
        <v>125</v>
      </c>
      <c r="E391" s="1" t="s">
        <v>569</v>
      </c>
      <c r="F391" s="7" t="s">
        <v>584</v>
      </c>
      <c r="G391" s="7" t="s">
        <v>584</v>
      </c>
      <c r="H391" s="29">
        <v>0</v>
      </c>
      <c r="I391" s="29">
        <v>0</v>
      </c>
      <c r="J391" s="30">
        <v>6.0859095000000002E-2</v>
      </c>
      <c r="K391" s="30">
        <v>0.37005491299999999</v>
      </c>
      <c r="L391" s="23">
        <v>0</v>
      </c>
      <c r="M391" s="23">
        <v>0</v>
      </c>
      <c r="N391" s="23">
        <v>0</v>
      </c>
      <c r="O391" s="24">
        <v>0</v>
      </c>
      <c r="P391" s="24">
        <v>0.11784700200000001</v>
      </c>
      <c r="Q391" s="25">
        <v>0</v>
      </c>
      <c r="R391" s="25">
        <v>0</v>
      </c>
      <c r="S391" s="25">
        <v>3.0363030000000002E-3</v>
      </c>
      <c r="T391" s="26"/>
      <c r="U391" s="27">
        <v>7.0741992000000004E-2</v>
      </c>
      <c r="V391" s="20">
        <v>6804000</v>
      </c>
      <c r="W391" s="22">
        <v>0.103971182</v>
      </c>
      <c r="X391" s="21">
        <v>6804000</v>
      </c>
      <c r="Y391" s="22">
        <v>0.103971182</v>
      </c>
      <c r="Z391" s="19">
        <f t="shared" si="21"/>
        <v>390</v>
      </c>
      <c r="AA391" s="19">
        <f t="shared" si="19"/>
        <v>388</v>
      </c>
      <c r="AB391" s="19">
        <f t="shared" si="20"/>
        <v>36</v>
      </c>
    </row>
    <row r="392" spans="1:28" ht="28.8" x14ac:dyDescent="0.3">
      <c r="A392" s="4">
        <v>1044</v>
      </c>
      <c r="B392" s="7" t="s">
        <v>25</v>
      </c>
      <c r="C392" s="1" t="s">
        <v>30</v>
      </c>
      <c r="D392" s="1" t="s">
        <v>83</v>
      </c>
      <c r="E392" s="1" t="s">
        <v>570</v>
      </c>
      <c r="F392" s="7" t="s">
        <v>584</v>
      </c>
      <c r="G392" s="7" t="s">
        <v>584</v>
      </c>
      <c r="H392" s="29">
        <v>0.15338038700000001</v>
      </c>
      <c r="I392" s="29">
        <v>6.0157800000000004E-6</v>
      </c>
      <c r="J392" s="30">
        <v>0</v>
      </c>
      <c r="K392" s="30">
        <v>0</v>
      </c>
      <c r="L392" s="23">
        <v>9.3912879000000005E-2</v>
      </c>
      <c r="M392" s="23">
        <v>9.5196849E-2</v>
      </c>
      <c r="N392" s="23">
        <v>0.15945267699999999</v>
      </c>
      <c r="O392" s="24">
        <v>0.18149210399999999</v>
      </c>
      <c r="P392" s="24">
        <v>0.108318609</v>
      </c>
      <c r="Q392" s="25">
        <v>0</v>
      </c>
      <c r="R392" s="25">
        <v>0</v>
      </c>
      <c r="S392" s="25">
        <v>0</v>
      </c>
      <c r="T392" s="26">
        <v>0</v>
      </c>
      <c r="U392" s="27">
        <v>6.5094121000000005E-2</v>
      </c>
      <c r="V392" s="20">
        <v>3100000</v>
      </c>
      <c r="W392" s="22">
        <v>0.20998103600000001</v>
      </c>
      <c r="X392" s="21">
        <v>3100000</v>
      </c>
      <c r="Y392" s="22">
        <v>0.20998103600000001</v>
      </c>
      <c r="Z392" s="19">
        <f t="shared" si="21"/>
        <v>391</v>
      </c>
      <c r="AA392" s="19">
        <f t="shared" si="19"/>
        <v>376</v>
      </c>
      <c r="AB392" s="19">
        <f t="shared" si="20"/>
        <v>47</v>
      </c>
    </row>
    <row r="393" spans="1:28" ht="28.8" x14ac:dyDescent="0.3">
      <c r="A393" s="4">
        <v>1474</v>
      </c>
      <c r="B393" s="7" t="s">
        <v>27</v>
      </c>
      <c r="C393" s="1" t="s">
        <v>34</v>
      </c>
      <c r="D393" s="1" t="s">
        <v>65</v>
      </c>
      <c r="E393" s="1" t="s">
        <v>571</v>
      </c>
      <c r="F393" s="7"/>
      <c r="G393" s="7" t="s">
        <v>584</v>
      </c>
      <c r="H393" s="29">
        <v>0</v>
      </c>
      <c r="I393" s="29">
        <v>5.8532802000000002E-2</v>
      </c>
      <c r="J393" s="30">
        <v>9.1288642000000003E-2</v>
      </c>
      <c r="K393" s="30">
        <v>0.26992946299999998</v>
      </c>
      <c r="L393" s="23">
        <v>0</v>
      </c>
      <c r="M393" s="23">
        <v>0</v>
      </c>
      <c r="N393" s="23">
        <v>0</v>
      </c>
      <c r="O393" s="24">
        <v>0</v>
      </c>
      <c r="P393" s="24">
        <v>7.3036793000000003E-2</v>
      </c>
      <c r="Q393" s="25">
        <v>0</v>
      </c>
      <c r="R393" s="25">
        <v>0</v>
      </c>
      <c r="S393" s="25">
        <v>0</v>
      </c>
      <c r="T393" s="26"/>
      <c r="U393" s="27">
        <v>5.3194063E-2</v>
      </c>
      <c r="V393" s="20">
        <v>2548580</v>
      </c>
      <c r="W393" s="22">
        <v>0.208720397</v>
      </c>
      <c r="X393" s="21">
        <v>2548580</v>
      </c>
      <c r="Y393" s="22">
        <v>0.208720397</v>
      </c>
      <c r="Z393" s="19">
        <f t="shared" si="21"/>
        <v>392</v>
      </c>
      <c r="AA393" s="19">
        <f t="shared" si="19"/>
        <v>377</v>
      </c>
      <c r="AB393" s="19">
        <f t="shared" si="20"/>
        <v>40</v>
      </c>
    </row>
    <row r="394" spans="1:28" ht="28.8" x14ac:dyDescent="0.3">
      <c r="A394" s="4">
        <v>1259</v>
      </c>
      <c r="B394" s="7" t="s">
        <v>28</v>
      </c>
      <c r="C394" s="1" t="s">
        <v>36</v>
      </c>
      <c r="D394" s="1" t="s">
        <v>148</v>
      </c>
      <c r="E394" s="1" t="s">
        <v>572</v>
      </c>
      <c r="F394" s="7"/>
      <c r="G394" s="7" t="s">
        <v>584</v>
      </c>
      <c r="H394" s="29">
        <v>0</v>
      </c>
      <c r="I394" s="29">
        <v>9.1188829999999995E-3</v>
      </c>
      <c r="J394" s="30">
        <v>0</v>
      </c>
      <c r="K394" s="30">
        <v>0</v>
      </c>
      <c r="L394" s="23">
        <v>2.264009E-3</v>
      </c>
      <c r="M394" s="23">
        <v>2.2184589999999999E-3</v>
      </c>
      <c r="N394" s="23">
        <v>0</v>
      </c>
      <c r="O394" s="24">
        <v>0</v>
      </c>
      <c r="P394" s="24">
        <v>1.8924064000000001E-2</v>
      </c>
      <c r="Q394" s="25">
        <v>0</v>
      </c>
      <c r="R394" s="25">
        <v>0.13618126999999999</v>
      </c>
      <c r="S394" s="25">
        <v>0</v>
      </c>
      <c r="T394" s="26"/>
      <c r="U394" s="27">
        <v>1.1205151E-2</v>
      </c>
      <c r="V394" s="20">
        <v>2257340</v>
      </c>
      <c r="W394" s="22">
        <v>4.9638738000000002E-2</v>
      </c>
      <c r="X394" s="21">
        <v>2257340</v>
      </c>
      <c r="Y394" s="22">
        <v>4.9638738000000002E-2</v>
      </c>
      <c r="Z394" s="19">
        <f t="shared" si="21"/>
        <v>393</v>
      </c>
      <c r="AA394" s="19">
        <f t="shared" si="19"/>
        <v>392</v>
      </c>
      <c r="AB394" s="19">
        <f t="shared" si="20"/>
        <v>27</v>
      </c>
    </row>
    <row r="395" spans="1:28" x14ac:dyDescent="0.3">
      <c r="A395" s="4">
        <v>1588</v>
      </c>
      <c r="B395" s="7" t="s">
        <v>28</v>
      </c>
      <c r="C395" s="1" t="s">
        <v>37</v>
      </c>
      <c r="D395" s="1" t="s">
        <v>131</v>
      </c>
      <c r="E395" s="1" t="s">
        <v>573</v>
      </c>
      <c r="F395" s="7"/>
      <c r="G395" s="7" t="s">
        <v>584</v>
      </c>
      <c r="H395" s="29">
        <v>3.3410220999999997E-2</v>
      </c>
      <c r="I395" s="29">
        <v>0</v>
      </c>
      <c r="J395" s="30">
        <v>0</v>
      </c>
      <c r="K395" s="30">
        <v>0</v>
      </c>
      <c r="L395" s="23">
        <v>0</v>
      </c>
      <c r="M395" s="23">
        <v>0</v>
      </c>
      <c r="N395" s="23">
        <v>0.11577641</v>
      </c>
      <c r="O395" s="24">
        <v>5.9300522000000001E-2</v>
      </c>
      <c r="P395" s="24">
        <v>1.5747862000000001E-2</v>
      </c>
      <c r="Q395" s="25">
        <v>0</v>
      </c>
      <c r="R395" s="25">
        <v>0</v>
      </c>
      <c r="S395" s="25">
        <v>0</v>
      </c>
      <c r="T395" s="26"/>
      <c r="U395" s="27">
        <v>8.896223E-3</v>
      </c>
      <c r="V395" s="20">
        <v>9264000</v>
      </c>
      <c r="W395" s="22">
        <v>9.6030040000000001E-3</v>
      </c>
      <c r="X395" s="21">
        <v>9264000</v>
      </c>
      <c r="Y395" s="22">
        <v>9.6030040000000001E-3</v>
      </c>
      <c r="Z395" s="19">
        <f t="shared" si="21"/>
        <v>394</v>
      </c>
      <c r="AA395" s="19">
        <f t="shared" si="19"/>
        <v>394</v>
      </c>
      <c r="AB395" s="19">
        <f t="shared" si="20"/>
        <v>38</v>
      </c>
    </row>
    <row r="396" spans="1:28" x14ac:dyDescent="0.3">
      <c r="A396" s="4">
        <v>1703</v>
      </c>
      <c r="B396" s="7" t="s">
        <v>28</v>
      </c>
      <c r="C396" s="1" t="s">
        <v>37</v>
      </c>
      <c r="D396" s="1" t="s">
        <v>147</v>
      </c>
      <c r="E396" s="1" t="s">
        <v>574</v>
      </c>
      <c r="F396" s="7"/>
      <c r="G396" s="7" t="s">
        <v>584</v>
      </c>
      <c r="H396" s="29">
        <v>0</v>
      </c>
      <c r="I396" s="29">
        <v>0</v>
      </c>
      <c r="J396" s="30">
        <v>0</v>
      </c>
      <c r="K396" s="30">
        <v>0</v>
      </c>
      <c r="L396" s="23">
        <v>2.6923239999999998E-3</v>
      </c>
      <c r="M396" s="23">
        <v>2.8262930000000001E-3</v>
      </c>
      <c r="N396" s="23">
        <v>0</v>
      </c>
      <c r="O396" s="24">
        <v>0</v>
      </c>
      <c r="P396" s="24">
        <v>1.48602E-3</v>
      </c>
      <c r="Q396" s="25">
        <v>0</v>
      </c>
      <c r="R396" s="25">
        <v>0</v>
      </c>
      <c r="S396" s="25">
        <v>6.8352530000000003E-3</v>
      </c>
      <c r="T396" s="26"/>
      <c r="U396" s="27">
        <v>8.79867E-4</v>
      </c>
      <c r="V396" s="20">
        <v>6249000</v>
      </c>
      <c r="W396" s="22">
        <v>1.4080119999999999E-3</v>
      </c>
      <c r="X396" s="21">
        <v>6249000</v>
      </c>
      <c r="Y396" s="22">
        <v>1.4080119999999999E-3</v>
      </c>
      <c r="Z396" s="19">
        <f t="shared" si="21"/>
        <v>395</v>
      </c>
      <c r="AA396" s="19">
        <f t="shared" si="19"/>
        <v>396</v>
      </c>
      <c r="AB396" s="19">
        <f t="shared" si="20"/>
        <v>39</v>
      </c>
    </row>
    <row r="397" spans="1:28" x14ac:dyDescent="0.3">
      <c r="A397" s="4">
        <v>1593</v>
      </c>
      <c r="B397" s="7" t="s">
        <v>28</v>
      </c>
      <c r="C397" s="1" t="s">
        <v>37</v>
      </c>
      <c r="D397" s="1" t="s">
        <v>164</v>
      </c>
      <c r="E397" s="1" t="s">
        <v>575</v>
      </c>
      <c r="F397" s="7"/>
      <c r="G397" s="7" t="s">
        <v>584</v>
      </c>
      <c r="H397" s="29">
        <v>0</v>
      </c>
      <c r="I397" s="29">
        <v>0</v>
      </c>
      <c r="J397" s="30">
        <v>0</v>
      </c>
      <c r="K397" s="30">
        <v>0</v>
      </c>
      <c r="L397" s="23">
        <v>3.2178979999999999E-3</v>
      </c>
      <c r="M397" s="23">
        <v>3.2664880000000001E-3</v>
      </c>
      <c r="N397" s="23">
        <v>0</v>
      </c>
      <c r="O397" s="24">
        <v>0</v>
      </c>
      <c r="P397" s="24">
        <v>8.5018300000000002E-4</v>
      </c>
      <c r="Q397" s="25">
        <v>0</v>
      </c>
      <c r="R397" s="25">
        <v>0</v>
      </c>
      <c r="S397" s="25">
        <v>1.0512519999999999E-3</v>
      </c>
      <c r="T397" s="26"/>
      <c r="U397" s="27">
        <v>5.0370199999999997E-4</v>
      </c>
      <c r="V397" s="20">
        <v>5003000</v>
      </c>
      <c r="W397" s="22">
        <v>1.0068E-3</v>
      </c>
      <c r="X397" s="21">
        <v>5003000</v>
      </c>
      <c r="Y397" s="22">
        <v>1.0068E-3</v>
      </c>
      <c r="Z397" s="19">
        <f t="shared" si="21"/>
        <v>396</v>
      </c>
      <c r="AA397" s="19">
        <f t="shared" si="19"/>
        <v>398</v>
      </c>
      <c r="AB397" s="19">
        <f t="shared" si="20"/>
        <v>40</v>
      </c>
    </row>
    <row r="398" spans="1:28" x14ac:dyDescent="0.3">
      <c r="A398" s="4">
        <v>1673</v>
      </c>
      <c r="B398" s="7" t="s">
        <v>28</v>
      </c>
      <c r="C398" s="1" t="s">
        <v>37</v>
      </c>
      <c r="D398" s="1" t="s">
        <v>147</v>
      </c>
      <c r="E398" s="1" t="s">
        <v>576</v>
      </c>
      <c r="F398" s="7"/>
      <c r="G398" s="7" t="s">
        <v>584</v>
      </c>
      <c r="H398" s="29">
        <v>0</v>
      </c>
      <c r="I398" s="29">
        <v>0</v>
      </c>
      <c r="J398" s="30">
        <v>0</v>
      </c>
      <c r="K398" s="30">
        <v>0</v>
      </c>
      <c r="L398" s="23">
        <v>3.3182099999999999E-4</v>
      </c>
      <c r="M398" s="23">
        <v>3.5846599999999999E-4</v>
      </c>
      <c r="N398" s="23">
        <v>0</v>
      </c>
      <c r="O398" s="24">
        <v>0</v>
      </c>
      <c r="P398" s="24">
        <v>8.1660700000000001E-4</v>
      </c>
      <c r="Q398" s="25">
        <v>0</v>
      </c>
      <c r="R398" s="25">
        <v>0</v>
      </c>
      <c r="S398" s="25">
        <v>5.7630620000000002E-3</v>
      </c>
      <c r="T398" s="26"/>
      <c r="U398" s="27">
        <v>4.8486299999999998E-4</v>
      </c>
      <c r="V398" s="20">
        <v>7401000</v>
      </c>
      <c r="W398" s="22">
        <v>6.5513099999999999E-4</v>
      </c>
      <c r="X398" s="21">
        <v>7401000</v>
      </c>
      <c r="Y398" s="22">
        <v>6.5513099999999999E-4</v>
      </c>
      <c r="Z398" s="19">
        <f t="shared" si="21"/>
        <v>397</v>
      </c>
      <c r="AA398" s="19">
        <f t="shared" si="19"/>
        <v>399</v>
      </c>
      <c r="AB398" s="19">
        <f t="shared" si="20"/>
        <v>41</v>
      </c>
    </row>
    <row r="399" spans="1:28" x14ac:dyDescent="0.3">
      <c r="A399" s="4">
        <v>1509</v>
      </c>
      <c r="B399" s="7" t="s">
        <v>28</v>
      </c>
      <c r="C399" s="1" t="s">
        <v>30</v>
      </c>
      <c r="D399" s="1" t="s">
        <v>115</v>
      </c>
      <c r="E399" s="1" t="s">
        <v>577</v>
      </c>
      <c r="F399" s="7"/>
      <c r="G399" s="7" t="s">
        <v>584</v>
      </c>
      <c r="H399" s="29">
        <v>0</v>
      </c>
      <c r="I399" s="29">
        <v>0</v>
      </c>
      <c r="J399" s="30">
        <v>0</v>
      </c>
      <c r="K399" s="30">
        <v>0</v>
      </c>
      <c r="L399" s="23">
        <v>0</v>
      </c>
      <c r="M399" s="23">
        <v>0</v>
      </c>
      <c r="N399" s="23">
        <v>0</v>
      </c>
      <c r="O399" s="24">
        <v>0</v>
      </c>
      <c r="P399" s="24">
        <v>4.4878700000000002E-4</v>
      </c>
      <c r="Q399" s="25">
        <v>0</v>
      </c>
      <c r="R399" s="25">
        <v>0</v>
      </c>
      <c r="S399" s="25">
        <v>3.4933899999999999E-3</v>
      </c>
      <c r="T399" s="26"/>
      <c r="U399" s="27">
        <v>2.66977E-4</v>
      </c>
      <c r="V399" s="20">
        <v>478313</v>
      </c>
      <c r="W399" s="22">
        <v>5.5816299999999998E-3</v>
      </c>
      <c r="X399" s="21">
        <v>478313</v>
      </c>
      <c r="Y399" s="22">
        <v>5.5816299999999998E-3</v>
      </c>
      <c r="Z399" s="19">
        <f t="shared" si="21"/>
        <v>398</v>
      </c>
      <c r="AA399" s="19">
        <f t="shared" si="19"/>
        <v>395</v>
      </c>
      <c r="AB399" s="19">
        <f t="shared" si="20"/>
        <v>52</v>
      </c>
    </row>
    <row r="400" spans="1:28" x14ac:dyDescent="0.3">
      <c r="A400" s="4">
        <v>1134</v>
      </c>
      <c r="B400" s="7" t="s">
        <v>28</v>
      </c>
      <c r="C400" s="1" t="s">
        <v>36</v>
      </c>
      <c r="D400" s="1" t="s">
        <v>130</v>
      </c>
      <c r="E400" s="1" t="s">
        <v>578</v>
      </c>
      <c r="F400" s="7" t="s">
        <v>584</v>
      </c>
      <c r="G400" s="7" t="s">
        <v>584</v>
      </c>
      <c r="H400" s="29">
        <v>0</v>
      </c>
      <c r="I400" s="29">
        <v>0</v>
      </c>
      <c r="J400" s="30">
        <v>0</v>
      </c>
      <c r="K400" s="30">
        <v>0</v>
      </c>
      <c r="L400" s="23">
        <v>0</v>
      </c>
      <c r="M400" s="23">
        <v>0</v>
      </c>
      <c r="N400" s="23">
        <v>0</v>
      </c>
      <c r="O400" s="24">
        <v>0</v>
      </c>
      <c r="P400" s="24">
        <v>2.8827200000000001E-4</v>
      </c>
      <c r="Q400" s="25">
        <v>0</v>
      </c>
      <c r="R400" s="25">
        <v>0</v>
      </c>
      <c r="S400" s="25">
        <v>2.653879E-3</v>
      </c>
      <c r="T400" s="26"/>
      <c r="U400" s="27">
        <v>2.00185E-4</v>
      </c>
      <c r="V400" s="20">
        <v>10505600</v>
      </c>
      <c r="W400" s="22">
        <v>1.9055100000000001E-4</v>
      </c>
      <c r="X400" s="21">
        <v>10505600</v>
      </c>
      <c r="Y400" s="22">
        <v>1.9055100000000001E-4</v>
      </c>
      <c r="Z400" s="19">
        <f t="shared" si="21"/>
        <v>399</v>
      </c>
      <c r="AA400" s="19">
        <f t="shared" si="19"/>
        <v>400</v>
      </c>
      <c r="AB400" s="19">
        <f t="shared" si="20"/>
        <v>28</v>
      </c>
    </row>
    <row r="401" spans="1:28" ht="28.8" x14ac:dyDescent="0.3">
      <c r="A401" s="4">
        <v>1628</v>
      </c>
      <c r="B401" s="7" t="s">
        <v>27</v>
      </c>
      <c r="C401" s="1" t="s">
        <v>33</v>
      </c>
      <c r="D401" s="1" t="s">
        <v>177</v>
      </c>
      <c r="E401" s="1" t="s">
        <v>579</v>
      </c>
      <c r="F401" s="7"/>
      <c r="G401" s="7" t="s">
        <v>584</v>
      </c>
      <c r="H401" s="29">
        <v>0</v>
      </c>
      <c r="I401" s="29">
        <v>6.0415999999999997E-17</v>
      </c>
      <c r="J401" s="30">
        <v>0</v>
      </c>
      <c r="K401" s="30">
        <v>0</v>
      </c>
      <c r="L401" s="23">
        <v>6.4762200000000004E-4</v>
      </c>
      <c r="M401" s="23">
        <v>6.1961799999999995E-4</v>
      </c>
      <c r="N401" s="23">
        <v>0</v>
      </c>
      <c r="O401" s="24">
        <v>0</v>
      </c>
      <c r="P401" s="24">
        <v>1.8908999999999999E-4</v>
      </c>
      <c r="Q401" s="25">
        <v>0</v>
      </c>
      <c r="R401" s="25">
        <v>0</v>
      </c>
      <c r="S401" s="25">
        <v>0</v>
      </c>
      <c r="T401" s="26"/>
      <c r="U401" s="27">
        <v>1.3757900000000001E-4</v>
      </c>
      <c r="V401" s="20">
        <v>2505449</v>
      </c>
      <c r="W401" s="22">
        <v>5.4911800000000002E-4</v>
      </c>
      <c r="X401" s="21">
        <v>1342596</v>
      </c>
      <c r="Y401" s="22">
        <v>1.024722E-3</v>
      </c>
      <c r="Z401" s="19">
        <f t="shared" si="21"/>
        <v>400</v>
      </c>
      <c r="AA401" s="19">
        <f t="shared" si="19"/>
        <v>397</v>
      </c>
      <c r="AB401" s="19">
        <f t="shared" si="20"/>
        <v>47</v>
      </c>
    </row>
    <row r="402" spans="1:28" x14ac:dyDescent="0.3">
      <c r="A402" s="4">
        <v>1430</v>
      </c>
      <c r="B402" s="7" t="s">
        <v>28</v>
      </c>
      <c r="C402" s="1" t="s">
        <v>33</v>
      </c>
      <c r="D402" s="1" t="s">
        <v>178</v>
      </c>
      <c r="E402" s="1" t="s">
        <v>580</v>
      </c>
      <c r="F402" s="7"/>
      <c r="G402" s="7" t="s">
        <v>584</v>
      </c>
      <c r="H402" s="29">
        <v>0</v>
      </c>
      <c r="I402" s="29">
        <v>5.9201299999999998E-16</v>
      </c>
      <c r="J402" s="30">
        <v>0</v>
      </c>
      <c r="K402" s="30">
        <v>0</v>
      </c>
      <c r="L402" s="23">
        <v>1.22049E-4</v>
      </c>
      <c r="M402" s="23">
        <v>1.19362E-4</v>
      </c>
      <c r="N402" s="23">
        <v>0</v>
      </c>
      <c r="O402" s="24">
        <v>0</v>
      </c>
      <c r="P402" s="24">
        <v>2.8286700000000001E-5</v>
      </c>
      <c r="Q402" s="25">
        <v>0</v>
      </c>
      <c r="R402" s="25">
        <v>0</v>
      </c>
      <c r="S402" s="25">
        <v>0</v>
      </c>
      <c r="T402" s="26"/>
      <c r="U402" s="27">
        <v>1.5979599999999999E-5</v>
      </c>
      <c r="V402" s="20">
        <v>3715670</v>
      </c>
      <c r="W402" s="22">
        <v>4.3006000000000001E-5</v>
      </c>
      <c r="X402" s="21">
        <v>3715670</v>
      </c>
      <c r="Y402" s="22">
        <v>4.3006000000000001E-5</v>
      </c>
      <c r="Z402" s="19">
        <f t="shared" si="21"/>
        <v>401</v>
      </c>
      <c r="AA402" s="19">
        <f t="shared" si="19"/>
        <v>401</v>
      </c>
      <c r="AB402" s="19">
        <f t="shared" si="20"/>
        <v>48</v>
      </c>
    </row>
    <row r="403" spans="1:28" x14ac:dyDescent="0.3">
      <c r="A403" s="4">
        <v>1340</v>
      </c>
      <c r="B403" s="7" t="s">
        <v>28</v>
      </c>
      <c r="C403" s="1" t="s">
        <v>37</v>
      </c>
      <c r="D403" s="1" t="s">
        <v>179</v>
      </c>
      <c r="E403" s="1" t="s">
        <v>581</v>
      </c>
      <c r="F403" s="7" t="s">
        <v>584</v>
      </c>
      <c r="G403" s="7" t="s">
        <v>584</v>
      </c>
      <c r="H403" s="29">
        <v>0</v>
      </c>
      <c r="I403" s="29">
        <v>0</v>
      </c>
      <c r="J403" s="30">
        <v>0</v>
      </c>
      <c r="K403" s="30">
        <v>0</v>
      </c>
      <c r="L403" s="23">
        <v>0</v>
      </c>
      <c r="M403" s="23">
        <v>0</v>
      </c>
      <c r="N403" s="23">
        <v>0</v>
      </c>
      <c r="O403" s="24">
        <v>0</v>
      </c>
      <c r="P403" s="24">
        <v>0</v>
      </c>
      <c r="Q403" s="25">
        <v>0</v>
      </c>
      <c r="R403" s="25">
        <v>0</v>
      </c>
      <c r="S403" s="25">
        <v>0</v>
      </c>
      <c r="T403" s="26"/>
      <c r="U403" s="27">
        <v>0</v>
      </c>
      <c r="V403" s="20">
        <v>20049000</v>
      </c>
      <c r="W403" s="22">
        <v>0</v>
      </c>
      <c r="X403" s="21">
        <v>17722000</v>
      </c>
      <c r="Y403" s="22">
        <v>0</v>
      </c>
      <c r="Z403" s="19">
        <f t="shared" si="21"/>
        <v>402</v>
      </c>
      <c r="AA403" s="19">
        <f t="shared" si="19"/>
        <v>402</v>
      </c>
      <c r="AB403" s="19">
        <f t="shared" si="20"/>
        <v>42</v>
      </c>
    </row>
    <row r="404" spans="1:28" x14ac:dyDescent="0.3">
      <c r="A404" s="4">
        <v>1396</v>
      </c>
      <c r="B404" s="7" t="s">
        <v>27</v>
      </c>
      <c r="C404" s="1" t="s">
        <v>33</v>
      </c>
      <c r="D404" s="1" t="s">
        <v>118</v>
      </c>
      <c r="E404" s="1" t="s">
        <v>582</v>
      </c>
      <c r="F404" s="7" t="s">
        <v>584</v>
      </c>
      <c r="G404" s="7" t="s">
        <v>584</v>
      </c>
      <c r="H404" s="29">
        <v>0</v>
      </c>
      <c r="I404" s="29">
        <v>0</v>
      </c>
      <c r="J404" s="30">
        <v>0</v>
      </c>
      <c r="K404" s="30">
        <v>0</v>
      </c>
      <c r="L404" s="23">
        <v>0</v>
      </c>
      <c r="M404" s="23">
        <v>0</v>
      </c>
      <c r="N404" s="23">
        <v>0</v>
      </c>
      <c r="O404" s="24">
        <v>0</v>
      </c>
      <c r="P404" s="24">
        <v>0</v>
      </c>
      <c r="Q404" s="25">
        <v>0</v>
      </c>
      <c r="R404" s="25">
        <v>0</v>
      </c>
      <c r="S404" s="25">
        <v>0</v>
      </c>
      <c r="T404" s="26"/>
      <c r="U404" s="27">
        <v>0</v>
      </c>
      <c r="V404" s="20">
        <v>152106</v>
      </c>
      <c r="W404" s="22">
        <v>0</v>
      </c>
      <c r="X404" s="21">
        <v>152106</v>
      </c>
      <c r="Y404" s="22">
        <v>0</v>
      </c>
      <c r="Z404" s="19">
        <f t="shared" si="21"/>
        <v>402</v>
      </c>
      <c r="AA404" s="19">
        <f t="shared" si="19"/>
        <v>402</v>
      </c>
      <c r="AB404" s="19">
        <f t="shared" si="20"/>
        <v>49</v>
      </c>
    </row>
    <row r="405" spans="1:28" ht="28.8" x14ac:dyDescent="0.3">
      <c r="A405" s="4">
        <v>1690</v>
      </c>
      <c r="B405" s="7" t="s">
        <v>28</v>
      </c>
      <c r="C405" s="1" t="s">
        <v>33</v>
      </c>
      <c r="D405" s="1" t="s">
        <v>142</v>
      </c>
      <c r="E405" s="1" t="s">
        <v>583</v>
      </c>
      <c r="F405" s="7" t="s">
        <v>584</v>
      </c>
      <c r="G405" s="7" t="s">
        <v>584</v>
      </c>
      <c r="H405" s="29">
        <v>0</v>
      </c>
      <c r="I405" s="29">
        <v>0</v>
      </c>
      <c r="J405" s="30">
        <v>0</v>
      </c>
      <c r="K405" s="30">
        <v>0</v>
      </c>
      <c r="L405" s="23">
        <v>0</v>
      </c>
      <c r="M405" s="23">
        <v>0</v>
      </c>
      <c r="N405" s="23">
        <v>0</v>
      </c>
      <c r="O405" s="24">
        <v>0</v>
      </c>
      <c r="P405" s="24">
        <v>0</v>
      </c>
      <c r="Q405" s="25">
        <v>0</v>
      </c>
      <c r="R405" s="25">
        <v>0</v>
      </c>
      <c r="S405" s="25">
        <v>0</v>
      </c>
      <c r="T405" s="26"/>
      <c r="U405" s="27">
        <v>0</v>
      </c>
      <c r="V405" s="20">
        <v>3218990</v>
      </c>
      <c r="W405" s="22">
        <v>0</v>
      </c>
      <c r="X405" s="21">
        <v>3218990</v>
      </c>
      <c r="Y405" s="22">
        <v>0</v>
      </c>
      <c r="Z405" s="19">
        <f t="shared" si="21"/>
        <v>402</v>
      </c>
      <c r="AA405" s="19">
        <f t="shared" si="19"/>
        <v>402</v>
      </c>
      <c r="AB405" s="19">
        <f t="shared" si="20"/>
        <v>49</v>
      </c>
    </row>
  </sheetData>
  <autoFilter ref="A1:AB405" xr:uid="{00000000-0009-0000-0000-000002000000}">
    <sortState ref="A8:AB387">
      <sortCondition ref="Z1:Z405"/>
    </sortState>
  </autoFilter>
  <pageMargins left="0.25" right="0.25" top="0.75" bottom="0.75" header="0.3" footer="0.3"/>
  <pageSetup paperSize="17" scale="61" fitToHeight="0" orientation="landscape" r:id="rId1"/>
  <headerFooter scaleWithDoc="0">
    <oddHeader>&amp;CSMART SCALE  2016
Project Scores&amp;RJanuary 17, 2017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pageSetUpPr fitToPage="1"/>
  </sheetPr>
  <dimension ref="A1:AB405"/>
  <sheetViews>
    <sheetView zoomScale="75" zoomScaleNormal="75" workbookViewId="0">
      <selection activeCell="AD156" sqref="AD156"/>
    </sheetView>
  </sheetViews>
  <sheetFormatPr defaultRowHeight="14.4" outlineLevelCol="1" x14ac:dyDescent="0.3"/>
  <cols>
    <col min="1" max="1" width="6" style="2" customWidth="1"/>
    <col min="2" max="2" width="6.88671875" style="3" customWidth="1"/>
    <col min="3" max="3" width="15" style="2" customWidth="1"/>
    <col min="4" max="4" width="25.44140625" style="2" customWidth="1"/>
    <col min="5" max="5" width="34" customWidth="1"/>
    <col min="6" max="6" width="10" style="3" customWidth="1"/>
    <col min="7" max="7" width="8.6640625" style="3" customWidth="1"/>
    <col min="8" max="8" width="12.109375" style="28" hidden="1" customWidth="1" outlineLevel="1"/>
    <col min="9" max="9" width="9.109375" style="28" hidden="1" customWidth="1" outlineLevel="1"/>
    <col min="10" max="10" width="11.44140625" style="28" hidden="1" customWidth="1" outlineLevel="1"/>
    <col min="11" max="11" width="10.109375" style="28" hidden="1" customWidth="1" outlineLevel="1"/>
    <col min="12" max="12" width="10" style="28" hidden="1" customWidth="1" outlineLevel="1"/>
    <col min="13" max="13" width="15.109375" style="28" hidden="1" customWidth="1" outlineLevel="1"/>
    <col min="14" max="14" width="12.33203125" style="28" hidden="1" customWidth="1" outlineLevel="1"/>
    <col min="15" max="15" width="9.33203125" style="10" hidden="1" customWidth="1" outlineLevel="1"/>
    <col min="16" max="16" width="9.109375" style="28" hidden="1" customWidth="1" outlineLevel="1"/>
    <col min="17" max="17" width="0" style="9" hidden="1" customWidth="1" outlineLevel="1"/>
    <col min="18" max="18" width="11.44140625" style="9" hidden="1" customWidth="1" outlineLevel="1"/>
    <col min="19" max="19" width="12" style="9" hidden="1" customWidth="1" outlineLevel="1"/>
    <col min="20" max="20" width="0" style="9" hidden="1" customWidth="1" outlineLevel="1"/>
    <col min="21" max="21" width="8.88671875" style="6" collapsed="1"/>
    <col min="22" max="22" width="17.6640625" style="9" customWidth="1"/>
    <col min="23" max="23" width="17.109375" customWidth="1"/>
    <col min="24" max="24" width="17" style="9" customWidth="1"/>
    <col min="25" max="25" width="14.88671875" customWidth="1"/>
    <col min="26" max="26" width="8.77734375" style="53" customWidth="1"/>
    <col min="27" max="28" width="8.88671875" style="5"/>
  </cols>
  <sheetData>
    <row r="1" spans="1:28" ht="43.2" x14ac:dyDescent="0.3">
      <c r="A1" s="7" t="s">
        <v>24</v>
      </c>
      <c r="B1" s="7" t="s">
        <v>0</v>
      </c>
      <c r="C1" s="7" t="s">
        <v>1</v>
      </c>
      <c r="D1" s="7" t="s">
        <v>2</v>
      </c>
      <c r="E1" s="8" t="s">
        <v>3</v>
      </c>
      <c r="F1" s="7" t="s">
        <v>4</v>
      </c>
      <c r="G1" s="7" t="s">
        <v>5</v>
      </c>
      <c r="H1" s="17" t="s">
        <v>6</v>
      </c>
      <c r="I1" s="17" t="s">
        <v>7</v>
      </c>
      <c r="J1" s="18" t="s">
        <v>8</v>
      </c>
      <c r="K1" s="18" t="s">
        <v>9</v>
      </c>
      <c r="L1" s="15" t="s">
        <v>10</v>
      </c>
      <c r="M1" s="15" t="s">
        <v>11</v>
      </c>
      <c r="N1" s="15" t="s">
        <v>12</v>
      </c>
      <c r="O1" s="14" t="s">
        <v>13</v>
      </c>
      <c r="P1" s="14" t="s">
        <v>14</v>
      </c>
      <c r="Q1" s="16" t="s">
        <v>15</v>
      </c>
      <c r="R1" s="16" t="s">
        <v>16</v>
      </c>
      <c r="S1" s="16" t="s">
        <v>17</v>
      </c>
      <c r="T1" s="11" t="s">
        <v>18</v>
      </c>
      <c r="U1" s="12" t="s">
        <v>19</v>
      </c>
      <c r="V1" s="7" t="s">
        <v>20</v>
      </c>
      <c r="W1" s="12" t="s">
        <v>21</v>
      </c>
      <c r="X1" s="8" t="s">
        <v>586</v>
      </c>
      <c r="Y1" s="12" t="s">
        <v>585</v>
      </c>
      <c r="Z1" s="52" t="s">
        <v>587</v>
      </c>
      <c r="AA1" s="13" t="s">
        <v>22</v>
      </c>
      <c r="AB1" s="7" t="s">
        <v>23</v>
      </c>
    </row>
    <row r="2" spans="1:28" ht="28.8" hidden="1" x14ac:dyDescent="0.3">
      <c r="A2" s="4">
        <v>1414</v>
      </c>
      <c r="B2" s="7" t="s">
        <v>25</v>
      </c>
      <c r="C2" s="1" t="s">
        <v>29</v>
      </c>
      <c r="D2" s="1" t="s">
        <v>38</v>
      </c>
      <c r="E2" s="1" t="s">
        <v>180</v>
      </c>
      <c r="F2" s="7" t="s">
        <v>584</v>
      </c>
      <c r="G2" s="7"/>
      <c r="H2" s="29">
        <v>17.69363096</v>
      </c>
      <c r="I2" s="29">
        <v>87.663727609999995</v>
      </c>
      <c r="J2" s="30">
        <v>100</v>
      </c>
      <c r="K2" s="30">
        <v>0</v>
      </c>
      <c r="L2" s="23">
        <v>62.109397389999998</v>
      </c>
      <c r="M2" s="23">
        <v>62.362432040000002</v>
      </c>
      <c r="N2" s="23">
        <v>61.313724229999998</v>
      </c>
      <c r="O2" s="24">
        <v>100</v>
      </c>
      <c r="P2" s="24">
        <v>100</v>
      </c>
      <c r="Q2" s="25">
        <v>82.667699249999998</v>
      </c>
      <c r="R2" s="25">
        <v>94.702227440000001</v>
      </c>
      <c r="S2" s="25">
        <v>0</v>
      </c>
      <c r="T2" s="26">
        <v>64.016052399000003</v>
      </c>
      <c r="U2" s="27">
        <v>64.23579986</v>
      </c>
      <c r="V2" s="20">
        <v>216034920</v>
      </c>
      <c r="W2" s="22">
        <v>2.9733989240000001</v>
      </c>
      <c r="X2" s="21">
        <v>92636120</v>
      </c>
      <c r="Y2" s="22">
        <v>6.9342066420000004</v>
      </c>
      <c r="Z2" s="19">
        <f>_xlfn.RANK.EQ(U2,$U$2:$U$405,0)</f>
        <v>1</v>
      </c>
      <c r="AA2" s="19">
        <f t="shared" ref="AA2:AA65" si="0">_xlfn.RANK.EQ(Y2,$Y$2:$Y$405,0)</f>
        <v>109</v>
      </c>
      <c r="AB2" s="19">
        <f t="shared" ref="AB2:AB65" si="1">($Y$2:$Y$405=Y2) + SUMPRODUCT(($C$2:$C$405=C2)*($Y$2:$Y$405&gt;Y2))</f>
        <v>16</v>
      </c>
    </row>
    <row r="3" spans="1:28" ht="43.2" hidden="1" x14ac:dyDescent="0.3">
      <c r="A3" s="4">
        <v>1057</v>
      </c>
      <c r="B3" s="7" t="s">
        <v>25</v>
      </c>
      <c r="C3" s="1" t="s">
        <v>30</v>
      </c>
      <c r="D3" s="1" t="s">
        <v>39</v>
      </c>
      <c r="E3" s="1" t="s">
        <v>181</v>
      </c>
      <c r="F3" s="7" t="s">
        <v>584</v>
      </c>
      <c r="G3" s="7"/>
      <c r="H3" s="29">
        <v>100</v>
      </c>
      <c r="I3" s="29">
        <v>88.959367479999997</v>
      </c>
      <c r="J3" s="30">
        <v>45.157448420000001</v>
      </c>
      <c r="K3" s="30">
        <v>0.33077422699999998</v>
      </c>
      <c r="L3" s="23">
        <v>81.985596619999995</v>
      </c>
      <c r="M3" s="23">
        <v>84.775171709999995</v>
      </c>
      <c r="N3" s="23">
        <v>49.743589739999997</v>
      </c>
      <c r="O3" s="24">
        <v>12.739299880000001</v>
      </c>
      <c r="P3" s="24">
        <v>75.034649580000007</v>
      </c>
      <c r="Q3" s="25">
        <v>6.7427070950000001</v>
      </c>
      <c r="R3" s="25">
        <v>0</v>
      </c>
      <c r="S3" s="25">
        <v>29.043916930000002</v>
      </c>
      <c r="T3" s="26">
        <v>10.464008728</v>
      </c>
      <c r="U3" s="27">
        <v>62.04154939</v>
      </c>
      <c r="V3" s="20">
        <v>600000000</v>
      </c>
      <c r="W3" s="22">
        <v>1.0340258229999999</v>
      </c>
      <c r="X3" s="21">
        <v>100000000</v>
      </c>
      <c r="Y3" s="22">
        <v>6.2041549390000004</v>
      </c>
      <c r="Z3" s="19">
        <f t="shared" ref="Z3:Z7" si="2">_xlfn.RANK.EQ(U3,$U$2:$U$405,0)</f>
        <v>2</v>
      </c>
      <c r="AA3" s="19">
        <f t="shared" si="0"/>
        <v>120</v>
      </c>
      <c r="AB3" s="19">
        <f t="shared" si="1"/>
        <v>22</v>
      </c>
    </row>
    <row r="4" spans="1:28" ht="43.2" hidden="1" x14ac:dyDescent="0.3">
      <c r="A4" s="4">
        <v>1090</v>
      </c>
      <c r="B4" s="7" t="s">
        <v>25</v>
      </c>
      <c r="C4" s="1" t="s">
        <v>30</v>
      </c>
      <c r="D4" s="1" t="s">
        <v>39</v>
      </c>
      <c r="E4" s="1" t="s">
        <v>182</v>
      </c>
      <c r="F4" s="7" t="s">
        <v>584</v>
      </c>
      <c r="G4" s="7"/>
      <c r="H4" s="29">
        <v>60.612272519999998</v>
      </c>
      <c r="I4" s="29">
        <v>53.861021180000002</v>
      </c>
      <c r="J4" s="30">
        <v>0</v>
      </c>
      <c r="K4" s="30">
        <v>0</v>
      </c>
      <c r="L4" s="23">
        <v>100</v>
      </c>
      <c r="M4" s="23">
        <v>100</v>
      </c>
      <c r="N4" s="23">
        <v>3.8540162960000002</v>
      </c>
      <c r="O4" s="24">
        <v>3.6190402650000002</v>
      </c>
      <c r="P4" s="24">
        <v>79.979490200000001</v>
      </c>
      <c r="Q4" s="25">
        <v>3.951033743</v>
      </c>
      <c r="R4" s="25">
        <v>0</v>
      </c>
      <c r="S4" s="25">
        <v>24.244650830000001</v>
      </c>
      <c r="T4" s="26">
        <v>31.671423130000001</v>
      </c>
      <c r="U4" s="27">
        <v>48.747300240000001</v>
      </c>
      <c r="V4" s="20">
        <v>350091800</v>
      </c>
      <c r="W4" s="22">
        <v>1.392414796</v>
      </c>
      <c r="X4" s="21">
        <v>50000000</v>
      </c>
      <c r="Y4" s="22">
        <v>9.7494600479999995</v>
      </c>
      <c r="Z4" s="19">
        <f t="shared" si="2"/>
        <v>3</v>
      </c>
      <c r="AA4" s="19">
        <f t="shared" si="0"/>
        <v>79</v>
      </c>
      <c r="AB4" s="19">
        <f t="shared" si="1"/>
        <v>18</v>
      </c>
    </row>
    <row r="5" spans="1:28" ht="28.8" hidden="1" x14ac:dyDescent="0.3">
      <c r="A5" s="4">
        <v>1293</v>
      </c>
      <c r="B5" s="7" t="s">
        <v>25</v>
      </c>
      <c r="C5" s="1" t="s">
        <v>29</v>
      </c>
      <c r="D5" s="1" t="s">
        <v>40</v>
      </c>
      <c r="E5" s="1" t="s">
        <v>183</v>
      </c>
      <c r="F5" s="7" t="s">
        <v>584</v>
      </c>
      <c r="G5" s="7" t="s">
        <v>584</v>
      </c>
      <c r="H5" s="29">
        <v>65.479079040000002</v>
      </c>
      <c r="I5" s="29">
        <v>100</v>
      </c>
      <c r="J5" s="30">
        <v>15.610357840000001</v>
      </c>
      <c r="K5" s="30">
        <v>1.810673306</v>
      </c>
      <c r="L5" s="23">
        <v>6.8137812069999999</v>
      </c>
      <c r="M5" s="23">
        <v>6.786444726</v>
      </c>
      <c r="N5" s="23">
        <v>2.5963924280000001</v>
      </c>
      <c r="O5" s="24">
        <v>8.8599949579999997</v>
      </c>
      <c r="P5" s="24">
        <v>32.740575399999997</v>
      </c>
      <c r="Q5" s="25">
        <v>15.26234058</v>
      </c>
      <c r="R5" s="25">
        <v>17.729317269999999</v>
      </c>
      <c r="S5" s="25">
        <v>1.049633984</v>
      </c>
      <c r="T5" s="26">
        <v>0</v>
      </c>
      <c r="U5" s="27">
        <v>41.288732230000001</v>
      </c>
      <c r="V5" s="20">
        <v>126027000</v>
      </c>
      <c r="W5" s="22">
        <v>3.2761814720000002</v>
      </c>
      <c r="X5" s="21">
        <v>124027000</v>
      </c>
      <c r="Y5" s="22">
        <v>3.3290116049999998</v>
      </c>
      <c r="Z5" s="19">
        <f t="shared" si="2"/>
        <v>4</v>
      </c>
      <c r="AA5" s="19">
        <f t="shared" si="0"/>
        <v>170</v>
      </c>
      <c r="AB5" s="19">
        <f t="shared" si="1"/>
        <v>30</v>
      </c>
    </row>
    <row r="6" spans="1:28" hidden="1" x14ac:dyDescent="0.3">
      <c r="A6" s="4">
        <v>1249</v>
      </c>
      <c r="B6" s="7" t="s">
        <v>25</v>
      </c>
      <c r="C6" s="1" t="s">
        <v>29</v>
      </c>
      <c r="D6" s="1" t="s">
        <v>41</v>
      </c>
      <c r="E6" s="1" t="s">
        <v>184</v>
      </c>
      <c r="F6" s="7" t="s">
        <v>584</v>
      </c>
      <c r="G6" s="7" t="s">
        <v>584</v>
      </c>
      <c r="H6" s="29">
        <v>61.089638100000002</v>
      </c>
      <c r="I6" s="29">
        <v>54.166807919999997</v>
      </c>
      <c r="J6" s="30">
        <v>8.2159778120000002</v>
      </c>
      <c r="K6" s="30">
        <v>1.0933024069999999</v>
      </c>
      <c r="L6" s="23">
        <v>69.232984299999998</v>
      </c>
      <c r="M6" s="23">
        <v>69.702271409999994</v>
      </c>
      <c r="N6" s="23">
        <v>0</v>
      </c>
      <c r="O6" s="24">
        <v>0</v>
      </c>
      <c r="P6" s="24">
        <v>54.101021320000001</v>
      </c>
      <c r="Q6" s="25">
        <v>0</v>
      </c>
      <c r="R6" s="25">
        <v>0</v>
      </c>
      <c r="S6" s="25">
        <v>0.11792662499999999</v>
      </c>
      <c r="T6" s="26">
        <v>0</v>
      </c>
      <c r="U6" s="27">
        <v>37.193699420000002</v>
      </c>
      <c r="V6" s="20">
        <v>64303070</v>
      </c>
      <c r="W6" s="22">
        <v>5.7841249909999997</v>
      </c>
      <c r="X6" s="21">
        <v>50558370</v>
      </c>
      <c r="Y6" s="22">
        <v>7.356585946</v>
      </c>
      <c r="Z6" s="19">
        <f t="shared" si="2"/>
        <v>5</v>
      </c>
      <c r="AA6" s="19">
        <f t="shared" si="0"/>
        <v>101</v>
      </c>
      <c r="AB6" s="19">
        <f t="shared" si="1"/>
        <v>14</v>
      </c>
    </row>
    <row r="7" spans="1:28" ht="28.8" hidden="1" x14ac:dyDescent="0.3">
      <c r="A7" s="4">
        <v>1240</v>
      </c>
      <c r="B7" s="7" t="s">
        <v>25</v>
      </c>
      <c r="C7" s="1" t="s">
        <v>29</v>
      </c>
      <c r="D7" s="1" t="s">
        <v>42</v>
      </c>
      <c r="E7" s="1" t="s">
        <v>185</v>
      </c>
      <c r="F7" s="7" t="s">
        <v>584</v>
      </c>
      <c r="G7" s="7" t="s">
        <v>584</v>
      </c>
      <c r="H7" s="29">
        <v>45.26885103</v>
      </c>
      <c r="I7" s="29">
        <v>69.777734570000007</v>
      </c>
      <c r="J7" s="30">
        <v>5.4316742199999997</v>
      </c>
      <c r="K7" s="30">
        <v>0.41969566400000002</v>
      </c>
      <c r="L7" s="23">
        <v>0</v>
      </c>
      <c r="M7" s="23">
        <v>0</v>
      </c>
      <c r="N7" s="23">
        <v>1.7644697600000001</v>
      </c>
      <c r="O7" s="24">
        <v>1.2050120499999999</v>
      </c>
      <c r="P7" s="24">
        <v>55.368048469999998</v>
      </c>
      <c r="Q7" s="25">
        <v>50.991492139999998</v>
      </c>
      <c r="R7" s="25">
        <v>0</v>
      </c>
      <c r="S7" s="25">
        <v>1.600121264</v>
      </c>
      <c r="T7" s="26">
        <v>16.364274304999999</v>
      </c>
      <c r="U7" s="27">
        <v>33.731953959999998</v>
      </c>
      <c r="V7" s="20">
        <v>112053000</v>
      </c>
      <c r="W7" s="22">
        <v>3.01035706</v>
      </c>
      <c r="X7" s="21">
        <v>112053000</v>
      </c>
      <c r="Y7" s="22">
        <v>3.01035706</v>
      </c>
      <c r="Z7" s="19">
        <f t="shared" si="2"/>
        <v>6</v>
      </c>
      <c r="AA7" s="19">
        <f t="shared" si="0"/>
        <v>179</v>
      </c>
      <c r="AB7" s="19">
        <f t="shared" si="1"/>
        <v>32</v>
      </c>
    </row>
    <row r="8" spans="1:28" ht="28.8" x14ac:dyDescent="0.3">
      <c r="A8" s="38">
        <v>1349</v>
      </c>
      <c r="B8" s="39" t="s">
        <v>28</v>
      </c>
      <c r="C8" s="40" t="s">
        <v>31</v>
      </c>
      <c r="D8" s="40" t="s">
        <v>51</v>
      </c>
      <c r="E8" s="40" t="s">
        <v>204</v>
      </c>
      <c r="F8" s="39"/>
      <c r="G8" s="39" t="s">
        <v>584</v>
      </c>
      <c r="H8" s="29">
        <v>0</v>
      </c>
      <c r="I8" s="29">
        <v>0</v>
      </c>
      <c r="J8" s="30">
        <v>10.772059799999999</v>
      </c>
      <c r="K8" s="30">
        <v>94.761611709999997</v>
      </c>
      <c r="L8" s="23">
        <v>2.0862749999999998E-3</v>
      </c>
      <c r="M8" s="23">
        <v>2.0451190000000002E-3</v>
      </c>
      <c r="N8" s="23">
        <v>0</v>
      </c>
      <c r="O8" s="24">
        <v>0</v>
      </c>
      <c r="P8" s="24">
        <v>29.17535835</v>
      </c>
      <c r="Q8" s="25">
        <v>0</v>
      </c>
      <c r="R8" s="25">
        <v>0</v>
      </c>
      <c r="S8" s="25">
        <v>6.2776800000000001E-4</v>
      </c>
      <c r="T8" s="26"/>
      <c r="U8" s="41">
        <v>17.28911171</v>
      </c>
      <c r="V8" s="42">
        <v>2110000</v>
      </c>
      <c r="W8" s="43">
        <v>81.938918040000004</v>
      </c>
      <c r="X8" s="42">
        <v>2110000</v>
      </c>
      <c r="Y8" s="43">
        <v>81.938918040000004</v>
      </c>
      <c r="Z8" s="44">
        <f t="shared" ref="Z8:Z71" si="3">_xlfn.RANK.EQ(U8,$U$2:$U$405,0)</f>
        <v>25</v>
      </c>
      <c r="AA8" s="44">
        <f t="shared" si="0"/>
        <v>8</v>
      </c>
      <c r="AB8" s="44">
        <f t="shared" si="1"/>
        <v>1</v>
      </c>
    </row>
    <row r="9" spans="1:28" ht="28.8" hidden="1" x14ac:dyDescent="0.3">
      <c r="A9" s="4">
        <v>1119</v>
      </c>
      <c r="B9" s="7" t="s">
        <v>25</v>
      </c>
      <c r="C9" s="1" t="s">
        <v>29</v>
      </c>
      <c r="D9" s="1" t="s">
        <v>41</v>
      </c>
      <c r="E9" s="1" t="s">
        <v>187</v>
      </c>
      <c r="F9" s="7" t="s">
        <v>584</v>
      </c>
      <c r="G9" s="7" t="s">
        <v>584</v>
      </c>
      <c r="H9" s="29">
        <v>78.76650343</v>
      </c>
      <c r="I9" s="29">
        <v>40.851411919999997</v>
      </c>
      <c r="J9" s="30">
        <v>13.19120882</v>
      </c>
      <c r="K9" s="30">
        <v>1.1854306290000001</v>
      </c>
      <c r="L9" s="23">
        <v>3.013877618</v>
      </c>
      <c r="M9" s="23">
        <v>3.0633557589999998</v>
      </c>
      <c r="N9" s="23">
        <v>6.8337102669999998</v>
      </c>
      <c r="O9" s="24">
        <v>7.7782604590000002</v>
      </c>
      <c r="P9" s="24">
        <v>52.990579740000001</v>
      </c>
      <c r="Q9" s="25">
        <v>4.3930669360000003</v>
      </c>
      <c r="R9" s="25">
        <v>0</v>
      </c>
      <c r="S9" s="25">
        <v>1.2674337019999999</v>
      </c>
      <c r="T9" s="26">
        <v>7.1378421844000002</v>
      </c>
      <c r="U9" s="27">
        <v>32.4520847</v>
      </c>
      <c r="V9" s="20">
        <v>66973500</v>
      </c>
      <c r="W9" s="22">
        <v>4.8455112390000004</v>
      </c>
      <c r="X9" s="21">
        <v>53766900</v>
      </c>
      <c r="Y9" s="22">
        <v>6.035699417</v>
      </c>
      <c r="Z9" s="19">
        <f t="shared" si="3"/>
        <v>8</v>
      </c>
      <c r="AA9" s="19">
        <f t="shared" si="0"/>
        <v>124</v>
      </c>
      <c r="AB9" s="19">
        <f t="shared" si="1"/>
        <v>19</v>
      </c>
    </row>
    <row r="10" spans="1:28" ht="28.8" hidden="1" x14ac:dyDescent="0.3">
      <c r="A10" s="4">
        <v>1120</v>
      </c>
      <c r="B10" s="7" t="s">
        <v>25</v>
      </c>
      <c r="C10" s="1" t="s">
        <v>29</v>
      </c>
      <c r="D10" s="1" t="s">
        <v>42</v>
      </c>
      <c r="E10" s="1" t="s">
        <v>188</v>
      </c>
      <c r="F10" s="7" t="s">
        <v>584</v>
      </c>
      <c r="G10" s="7" t="s">
        <v>584</v>
      </c>
      <c r="H10" s="29">
        <v>42.797460049999998</v>
      </c>
      <c r="I10" s="29">
        <v>65.919752590000002</v>
      </c>
      <c r="J10" s="30">
        <v>0</v>
      </c>
      <c r="K10" s="30">
        <v>0</v>
      </c>
      <c r="L10" s="23">
        <v>13.59805326</v>
      </c>
      <c r="M10" s="23">
        <v>13.782000930000001</v>
      </c>
      <c r="N10" s="23">
        <v>1.0656523170000001</v>
      </c>
      <c r="O10" s="24">
        <v>20.38756227</v>
      </c>
      <c r="P10" s="24">
        <v>51.968899209999996</v>
      </c>
      <c r="Q10" s="25">
        <v>32.78306165</v>
      </c>
      <c r="R10" s="25">
        <v>0</v>
      </c>
      <c r="S10" s="25">
        <v>66.356939460000007</v>
      </c>
      <c r="T10" s="26">
        <v>5.2348191740000001</v>
      </c>
      <c r="U10" s="27">
        <v>32.442475389999998</v>
      </c>
      <c r="V10" s="20">
        <v>54927930</v>
      </c>
      <c r="W10" s="22">
        <v>5.9063713829999998</v>
      </c>
      <c r="X10" s="21">
        <v>28969930</v>
      </c>
      <c r="Y10" s="22">
        <v>11.19867234</v>
      </c>
      <c r="Z10" s="19">
        <f t="shared" si="3"/>
        <v>9</v>
      </c>
      <c r="AA10" s="19">
        <f t="shared" si="0"/>
        <v>68</v>
      </c>
      <c r="AB10" s="19">
        <f t="shared" si="1"/>
        <v>10</v>
      </c>
    </row>
    <row r="11" spans="1:28" x14ac:dyDescent="0.3">
      <c r="A11" s="38">
        <v>1141</v>
      </c>
      <c r="B11" s="39" t="s">
        <v>25</v>
      </c>
      <c r="C11" s="40" t="s">
        <v>31</v>
      </c>
      <c r="D11" s="40" t="s">
        <v>68</v>
      </c>
      <c r="E11" s="40" t="s">
        <v>320</v>
      </c>
      <c r="F11" s="39" t="s">
        <v>584</v>
      </c>
      <c r="G11" s="39" t="s">
        <v>584</v>
      </c>
      <c r="H11" s="29">
        <v>0.19449634299999999</v>
      </c>
      <c r="I11" s="29">
        <v>0</v>
      </c>
      <c r="J11" s="30">
        <v>0.362111615</v>
      </c>
      <c r="K11" s="30">
        <v>0.73690391600000005</v>
      </c>
      <c r="L11" s="23">
        <v>0</v>
      </c>
      <c r="M11" s="23">
        <v>0</v>
      </c>
      <c r="N11" s="23">
        <v>0.202196403</v>
      </c>
      <c r="O11" s="24">
        <v>0.34521575199999999</v>
      </c>
      <c r="P11" s="24">
        <v>5.0679324220000002</v>
      </c>
      <c r="Q11" s="25">
        <v>13.43811496</v>
      </c>
      <c r="R11" s="25">
        <v>0</v>
      </c>
      <c r="S11" s="25">
        <v>1.9189409000000001E-2</v>
      </c>
      <c r="T11" s="26">
        <v>14.057337535</v>
      </c>
      <c r="U11" s="41">
        <v>3.562763216</v>
      </c>
      <c r="V11" s="42">
        <v>1200000</v>
      </c>
      <c r="W11" s="43">
        <v>29.689693470000002</v>
      </c>
      <c r="X11" s="42">
        <v>1063000</v>
      </c>
      <c r="Y11" s="43">
        <v>33.516116799999999</v>
      </c>
      <c r="Z11" s="44">
        <f t="shared" si="3"/>
        <v>141</v>
      </c>
      <c r="AA11" s="44">
        <f t="shared" si="0"/>
        <v>28</v>
      </c>
      <c r="AB11" s="44">
        <f t="shared" si="1"/>
        <v>2</v>
      </c>
    </row>
    <row r="12" spans="1:28" ht="28.8" hidden="1" x14ac:dyDescent="0.3">
      <c r="A12" s="4">
        <v>1605</v>
      </c>
      <c r="B12" s="7" t="s">
        <v>25</v>
      </c>
      <c r="C12" s="1" t="s">
        <v>29</v>
      </c>
      <c r="D12" s="1" t="s">
        <v>40</v>
      </c>
      <c r="E12" s="1" t="s">
        <v>190</v>
      </c>
      <c r="F12" s="7" t="s">
        <v>584</v>
      </c>
      <c r="G12" s="7" t="s">
        <v>584</v>
      </c>
      <c r="H12" s="29">
        <v>11.62480131</v>
      </c>
      <c r="I12" s="29">
        <v>34.501108170000002</v>
      </c>
      <c r="J12" s="30">
        <v>21.773187679999999</v>
      </c>
      <c r="K12" s="30">
        <v>1.0172980999999999E-2</v>
      </c>
      <c r="L12" s="23">
        <v>78.324981429999994</v>
      </c>
      <c r="M12" s="23">
        <v>79.08424531</v>
      </c>
      <c r="N12" s="23">
        <v>36.851970469999998</v>
      </c>
      <c r="O12" s="24">
        <v>50.95918966</v>
      </c>
      <c r="P12" s="24">
        <v>43.346964239999998</v>
      </c>
      <c r="Q12" s="25">
        <v>0.56041393500000003</v>
      </c>
      <c r="R12" s="25">
        <v>4.1362569909999998</v>
      </c>
      <c r="S12" s="25">
        <v>0</v>
      </c>
      <c r="T12" s="26">
        <v>0</v>
      </c>
      <c r="U12" s="27">
        <v>26.223731130000001</v>
      </c>
      <c r="V12" s="20">
        <v>55924800</v>
      </c>
      <c r="W12" s="22">
        <v>4.6891059300000002</v>
      </c>
      <c r="X12" s="21">
        <v>38638100</v>
      </c>
      <c r="Y12" s="22">
        <v>6.7870136299999997</v>
      </c>
      <c r="Z12" s="19">
        <f t="shared" si="3"/>
        <v>11</v>
      </c>
      <c r="AA12" s="19">
        <f t="shared" si="0"/>
        <v>113</v>
      </c>
      <c r="AB12" s="19">
        <f t="shared" si="1"/>
        <v>18</v>
      </c>
    </row>
    <row r="13" spans="1:28" ht="28.8" hidden="1" x14ac:dyDescent="0.3">
      <c r="A13" s="4">
        <v>1416</v>
      </c>
      <c r="B13" s="7" t="s">
        <v>25</v>
      </c>
      <c r="C13" s="1" t="s">
        <v>29</v>
      </c>
      <c r="D13" s="1" t="s">
        <v>45</v>
      </c>
      <c r="E13" s="1" t="s">
        <v>191</v>
      </c>
      <c r="F13" s="7" t="s">
        <v>584</v>
      </c>
      <c r="G13" s="7" t="s">
        <v>584</v>
      </c>
      <c r="H13" s="29">
        <v>9.5797158640000006</v>
      </c>
      <c r="I13" s="29">
        <v>2.349602736</v>
      </c>
      <c r="J13" s="30">
        <v>8.9915743559999992</v>
      </c>
      <c r="K13" s="30">
        <v>0</v>
      </c>
      <c r="L13" s="23">
        <v>7.6280599999999996E-6</v>
      </c>
      <c r="M13" s="23">
        <v>7.3715499999999998E-6</v>
      </c>
      <c r="N13" s="23">
        <v>33.196581199999997</v>
      </c>
      <c r="O13" s="24">
        <v>17.003244240000001</v>
      </c>
      <c r="P13" s="24">
        <v>38.747673659999997</v>
      </c>
      <c r="Q13" s="25">
        <v>48.273666460000001</v>
      </c>
      <c r="R13" s="25">
        <v>1.1114111849999999</v>
      </c>
      <c r="S13" s="25">
        <v>0</v>
      </c>
      <c r="T13" s="26">
        <v>84.861882871000006</v>
      </c>
      <c r="U13" s="27">
        <v>25.348820320000002</v>
      </c>
      <c r="V13" s="20">
        <v>5654200</v>
      </c>
      <c r="W13" s="22">
        <v>44.831842379999998</v>
      </c>
      <c r="X13" s="21">
        <v>5654200</v>
      </c>
      <c r="Y13" s="22">
        <v>44.831842379999998</v>
      </c>
      <c r="Z13" s="19">
        <f t="shared" si="3"/>
        <v>12</v>
      </c>
      <c r="AA13" s="19">
        <f t="shared" si="0"/>
        <v>20</v>
      </c>
      <c r="AB13" s="19">
        <f t="shared" si="1"/>
        <v>4</v>
      </c>
    </row>
    <row r="14" spans="1:28" ht="28.8" hidden="1" x14ac:dyDescent="0.3">
      <c r="A14" s="4">
        <v>1125</v>
      </c>
      <c r="B14" s="7" t="s">
        <v>25</v>
      </c>
      <c r="C14" s="1" t="s">
        <v>29</v>
      </c>
      <c r="D14" s="1" t="s">
        <v>42</v>
      </c>
      <c r="E14" s="1" t="s">
        <v>192</v>
      </c>
      <c r="F14" s="7" t="s">
        <v>584</v>
      </c>
      <c r="G14" s="7" t="s">
        <v>584</v>
      </c>
      <c r="H14" s="29">
        <v>33.586854610000003</v>
      </c>
      <c r="I14" s="29">
        <v>52.108287859999997</v>
      </c>
      <c r="J14" s="30">
        <v>0</v>
      </c>
      <c r="K14" s="30">
        <v>0</v>
      </c>
      <c r="L14" s="23">
        <v>3.1737198329999998</v>
      </c>
      <c r="M14" s="23">
        <v>3.2143144010000002</v>
      </c>
      <c r="N14" s="23">
        <v>0.59362677600000002</v>
      </c>
      <c r="O14" s="24">
        <v>0.60810967199999999</v>
      </c>
      <c r="P14" s="24">
        <v>40.363630950000001</v>
      </c>
      <c r="Q14" s="25">
        <v>35.862413590000003</v>
      </c>
      <c r="R14" s="25">
        <v>0</v>
      </c>
      <c r="S14" s="25">
        <v>21.033339850000001</v>
      </c>
      <c r="T14" s="26">
        <v>9.6777912461</v>
      </c>
      <c r="U14" s="27">
        <v>24.951631160000002</v>
      </c>
      <c r="V14" s="20">
        <v>67535200</v>
      </c>
      <c r="W14" s="22">
        <v>3.6946112790000001</v>
      </c>
      <c r="X14" s="21">
        <v>65021200</v>
      </c>
      <c r="Y14" s="22">
        <v>3.837460884</v>
      </c>
      <c r="Z14" s="19">
        <f t="shared" si="3"/>
        <v>13</v>
      </c>
      <c r="AA14" s="19">
        <f t="shared" si="0"/>
        <v>150</v>
      </c>
      <c r="AB14" s="19">
        <f t="shared" si="1"/>
        <v>24</v>
      </c>
    </row>
    <row r="15" spans="1:28" ht="28.8" hidden="1" x14ac:dyDescent="0.3">
      <c r="A15" s="4">
        <v>1121</v>
      </c>
      <c r="B15" s="7" t="s">
        <v>25</v>
      </c>
      <c r="C15" s="1" t="s">
        <v>29</v>
      </c>
      <c r="D15" s="1" t="s">
        <v>42</v>
      </c>
      <c r="E15" s="1" t="s">
        <v>193</v>
      </c>
      <c r="F15" s="7" t="s">
        <v>584</v>
      </c>
      <c r="G15" s="7" t="s">
        <v>584</v>
      </c>
      <c r="H15" s="29">
        <v>34.357634419999997</v>
      </c>
      <c r="I15" s="29">
        <v>52.908060880000001</v>
      </c>
      <c r="J15" s="30">
        <v>0</v>
      </c>
      <c r="K15" s="30">
        <v>0</v>
      </c>
      <c r="L15" s="23">
        <v>5.0270031470000003</v>
      </c>
      <c r="M15" s="23">
        <v>5.1173580660000004</v>
      </c>
      <c r="N15" s="23">
        <v>0.85107333600000001</v>
      </c>
      <c r="O15" s="24">
        <v>0.96870803999999999</v>
      </c>
      <c r="P15" s="24">
        <v>40.145226829999999</v>
      </c>
      <c r="Q15" s="25">
        <v>2.7378904070000001</v>
      </c>
      <c r="R15" s="25">
        <v>0</v>
      </c>
      <c r="S15" s="25">
        <v>23.680147600000002</v>
      </c>
      <c r="T15" s="26">
        <v>9.3494015532999999</v>
      </c>
      <c r="U15" s="27">
        <v>24.51077991</v>
      </c>
      <c r="V15" s="20">
        <v>114206700</v>
      </c>
      <c r="W15" s="22">
        <v>2.1461770549999999</v>
      </c>
      <c r="X15" s="21">
        <v>70727700</v>
      </c>
      <c r="Y15" s="22">
        <v>3.4655134990000001</v>
      </c>
      <c r="Z15" s="19">
        <f t="shared" si="3"/>
        <v>14</v>
      </c>
      <c r="AA15" s="19">
        <f t="shared" si="0"/>
        <v>163</v>
      </c>
      <c r="AB15" s="19">
        <f t="shared" si="1"/>
        <v>28</v>
      </c>
    </row>
    <row r="16" spans="1:28" hidden="1" x14ac:dyDescent="0.3">
      <c r="A16" s="4">
        <v>1415</v>
      </c>
      <c r="B16" s="7" t="s">
        <v>25</v>
      </c>
      <c r="C16" s="1" t="s">
        <v>29</v>
      </c>
      <c r="D16" s="1" t="s">
        <v>45</v>
      </c>
      <c r="E16" s="1" t="s">
        <v>194</v>
      </c>
      <c r="F16" s="7" t="s">
        <v>584</v>
      </c>
      <c r="G16" s="7" t="s">
        <v>584</v>
      </c>
      <c r="H16" s="29">
        <v>5.9076558800000001</v>
      </c>
      <c r="I16" s="29">
        <v>2.9565911E-2</v>
      </c>
      <c r="J16" s="30">
        <v>4.2924170129999997</v>
      </c>
      <c r="K16" s="30">
        <v>0.34766520699999998</v>
      </c>
      <c r="L16" s="23">
        <v>0</v>
      </c>
      <c r="M16" s="23">
        <v>0</v>
      </c>
      <c r="N16" s="23">
        <v>20.47179487</v>
      </c>
      <c r="O16" s="24">
        <v>17.47604299</v>
      </c>
      <c r="P16" s="24">
        <v>17.864477749999999</v>
      </c>
      <c r="Q16" s="25">
        <v>1.3842195799999999</v>
      </c>
      <c r="R16" s="25">
        <v>0.955172413</v>
      </c>
      <c r="S16" s="25">
        <v>0</v>
      </c>
      <c r="T16" s="26">
        <v>100</v>
      </c>
      <c r="U16" s="27">
        <v>23.884135149999999</v>
      </c>
      <c r="V16" s="20">
        <v>1098710</v>
      </c>
      <c r="W16" s="22">
        <v>217.3834329</v>
      </c>
      <c r="X16" s="21">
        <v>1098710</v>
      </c>
      <c r="Y16" s="22">
        <v>217.3834329</v>
      </c>
      <c r="Z16" s="19">
        <f t="shared" si="3"/>
        <v>15</v>
      </c>
      <c r="AA16" s="19">
        <f t="shared" si="0"/>
        <v>3</v>
      </c>
      <c r="AB16" s="19">
        <f t="shared" si="1"/>
        <v>1</v>
      </c>
    </row>
    <row r="17" spans="1:28" ht="28.8" hidden="1" x14ac:dyDescent="0.3">
      <c r="A17" s="4">
        <v>1216</v>
      </c>
      <c r="B17" s="7" t="s">
        <v>25</v>
      </c>
      <c r="C17" s="1" t="s">
        <v>29</v>
      </c>
      <c r="D17" s="1" t="s">
        <v>42</v>
      </c>
      <c r="E17" s="1" t="s">
        <v>195</v>
      </c>
      <c r="F17" s="7" t="s">
        <v>584</v>
      </c>
      <c r="G17" s="7" t="s">
        <v>584</v>
      </c>
      <c r="H17" s="29">
        <v>28.375712239999999</v>
      </c>
      <c r="I17" s="29">
        <v>43.679910720000002</v>
      </c>
      <c r="J17" s="30">
        <v>0</v>
      </c>
      <c r="K17" s="30">
        <v>0</v>
      </c>
      <c r="L17" s="23">
        <v>0.86696733199999998</v>
      </c>
      <c r="M17" s="23">
        <v>0.84458075700000002</v>
      </c>
      <c r="N17" s="23">
        <v>1.0164018450000001</v>
      </c>
      <c r="O17" s="24">
        <v>0.86766609699999997</v>
      </c>
      <c r="P17" s="24">
        <v>39.562910289999998</v>
      </c>
      <c r="Q17" s="25">
        <v>73.269667510000005</v>
      </c>
      <c r="R17" s="25">
        <v>0</v>
      </c>
      <c r="S17" s="25">
        <v>0</v>
      </c>
      <c r="T17" s="26">
        <v>15.964382954</v>
      </c>
      <c r="U17" s="27">
        <v>23.75886714</v>
      </c>
      <c r="V17" s="20">
        <v>96120580</v>
      </c>
      <c r="W17" s="22">
        <v>2.4717773379999999</v>
      </c>
      <c r="X17" s="21">
        <v>69950580</v>
      </c>
      <c r="Y17" s="22">
        <v>3.396521822</v>
      </c>
      <c r="Z17" s="19">
        <f t="shared" si="3"/>
        <v>16</v>
      </c>
      <c r="AA17" s="19">
        <f t="shared" si="0"/>
        <v>166</v>
      </c>
      <c r="AB17" s="19">
        <f t="shared" si="1"/>
        <v>29</v>
      </c>
    </row>
    <row r="18" spans="1:28" hidden="1" x14ac:dyDescent="0.3">
      <c r="A18" s="4">
        <v>2260</v>
      </c>
      <c r="B18" s="7" t="s">
        <v>25</v>
      </c>
      <c r="C18" s="1" t="s">
        <v>30</v>
      </c>
      <c r="D18" s="1" t="s">
        <v>46</v>
      </c>
      <c r="E18" s="1" t="s">
        <v>196</v>
      </c>
      <c r="F18" s="7" t="s">
        <v>584</v>
      </c>
      <c r="G18" s="7" t="s">
        <v>584</v>
      </c>
      <c r="H18" s="29">
        <v>35.467640090000003</v>
      </c>
      <c r="I18" s="29">
        <v>45.986948259999998</v>
      </c>
      <c r="J18" s="30">
        <v>0</v>
      </c>
      <c r="K18" s="30">
        <v>0</v>
      </c>
      <c r="L18" s="23">
        <v>0.10319623</v>
      </c>
      <c r="M18" s="23">
        <v>9.4888941000000004E-2</v>
      </c>
      <c r="N18" s="23">
        <v>0</v>
      </c>
      <c r="O18" s="24">
        <v>29.665145209999999</v>
      </c>
      <c r="P18" s="24">
        <v>28.600260670000001</v>
      </c>
      <c r="Q18" s="25">
        <v>52.678364019999997</v>
      </c>
      <c r="R18" s="25">
        <v>0</v>
      </c>
      <c r="S18" s="25">
        <v>5.8913994609999998</v>
      </c>
      <c r="T18" s="26">
        <v>1.8974314536000001</v>
      </c>
      <c r="U18" s="27">
        <v>23.271438209999999</v>
      </c>
      <c r="V18" s="20">
        <v>449999900</v>
      </c>
      <c r="W18" s="22">
        <v>0.51714318599999998</v>
      </c>
      <c r="X18" s="21">
        <v>449999900</v>
      </c>
      <c r="Y18" s="22">
        <v>0.51714318599999998</v>
      </c>
      <c r="Z18" s="19">
        <f t="shared" si="3"/>
        <v>17</v>
      </c>
      <c r="AA18" s="19">
        <f t="shared" si="0"/>
        <v>330</v>
      </c>
      <c r="AB18" s="19">
        <f t="shared" si="1"/>
        <v>38</v>
      </c>
    </row>
    <row r="19" spans="1:28" hidden="1" x14ac:dyDescent="0.3">
      <c r="A19" s="4">
        <v>1436</v>
      </c>
      <c r="B19" s="7" t="s">
        <v>25</v>
      </c>
      <c r="C19" s="1" t="s">
        <v>29</v>
      </c>
      <c r="D19" s="1" t="s">
        <v>47</v>
      </c>
      <c r="E19" s="1" t="s">
        <v>197</v>
      </c>
      <c r="F19" s="7" t="s">
        <v>584</v>
      </c>
      <c r="G19" s="7" t="s">
        <v>584</v>
      </c>
      <c r="H19" s="29">
        <v>26.456434170000001</v>
      </c>
      <c r="I19" s="29">
        <v>39.649669950000003</v>
      </c>
      <c r="J19" s="30">
        <v>45.066159769999999</v>
      </c>
      <c r="K19" s="30">
        <v>1.964613916</v>
      </c>
      <c r="L19" s="23">
        <v>5.3766696730000003</v>
      </c>
      <c r="M19" s="23">
        <v>5.4148924090000001</v>
      </c>
      <c r="N19" s="23">
        <v>3.5440740919999998</v>
      </c>
      <c r="O19" s="24">
        <v>3.025449971</v>
      </c>
      <c r="P19" s="24">
        <v>31.025901099999999</v>
      </c>
      <c r="Q19" s="25">
        <v>6.1094377379999996</v>
      </c>
      <c r="R19" s="25">
        <v>0</v>
      </c>
      <c r="S19" s="25">
        <v>3.9762644530000002</v>
      </c>
      <c r="T19" s="26">
        <v>12.665264992999999</v>
      </c>
      <c r="U19" s="27">
        <v>21.260978359999999</v>
      </c>
      <c r="V19" s="20">
        <v>191733000</v>
      </c>
      <c r="W19" s="22">
        <v>1.108884666</v>
      </c>
      <c r="X19" s="21">
        <v>184110000</v>
      </c>
      <c r="Y19" s="22">
        <v>1.1547975859999999</v>
      </c>
      <c r="Z19" s="19">
        <f t="shared" si="3"/>
        <v>18</v>
      </c>
      <c r="AA19" s="19">
        <f t="shared" si="0"/>
        <v>273</v>
      </c>
      <c r="AB19" s="19">
        <f t="shared" si="1"/>
        <v>43</v>
      </c>
    </row>
    <row r="20" spans="1:28" ht="43.2" hidden="1" x14ac:dyDescent="0.3">
      <c r="A20" s="4">
        <v>1307</v>
      </c>
      <c r="B20" s="7" t="s">
        <v>26</v>
      </c>
      <c r="C20" s="1" t="s">
        <v>32</v>
      </c>
      <c r="D20" s="1" t="s">
        <v>48</v>
      </c>
      <c r="E20" s="1" t="s">
        <v>198</v>
      </c>
      <c r="F20" s="7" t="s">
        <v>584</v>
      </c>
      <c r="G20" s="7"/>
      <c r="H20" s="29">
        <v>43.088397790000002</v>
      </c>
      <c r="I20" s="29">
        <v>11.022440120000001</v>
      </c>
      <c r="J20" s="30">
        <v>2.799518365</v>
      </c>
      <c r="K20" s="30">
        <v>0.211722405</v>
      </c>
      <c r="L20" s="23">
        <v>55.829492379999998</v>
      </c>
      <c r="M20" s="23">
        <v>56.562376899999997</v>
      </c>
      <c r="N20" s="23">
        <v>0</v>
      </c>
      <c r="O20" s="24">
        <v>10.05835581</v>
      </c>
      <c r="P20" s="24">
        <v>31.41836554</v>
      </c>
      <c r="Q20" s="25">
        <v>17.894669319999998</v>
      </c>
      <c r="R20" s="25">
        <v>21.51190111</v>
      </c>
      <c r="S20" s="25">
        <v>0.193793243</v>
      </c>
      <c r="T20" s="26">
        <v>4.2851824825999998</v>
      </c>
      <c r="U20" s="27">
        <v>21.079922029999999</v>
      </c>
      <c r="V20" s="20">
        <v>28770000</v>
      </c>
      <c r="W20" s="22">
        <v>7.3270497150000002</v>
      </c>
      <c r="X20" s="21">
        <v>28770000</v>
      </c>
      <c r="Y20" s="22">
        <v>7.3270497150000002</v>
      </c>
      <c r="Z20" s="19">
        <f t="shared" si="3"/>
        <v>19</v>
      </c>
      <c r="AA20" s="19">
        <f t="shared" si="0"/>
        <v>103</v>
      </c>
      <c r="AB20" s="19">
        <f t="shared" si="1"/>
        <v>20</v>
      </c>
    </row>
    <row r="21" spans="1:28" ht="28.8" hidden="1" x14ac:dyDescent="0.3">
      <c r="A21" s="4">
        <v>1678</v>
      </c>
      <c r="B21" s="7" t="s">
        <v>25</v>
      </c>
      <c r="C21" s="1" t="s">
        <v>29</v>
      </c>
      <c r="D21" s="1" t="s">
        <v>42</v>
      </c>
      <c r="E21" s="1" t="s">
        <v>199</v>
      </c>
      <c r="F21" s="7" t="s">
        <v>584</v>
      </c>
      <c r="G21" s="7" t="s">
        <v>584</v>
      </c>
      <c r="H21" s="29">
        <v>28.466183829999999</v>
      </c>
      <c r="I21" s="29">
        <v>43.89523423</v>
      </c>
      <c r="J21" s="30">
        <v>0</v>
      </c>
      <c r="K21" s="30">
        <v>0</v>
      </c>
      <c r="L21" s="23">
        <v>5.5185706870000004</v>
      </c>
      <c r="M21" s="23">
        <v>5.5564769570000001</v>
      </c>
      <c r="N21" s="23">
        <v>0.66322857300000004</v>
      </c>
      <c r="O21" s="24">
        <v>0.75489951799999999</v>
      </c>
      <c r="P21" s="24">
        <v>33.926095709999998</v>
      </c>
      <c r="Q21" s="25">
        <v>12.238648469999999</v>
      </c>
      <c r="R21" s="25">
        <v>0</v>
      </c>
      <c r="S21" s="25">
        <v>7.1149824949999996</v>
      </c>
      <c r="T21" s="26">
        <v>9.3347862189999997</v>
      </c>
      <c r="U21" s="27">
        <v>21.00389788</v>
      </c>
      <c r="V21" s="20">
        <v>70413880</v>
      </c>
      <c r="W21" s="22">
        <v>2.9829201109999999</v>
      </c>
      <c r="X21" s="21">
        <v>49158880</v>
      </c>
      <c r="Y21" s="22">
        <v>4.2726559020000003</v>
      </c>
      <c r="Z21" s="19">
        <f t="shared" si="3"/>
        <v>20</v>
      </c>
      <c r="AA21" s="19">
        <f t="shared" si="0"/>
        <v>143</v>
      </c>
      <c r="AB21" s="19">
        <f t="shared" si="1"/>
        <v>23</v>
      </c>
    </row>
    <row r="22" spans="1:28" ht="43.2" hidden="1" x14ac:dyDescent="0.3">
      <c r="A22" s="4">
        <v>1513</v>
      </c>
      <c r="B22" s="7" t="s">
        <v>26</v>
      </c>
      <c r="C22" s="1" t="s">
        <v>32</v>
      </c>
      <c r="D22" s="1" t="s">
        <v>48</v>
      </c>
      <c r="E22" s="1" t="s">
        <v>200</v>
      </c>
      <c r="F22" s="7" t="s">
        <v>584</v>
      </c>
      <c r="G22" s="7"/>
      <c r="H22" s="29">
        <v>97.711994300000001</v>
      </c>
      <c r="I22" s="29">
        <v>78.702463140000006</v>
      </c>
      <c r="J22" s="30">
        <v>22.609153760000002</v>
      </c>
      <c r="K22" s="30">
        <v>0.31760312099999999</v>
      </c>
      <c r="L22" s="23">
        <v>0</v>
      </c>
      <c r="M22" s="23">
        <v>0</v>
      </c>
      <c r="N22" s="23">
        <v>0</v>
      </c>
      <c r="O22" s="24">
        <v>23.429805139999999</v>
      </c>
      <c r="P22" s="24">
        <v>30.172141740000001</v>
      </c>
      <c r="Q22" s="25">
        <v>15.51917469</v>
      </c>
      <c r="R22" s="25">
        <v>0</v>
      </c>
      <c r="S22" s="25">
        <v>3.486097955</v>
      </c>
      <c r="T22" s="26">
        <v>0.38287078431999999</v>
      </c>
      <c r="U22" s="27">
        <v>20.243889299999999</v>
      </c>
      <c r="V22" s="20">
        <v>107490000</v>
      </c>
      <c r="W22" s="22">
        <v>1.8833276859999999</v>
      </c>
      <c r="X22" s="21">
        <v>107490000</v>
      </c>
      <c r="Y22" s="22">
        <v>1.8833276859999999</v>
      </c>
      <c r="Z22" s="19">
        <f t="shared" si="3"/>
        <v>21</v>
      </c>
      <c r="AA22" s="19">
        <f t="shared" si="0"/>
        <v>235</v>
      </c>
      <c r="AB22" s="19">
        <f t="shared" si="1"/>
        <v>55</v>
      </c>
    </row>
    <row r="23" spans="1:28" ht="28.8" hidden="1" x14ac:dyDescent="0.3">
      <c r="A23" s="4">
        <v>1070</v>
      </c>
      <c r="B23" s="7" t="s">
        <v>25</v>
      </c>
      <c r="C23" s="1" t="s">
        <v>30</v>
      </c>
      <c r="D23" s="1" t="s">
        <v>49</v>
      </c>
      <c r="E23" s="1" t="s">
        <v>201</v>
      </c>
      <c r="F23" s="7" t="s">
        <v>584</v>
      </c>
      <c r="G23" s="7" t="s">
        <v>584</v>
      </c>
      <c r="H23" s="29">
        <v>0</v>
      </c>
      <c r="I23" s="29">
        <v>2.6877138669999998</v>
      </c>
      <c r="J23" s="30">
        <v>0.62989163199999998</v>
      </c>
      <c r="K23" s="30">
        <v>0.39491705500000002</v>
      </c>
      <c r="L23" s="23">
        <v>1.9281565519999999</v>
      </c>
      <c r="M23" s="23">
        <v>1.9626181970000001</v>
      </c>
      <c r="N23" s="23">
        <v>0</v>
      </c>
      <c r="O23" s="24">
        <v>0</v>
      </c>
      <c r="P23" s="24">
        <v>32.530035220000002</v>
      </c>
      <c r="Q23" s="25">
        <v>4.7902248729999997</v>
      </c>
      <c r="R23" s="25">
        <v>1.21816649</v>
      </c>
      <c r="S23" s="25">
        <v>0.168399822</v>
      </c>
      <c r="T23" s="26">
        <v>84.315185232999994</v>
      </c>
      <c r="U23" s="27">
        <v>19.509879690000002</v>
      </c>
      <c r="V23" s="20">
        <v>645500</v>
      </c>
      <c r="W23" s="22">
        <v>302.24445689999999</v>
      </c>
      <c r="X23" s="21">
        <v>645500</v>
      </c>
      <c r="Y23" s="22">
        <v>302.24445689999999</v>
      </c>
      <c r="Z23" s="19">
        <f t="shared" si="3"/>
        <v>22</v>
      </c>
      <c r="AA23" s="19">
        <f t="shared" si="0"/>
        <v>1</v>
      </c>
      <c r="AB23" s="19">
        <f t="shared" si="1"/>
        <v>1</v>
      </c>
    </row>
    <row r="24" spans="1:28" ht="28.8" hidden="1" x14ac:dyDescent="0.3">
      <c r="A24" s="4">
        <v>1153</v>
      </c>
      <c r="B24" s="7" t="s">
        <v>27</v>
      </c>
      <c r="C24" s="1" t="s">
        <v>32</v>
      </c>
      <c r="D24" s="1" t="s">
        <v>50</v>
      </c>
      <c r="E24" s="1" t="s">
        <v>202</v>
      </c>
      <c r="F24" s="7"/>
      <c r="G24" s="7" t="s">
        <v>584</v>
      </c>
      <c r="H24" s="29">
        <v>0</v>
      </c>
      <c r="I24" s="29">
        <v>5.8515468000000001E-2</v>
      </c>
      <c r="J24" s="30">
        <v>31.89016573</v>
      </c>
      <c r="K24" s="30">
        <v>100</v>
      </c>
      <c r="L24" s="23">
        <v>0</v>
      </c>
      <c r="M24" s="23">
        <v>0</v>
      </c>
      <c r="N24" s="23">
        <v>0</v>
      </c>
      <c r="O24" s="24">
        <v>0</v>
      </c>
      <c r="P24" s="24">
        <v>28.397293950000002</v>
      </c>
      <c r="Q24" s="25">
        <v>0</v>
      </c>
      <c r="R24" s="25">
        <v>0</v>
      </c>
      <c r="S24" s="25">
        <v>5.2717179999999999E-3</v>
      </c>
      <c r="T24" s="26"/>
      <c r="U24" s="27">
        <v>17.91078766</v>
      </c>
      <c r="V24" s="20">
        <v>5755850</v>
      </c>
      <c r="W24" s="22">
        <v>31.117537219999999</v>
      </c>
      <c r="X24" s="21">
        <v>5755850</v>
      </c>
      <c r="Y24" s="22">
        <v>31.117537219999999</v>
      </c>
      <c r="Z24" s="19">
        <f t="shared" si="3"/>
        <v>23</v>
      </c>
      <c r="AA24" s="19">
        <f t="shared" si="0"/>
        <v>33</v>
      </c>
      <c r="AB24" s="19">
        <f t="shared" si="1"/>
        <v>4</v>
      </c>
    </row>
    <row r="25" spans="1:28" ht="43.2" hidden="1" x14ac:dyDescent="0.3">
      <c r="A25" s="4">
        <v>1225</v>
      </c>
      <c r="B25" s="7" t="s">
        <v>25</v>
      </c>
      <c r="C25" s="1" t="s">
        <v>29</v>
      </c>
      <c r="D25" s="1" t="s">
        <v>42</v>
      </c>
      <c r="E25" s="1" t="s">
        <v>203</v>
      </c>
      <c r="F25" s="7" t="s">
        <v>584</v>
      </c>
      <c r="G25" s="7" t="s">
        <v>584</v>
      </c>
      <c r="H25" s="29">
        <v>26.057930469999999</v>
      </c>
      <c r="I25" s="29">
        <v>40.080932160000003</v>
      </c>
      <c r="J25" s="30">
        <v>0</v>
      </c>
      <c r="K25" s="30">
        <v>0</v>
      </c>
      <c r="L25" s="23">
        <v>1.0265768909999999</v>
      </c>
      <c r="M25" s="23">
        <v>1.006137523</v>
      </c>
      <c r="N25" s="23">
        <v>0.72270425100000002</v>
      </c>
      <c r="O25" s="24">
        <v>0.822595878</v>
      </c>
      <c r="P25" s="24">
        <v>29.52953866</v>
      </c>
      <c r="Q25" s="25">
        <v>1.293115491</v>
      </c>
      <c r="R25" s="25">
        <v>0</v>
      </c>
      <c r="S25" s="25">
        <v>17.093543539999999</v>
      </c>
      <c r="T25" s="26">
        <v>5.1139444875000004</v>
      </c>
      <c r="U25" s="27">
        <v>17.775625789999999</v>
      </c>
      <c r="V25" s="20">
        <v>90964300</v>
      </c>
      <c r="W25" s="22">
        <v>1.954132092</v>
      </c>
      <c r="X25" s="21">
        <v>60275600</v>
      </c>
      <c r="Y25" s="22">
        <v>2.9490582910000001</v>
      </c>
      <c r="Z25" s="19">
        <f t="shared" si="3"/>
        <v>24</v>
      </c>
      <c r="AA25" s="19">
        <f t="shared" si="0"/>
        <v>181</v>
      </c>
      <c r="AB25" s="19">
        <f t="shared" si="1"/>
        <v>33</v>
      </c>
    </row>
    <row r="26" spans="1:28" ht="28.8" x14ac:dyDescent="0.3">
      <c r="A26" s="38">
        <v>1382</v>
      </c>
      <c r="B26" s="39" t="s">
        <v>25</v>
      </c>
      <c r="C26" s="40" t="s">
        <v>31</v>
      </c>
      <c r="D26" s="40" t="s">
        <v>43</v>
      </c>
      <c r="E26" s="40" t="s">
        <v>309</v>
      </c>
      <c r="F26" s="39" t="s">
        <v>584</v>
      </c>
      <c r="G26" s="39"/>
      <c r="H26" s="29">
        <v>0.30993127799999998</v>
      </c>
      <c r="I26" s="29">
        <v>0</v>
      </c>
      <c r="J26" s="30">
        <v>3.529827504</v>
      </c>
      <c r="K26" s="30">
        <v>2.331631717</v>
      </c>
      <c r="L26" s="23">
        <v>0</v>
      </c>
      <c r="M26" s="23">
        <v>0</v>
      </c>
      <c r="N26" s="23">
        <v>0.64440275700000005</v>
      </c>
      <c r="O26" s="24">
        <v>0.73347161100000002</v>
      </c>
      <c r="P26" s="24">
        <v>5.5189056470000004</v>
      </c>
      <c r="Q26" s="25">
        <v>9.6300683999999998E-2</v>
      </c>
      <c r="R26" s="25">
        <v>0</v>
      </c>
      <c r="S26" s="25">
        <v>0</v>
      </c>
      <c r="T26" s="26">
        <v>17.246408468999999</v>
      </c>
      <c r="U26" s="41">
        <v>4.0003926779999999</v>
      </c>
      <c r="V26" s="42">
        <v>1981550</v>
      </c>
      <c r="W26" s="43">
        <v>20.188199529999999</v>
      </c>
      <c r="X26" s="42">
        <v>1481550</v>
      </c>
      <c r="Y26" s="43">
        <v>27.00140176</v>
      </c>
      <c r="Z26" s="44">
        <f t="shared" si="3"/>
        <v>130</v>
      </c>
      <c r="AA26" s="44">
        <f t="shared" si="0"/>
        <v>40</v>
      </c>
      <c r="AB26" s="44">
        <f t="shared" si="1"/>
        <v>3</v>
      </c>
    </row>
    <row r="27" spans="1:28" ht="28.8" hidden="1" x14ac:dyDescent="0.3">
      <c r="A27" s="4">
        <v>1073</v>
      </c>
      <c r="B27" s="7" t="s">
        <v>25</v>
      </c>
      <c r="C27" s="1" t="s">
        <v>30</v>
      </c>
      <c r="D27" s="1" t="s">
        <v>49</v>
      </c>
      <c r="E27" s="1" t="s">
        <v>205</v>
      </c>
      <c r="F27" s="7" t="s">
        <v>584</v>
      </c>
      <c r="G27" s="7" t="s">
        <v>584</v>
      </c>
      <c r="H27" s="29">
        <v>0</v>
      </c>
      <c r="I27" s="29">
        <v>1.6053900000000001E-42</v>
      </c>
      <c r="J27" s="30">
        <v>7.3487357089999996</v>
      </c>
      <c r="K27" s="30">
        <v>12.32438647</v>
      </c>
      <c r="L27" s="23">
        <v>0</v>
      </c>
      <c r="M27" s="23">
        <v>0</v>
      </c>
      <c r="N27" s="23">
        <v>0</v>
      </c>
      <c r="O27" s="24">
        <v>0</v>
      </c>
      <c r="P27" s="24">
        <v>26.59084953</v>
      </c>
      <c r="Q27" s="25">
        <v>3.5663797239999999</v>
      </c>
      <c r="R27" s="25">
        <v>0</v>
      </c>
      <c r="S27" s="25">
        <v>3.8941501000000003E-2</v>
      </c>
      <c r="T27" s="26">
        <v>73.113002375999997</v>
      </c>
      <c r="U27" s="27">
        <v>16.55135181</v>
      </c>
      <c r="V27" s="20">
        <v>594000</v>
      </c>
      <c r="W27" s="22">
        <v>278.64228639999999</v>
      </c>
      <c r="X27" s="21">
        <v>594000</v>
      </c>
      <c r="Y27" s="22">
        <v>278.64228639999999</v>
      </c>
      <c r="Z27" s="19">
        <f t="shared" si="3"/>
        <v>26</v>
      </c>
      <c r="AA27" s="19">
        <f t="shared" si="0"/>
        <v>2</v>
      </c>
      <c r="AB27" s="19">
        <f t="shared" si="1"/>
        <v>2</v>
      </c>
    </row>
    <row r="28" spans="1:28" hidden="1" x14ac:dyDescent="0.3">
      <c r="A28" s="4">
        <v>1220</v>
      </c>
      <c r="B28" s="7" t="s">
        <v>25</v>
      </c>
      <c r="C28" s="1" t="s">
        <v>29</v>
      </c>
      <c r="D28" s="1" t="s">
        <v>52</v>
      </c>
      <c r="E28" s="1" t="s">
        <v>206</v>
      </c>
      <c r="F28" s="7" t="s">
        <v>584</v>
      </c>
      <c r="G28" s="7" t="s">
        <v>584</v>
      </c>
      <c r="H28" s="29">
        <v>28.857537489999999</v>
      </c>
      <c r="I28" s="29">
        <v>9.6133237709999992</v>
      </c>
      <c r="J28" s="30">
        <v>36.881195759999997</v>
      </c>
      <c r="K28" s="30">
        <v>0</v>
      </c>
      <c r="L28" s="23">
        <v>0</v>
      </c>
      <c r="M28" s="23">
        <v>0</v>
      </c>
      <c r="N28" s="23">
        <v>100</v>
      </c>
      <c r="O28" s="24">
        <v>34.14657699</v>
      </c>
      <c r="P28" s="24">
        <v>23.612182199999999</v>
      </c>
      <c r="Q28" s="25">
        <v>0</v>
      </c>
      <c r="R28" s="25">
        <v>9.7665447400000005</v>
      </c>
      <c r="S28" s="25">
        <v>0</v>
      </c>
      <c r="T28" s="26">
        <v>0</v>
      </c>
      <c r="U28" s="27">
        <v>16.48560698</v>
      </c>
      <c r="V28" s="20">
        <v>11134000</v>
      </c>
      <c r="W28" s="22">
        <v>14.806544799999999</v>
      </c>
      <c r="X28" s="21">
        <v>11134000</v>
      </c>
      <c r="Y28" s="22">
        <v>14.806544799999999</v>
      </c>
      <c r="Z28" s="19">
        <f t="shared" si="3"/>
        <v>27</v>
      </c>
      <c r="AA28" s="19">
        <f t="shared" si="0"/>
        <v>60</v>
      </c>
      <c r="AB28" s="19">
        <f t="shared" si="1"/>
        <v>8</v>
      </c>
    </row>
    <row r="29" spans="1:28" hidden="1" x14ac:dyDescent="0.3">
      <c r="A29" s="4">
        <v>1184</v>
      </c>
      <c r="B29" s="7" t="s">
        <v>27</v>
      </c>
      <c r="C29" s="1" t="s">
        <v>33</v>
      </c>
      <c r="D29" s="1" t="s">
        <v>53</v>
      </c>
      <c r="E29" s="1" t="s">
        <v>207</v>
      </c>
      <c r="F29" s="7" t="s">
        <v>584</v>
      </c>
      <c r="G29" s="7" t="s">
        <v>584</v>
      </c>
      <c r="H29" s="29">
        <v>0</v>
      </c>
      <c r="I29" s="29">
        <v>0</v>
      </c>
      <c r="J29" s="30">
        <v>0</v>
      </c>
      <c r="K29" s="30">
        <v>0</v>
      </c>
      <c r="L29" s="23">
        <v>0</v>
      </c>
      <c r="M29" s="23">
        <v>0</v>
      </c>
      <c r="N29" s="23">
        <v>0</v>
      </c>
      <c r="O29" s="24">
        <v>0</v>
      </c>
      <c r="P29" s="24">
        <v>27.539782670000001</v>
      </c>
      <c r="Q29" s="25">
        <v>100</v>
      </c>
      <c r="R29" s="25">
        <v>0</v>
      </c>
      <c r="S29" s="25">
        <v>0</v>
      </c>
      <c r="T29" s="26"/>
      <c r="U29" s="27">
        <v>16.376989129999998</v>
      </c>
      <c r="V29" s="20">
        <v>3512240</v>
      </c>
      <c r="W29" s="22">
        <v>46.628331590000002</v>
      </c>
      <c r="X29" s="21">
        <v>3512240</v>
      </c>
      <c r="Y29" s="22">
        <v>46.628331590000002</v>
      </c>
      <c r="Z29" s="19">
        <f t="shared" si="3"/>
        <v>28</v>
      </c>
      <c r="AA29" s="19">
        <f t="shared" si="0"/>
        <v>18</v>
      </c>
      <c r="AB29" s="19">
        <f t="shared" si="1"/>
        <v>3</v>
      </c>
    </row>
    <row r="30" spans="1:28" ht="28.8" hidden="1" x14ac:dyDescent="0.3">
      <c r="A30" s="4">
        <v>1215</v>
      </c>
      <c r="B30" s="7" t="s">
        <v>25</v>
      </c>
      <c r="C30" s="1" t="s">
        <v>29</v>
      </c>
      <c r="D30" s="1" t="s">
        <v>52</v>
      </c>
      <c r="E30" s="1" t="s">
        <v>208</v>
      </c>
      <c r="F30" s="7" t="s">
        <v>584</v>
      </c>
      <c r="G30" s="7" t="s">
        <v>584</v>
      </c>
      <c r="H30" s="29">
        <v>2.2790055250000001</v>
      </c>
      <c r="I30" s="29">
        <v>1.0395104909999999</v>
      </c>
      <c r="J30" s="30">
        <v>5.2270248280000002</v>
      </c>
      <c r="K30" s="30">
        <v>0</v>
      </c>
      <c r="L30" s="23">
        <v>0</v>
      </c>
      <c r="M30" s="23">
        <v>0</v>
      </c>
      <c r="N30" s="23">
        <v>7.8974358970000003</v>
      </c>
      <c r="O30" s="24">
        <v>4.0450560439999999</v>
      </c>
      <c r="P30" s="24">
        <v>22.68614393</v>
      </c>
      <c r="Q30" s="25">
        <v>0</v>
      </c>
      <c r="R30" s="25">
        <v>11.60094623</v>
      </c>
      <c r="S30" s="25">
        <v>0</v>
      </c>
      <c r="T30" s="26">
        <v>61.785223744</v>
      </c>
      <c r="U30" s="27">
        <v>15.05455463</v>
      </c>
      <c r="V30" s="20">
        <v>10000000</v>
      </c>
      <c r="W30" s="22">
        <v>15.05455463</v>
      </c>
      <c r="X30" s="21">
        <v>10000000</v>
      </c>
      <c r="Y30" s="22">
        <v>15.05455463</v>
      </c>
      <c r="Z30" s="19">
        <f t="shared" si="3"/>
        <v>29</v>
      </c>
      <c r="AA30" s="19">
        <f t="shared" si="0"/>
        <v>56</v>
      </c>
      <c r="AB30" s="19">
        <f t="shared" si="1"/>
        <v>7</v>
      </c>
    </row>
    <row r="31" spans="1:28" hidden="1" x14ac:dyDescent="0.3">
      <c r="A31" s="4">
        <v>1007</v>
      </c>
      <c r="B31" s="7" t="s">
        <v>25</v>
      </c>
      <c r="C31" s="1" t="s">
        <v>29</v>
      </c>
      <c r="D31" s="1" t="s">
        <v>41</v>
      </c>
      <c r="E31" s="1" t="s">
        <v>209</v>
      </c>
      <c r="F31" s="7" t="s">
        <v>584</v>
      </c>
      <c r="G31" s="7" t="s">
        <v>584</v>
      </c>
      <c r="H31" s="29">
        <v>4.5641020719999998</v>
      </c>
      <c r="I31" s="29">
        <v>3.1617499999999997E-4</v>
      </c>
      <c r="J31" s="30">
        <v>0.72994699900000004</v>
      </c>
      <c r="K31" s="30">
        <v>0</v>
      </c>
      <c r="L31" s="23">
        <v>31.022780789999999</v>
      </c>
      <c r="M31" s="23">
        <v>31.22417111</v>
      </c>
      <c r="N31" s="23">
        <v>15.81597901</v>
      </c>
      <c r="O31" s="24">
        <v>14.85169249</v>
      </c>
      <c r="P31" s="24">
        <v>22.27280404</v>
      </c>
      <c r="Q31" s="25">
        <v>3.0738326329999999</v>
      </c>
      <c r="R31" s="25">
        <v>0</v>
      </c>
      <c r="S31" s="25">
        <v>0</v>
      </c>
      <c r="T31" s="26">
        <v>38.201276209</v>
      </c>
      <c r="U31" s="27">
        <v>14.855441280000001</v>
      </c>
      <c r="V31" s="20">
        <v>324634900</v>
      </c>
      <c r="W31" s="22">
        <v>0.45760456700000002</v>
      </c>
      <c r="X31" s="21">
        <v>101561000</v>
      </c>
      <c r="Y31" s="22">
        <v>1.462711206</v>
      </c>
      <c r="Z31" s="19">
        <f t="shared" si="3"/>
        <v>30</v>
      </c>
      <c r="AA31" s="19">
        <f t="shared" si="0"/>
        <v>258</v>
      </c>
      <c r="AB31" s="19">
        <f t="shared" si="1"/>
        <v>41</v>
      </c>
    </row>
    <row r="32" spans="1:28" ht="28.8" hidden="1" x14ac:dyDescent="0.3">
      <c r="A32" s="4">
        <v>1175</v>
      </c>
      <c r="B32" s="7" t="s">
        <v>25</v>
      </c>
      <c r="C32" s="1" t="s">
        <v>29</v>
      </c>
      <c r="D32" s="1" t="s">
        <v>54</v>
      </c>
      <c r="E32" s="1" t="s">
        <v>210</v>
      </c>
      <c r="F32" s="7" t="s">
        <v>584</v>
      </c>
      <c r="G32" s="7" t="s">
        <v>584</v>
      </c>
      <c r="H32" s="29">
        <v>6.1611686999999998E-2</v>
      </c>
      <c r="I32" s="29">
        <v>0.44056776199999997</v>
      </c>
      <c r="J32" s="30">
        <v>19.398836500000002</v>
      </c>
      <c r="K32" s="30">
        <v>3.4921220050000001</v>
      </c>
      <c r="L32" s="23">
        <v>0.42503558800000002</v>
      </c>
      <c r="M32" s="23">
        <v>0.42913278300000002</v>
      </c>
      <c r="N32" s="23">
        <v>0.191940004</v>
      </c>
      <c r="O32" s="24">
        <v>0.16385235300000001</v>
      </c>
      <c r="P32" s="24">
        <v>23.637372469999999</v>
      </c>
      <c r="Q32" s="25">
        <v>0.39151598599999998</v>
      </c>
      <c r="R32" s="25">
        <v>0.17447818800000001</v>
      </c>
      <c r="S32" s="25">
        <v>1.0820450100000001</v>
      </c>
      <c r="T32" s="26">
        <v>64.390891249999996</v>
      </c>
      <c r="U32" s="27">
        <v>14.834699929999999</v>
      </c>
      <c r="V32" s="20">
        <v>43995010</v>
      </c>
      <c r="W32" s="22">
        <v>3.3719051160000002</v>
      </c>
      <c r="X32" s="21">
        <v>26096621</v>
      </c>
      <c r="Y32" s="22">
        <v>5.6845290149999999</v>
      </c>
      <c r="Z32" s="19">
        <f t="shared" si="3"/>
        <v>31</v>
      </c>
      <c r="AA32" s="19">
        <f t="shared" si="0"/>
        <v>129</v>
      </c>
      <c r="AB32" s="19">
        <f t="shared" si="1"/>
        <v>20</v>
      </c>
    </row>
    <row r="33" spans="1:28" ht="28.8" hidden="1" x14ac:dyDescent="0.3">
      <c r="A33" s="4">
        <v>1299</v>
      </c>
      <c r="B33" s="7" t="s">
        <v>25</v>
      </c>
      <c r="C33" s="1" t="s">
        <v>29</v>
      </c>
      <c r="D33" s="1" t="s">
        <v>40</v>
      </c>
      <c r="E33" s="1" t="s">
        <v>211</v>
      </c>
      <c r="F33" s="7" t="s">
        <v>584</v>
      </c>
      <c r="G33" s="7" t="s">
        <v>584</v>
      </c>
      <c r="H33" s="29">
        <v>2.1961834950000001</v>
      </c>
      <c r="I33" s="29">
        <v>35.871340930000002</v>
      </c>
      <c r="J33" s="30">
        <v>56.903253730000003</v>
      </c>
      <c r="K33" s="30">
        <v>2.2342852290000002</v>
      </c>
      <c r="L33" s="23">
        <v>10.156081199999999</v>
      </c>
      <c r="M33" s="23">
        <v>10.30188573</v>
      </c>
      <c r="N33" s="23">
        <v>7.6104327879999998</v>
      </c>
      <c r="O33" s="24">
        <v>9.0954580190000005</v>
      </c>
      <c r="P33" s="24">
        <v>24.56522064</v>
      </c>
      <c r="Q33" s="25">
        <v>0.163832962</v>
      </c>
      <c r="R33" s="25">
        <v>0.860988902</v>
      </c>
      <c r="S33" s="25">
        <v>3.2949260649999998</v>
      </c>
      <c r="T33" s="26">
        <v>7.5853452685000002</v>
      </c>
      <c r="U33" s="27">
        <v>14.74162546</v>
      </c>
      <c r="V33" s="20">
        <v>200044000</v>
      </c>
      <c r="W33" s="22">
        <v>0.73691915100000005</v>
      </c>
      <c r="X33" s="21">
        <v>200044000</v>
      </c>
      <c r="Y33" s="22">
        <v>0.73691915100000005</v>
      </c>
      <c r="Z33" s="19">
        <f t="shared" si="3"/>
        <v>32</v>
      </c>
      <c r="AA33" s="19">
        <f t="shared" si="0"/>
        <v>304</v>
      </c>
      <c r="AB33" s="19">
        <f t="shared" si="1"/>
        <v>49</v>
      </c>
    </row>
    <row r="34" spans="1:28" ht="28.8" hidden="1" x14ac:dyDescent="0.3">
      <c r="A34" s="4">
        <v>1426</v>
      </c>
      <c r="B34" s="7" t="s">
        <v>28</v>
      </c>
      <c r="C34" s="1" t="s">
        <v>33</v>
      </c>
      <c r="D34" s="1" t="s">
        <v>55</v>
      </c>
      <c r="E34" s="1" t="s">
        <v>212</v>
      </c>
      <c r="F34" s="7"/>
      <c r="G34" s="7" t="s">
        <v>584</v>
      </c>
      <c r="H34" s="29">
        <v>7.4112007999999996</v>
      </c>
      <c r="I34" s="29">
        <v>9.1680003200000009</v>
      </c>
      <c r="J34" s="30">
        <v>0.17130320600000001</v>
      </c>
      <c r="K34" s="30">
        <v>1.152082E-3</v>
      </c>
      <c r="L34" s="23">
        <v>1.0430971309999999</v>
      </c>
      <c r="M34" s="23">
        <v>1.0565876759999999</v>
      </c>
      <c r="N34" s="23">
        <v>1.271771387</v>
      </c>
      <c r="O34" s="24">
        <v>2.7581067830000001</v>
      </c>
      <c r="P34" s="24">
        <v>22.352931909999999</v>
      </c>
      <c r="Q34" s="25">
        <v>54.583937769999999</v>
      </c>
      <c r="R34" s="25">
        <v>0.131609158</v>
      </c>
      <c r="S34" s="25">
        <v>0.15376289700000001</v>
      </c>
      <c r="T34" s="26"/>
      <c r="U34" s="27">
        <v>13.75671277</v>
      </c>
      <c r="V34" s="20">
        <v>22056050</v>
      </c>
      <c r="W34" s="22">
        <v>6.2371606760000002</v>
      </c>
      <c r="X34" s="21">
        <v>3750050</v>
      </c>
      <c r="Y34" s="22">
        <v>36.684078270000001</v>
      </c>
      <c r="Z34" s="19">
        <f t="shared" si="3"/>
        <v>33</v>
      </c>
      <c r="AA34" s="19">
        <f t="shared" si="0"/>
        <v>25</v>
      </c>
      <c r="AB34" s="19">
        <f t="shared" si="1"/>
        <v>4</v>
      </c>
    </row>
    <row r="35" spans="1:28" hidden="1" x14ac:dyDescent="0.3">
      <c r="A35" s="4">
        <v>1193</v>
      </c>
      <c r="B35" s="7" t="s">
        <v>25</v>
      </c>
      <c r="C35" s="1" t="s">
        <v>30</v>
      </c>
      <c r="D35" s="1" t="s">
        <v>56</v>
      </c>
      <c r="E35" s="1" t="s">
        <v>213</v>
      </c>
      <c r="F35" s="7"/>
      <c r="G35" s="7" t="s">
        <v>584</v>
      </c>
      <c r="H35" s="29">
        <v>0.81381772100000005</v>
      </c>
      <c r="I35" s="29">
        <v>0.43832585600000001</v>
      </c>
      <c r="J35" s="30">
        <v>9.0527903670000001</v>
      </c>
      <c r="K35" s="30">
        <v>4.9339030040000003</v>
      </c>
      <c r="L35" s="23">
        <v>0.23193883900000001</v>
      </c>
      <c r="M35" s="23">
        <v>0.23500997500000001</v>
      </c>
      <c r="N35" s="23">
        <v>2.2560974819999999</v>
      </c>
      <c r="O35" s="24">
        <v>2.4074376989999999</v>
      </c>
      <c r="P35" s="24">
        <v>21.67090726</v>
      </c>
      <c r="Q35" s="25">
        <v>1.671778231</v>
      </c>
      <c r="R35" s="25">
        <v>0</v>
      </c>
      <c r="S35" s="25">
        <v>0</v>
      </c>
      <c r="T35" s="26">
        <v>57.326511474999997</v>
      </c>
      <c r="U35" s="27">
        <v>13.446380250000001</v>
      </c>
      <c r="V35" s="20">
        <v>23647000</v>
      </c>
      <c r="W35" s="22">
        <v>5.6862943489999997</v>
      </c>
      <c r="X35" s="21">
        <v>10000000</v>
      </c>
      <c r="Y35" s="22">
        <v>13.446380250000001</v>
      </c>
      <c r="Z35" s="19">
        <f t="shared" si="3"/>
        <v>34</v>
      </c>
      <c r="AA35" s="19">
        <f t="shared" si="0"/>
        <v>62</v>
      </c>
      <c r="AB35" s="19">
        <f t="shared" si="1"/>
        <v>16</v>
      </c>
    </row>
    <row r="36" spans="1:28" ht="28.8" hidden="1" x14ac:dyDescent="0.3">
      <c r="A36" s="4">
        <v>1115</v>
      </c>
      <c r="B36" s="7" t="s">
        <v>25</v>
      </c>
      <c r="C36" s="1" t="s">
        <v>29</v>
      </c>
      <c r="D36" s="1" t="s">
        <v>41</v>
      </c>
      <c r="E36" s="1" t="s">
        <v>214</v>
      </c>
      <c r="F36" s="7" t="s">
        <v>584</v>
      </c>
      <c r="G36" s="7" t="s">
        <v>584</v>
      </c>
      <c r="H36" s="29">
        <v>4.3112223710000004</v>
      </c>
      <c r="I36" s="29">
        <v>14.160645519999999</v>
      </c>
      <c r="J36" s="30">
        <v>62.152350669999997</v>
      </c>
      <c r="K36" s="30">
        <v>2.7971879899999998</v>
      </c>
      <c r="L36" s="23">
        <v>5.3167245520000002</v>
      </c>
      <c r="M36" s="23">
        <v>5.3282751749999999</v>
      </c>
      <c r="N36" s="23">
        <v>13.722975010000001</v>
      </c>
      <c r="O36" s="24">
        <v>11.71481556</v>
      </c>
      <c r="P36" s="24">
        <v>20.40628813</v>
      </c>
      <c r="Q36" s="25">
        <v>2.4294701879999998</v>
      </c>
      <c r="R36" s="25">
        <v>0</v>
      </c>
      <c r="S36" s="25">
        <v>3.4794257850000001</v>
      </c>
      <c r="T36" s="26">
        <v>23.846324516999999</v>
      </c>
      <c r="U36" s="27">
        <v>13.31294991</v>
      </c>
      <c r="V36" s="20">
        <v>214772900</v>
      </c>
      <c r="W36" s="22">
        <v>0.61986171899999998</v>
      </c>
      <c r="X36" s="21">
        <v>90000000</v>
      </c>
      <c r="Y36" s="22">
        <v>1.479216656</v>
      </c>
      <c r="Z36" s="19">
        <f t="shared" si="3"/>
        <v>35</v>
      </c>
      <c r="AA36" s="19">
        <f t="shared" si="0"/>
        <v>256</v>
      </c>
      <c r="AB36" s="19">
        <f t="shared" si="1"/>
        <v>40</v>
      </c>
    </row>
    <row r="37" spans="1:28" ht="28.8" hidden="1" x14ac:dyDescent="0.3">
      <c r="A37" s="4">
        <v>1578</v>
      </c>
      <c r="B37" s="7" t="s">
        <v>28</v>
      </c>
      <c r="C37" s="1" t="s">
        <v>34</v>
      </c>
      <c r="D37" s="1" t="s">
        <v>57</v>
      </c>
      <c r="E37" s="1" t="s">
        <v>215</v>
      </c>
      <c r="F37" s="7" t="s">
        <v>584</v>
      </c>
      <c r="G37" s="7"/>
      <c r="H37" s="29">
        <v>11.618735839999999</v>
      </c>
      <c r="I37" s="29">
        <v>5.9480639999999996</v>
      </c>
      <c r="J37" s="30">
        <v>18.744601230000001</v>
      </c>
      <c r="K37" s="30">
        <v>0.52703407599999996</v>
      </c>
      <c r="L37" s="23">
        <v>13.54341765</v>
      </c>
      <c r="M37" s="23">
        <v>13.09023386</v>
      </c>
      <c r="N37" s="23">
        <v>0</v>
      </c>
      <c r="O37" s="24">
        <v>14.851134330000001</v>
      </c>
      <c r="P37" s="24">
        <v>21.537239379999999</v>
      </c>
      <c r="Q37" s="25">
        <v>7.5176633859999997</v>
      </c>
      <c r="R37" s="25">
        <v>56.349816150000002</v>
      </c>
      <c r="S37" s="25">
        <v>3.1957144799999999</v>
      </c>
      <c r="T37" s="26"/>
      <c r="U37" s="27">
        <v>12.947015029999999</v>
      </c>
      <c r="V37" s="20">
        <v>60220000</v>
      </c>
      <c r="W37" s="22">
        <v>2.1499526790000001</v>
      </c>
      <c r="X37" s="21">
        <v>60220000</v>
      </c>
      <c r="Y37" s="22">
        <v>2.1499526790000001</v>
      </c>
      <c r="Z37" s="19">
        <f t="shared" si="3"/>
        <v>36</v>
      </c>
      <c r="AA37" s="19">
        <f t="shared" si="0"/>
        <v>214</v>
      </c>
      <c r="AB37" s="19">
        <f t="shared" si="1"/>
        <v>27</v>
      </c>
    </row>
    <row r="38" spans="1:28" ht="28.8" hidden="1" x14ac:dyDescent="0.3">
      <c r="A38" s="4">
        <v>1393</v>
      </c>
      <c r="B38" s="7" t="s">
        <v>28</v>
      </c>
      <c r="C38" s="1" t="s">
        <v>30</v>
      </c>
      <c r="D38" s="1" t="s">
        <v>58</v>
      </c>
      <c r="E38" s="1" t="s">
        <v>216</v>
      </c>
      <c r="F38" s="7"/>
      <c r="G38" s="7" t="s">
        <v>584</v>
      </c>
      <c r="H38" s="29">
        <v>0.29512400900000002</v>
      </c>
      <c r="I38" s="29">
        <v>0.51606318799999995</v>
      </c>
      <c r="J38" s="30">
        <v>32.924770340000002</v>
      </c>
      <c r="K38" s="30">
        <v>42.191745349999998</v>
      </c>
      <c r="L38" s="23">
        <v>0</v>
      </c>
      <c r="M38" s="23">
        <v>0</v>
      </c>
      <c r="N38" s="23">
        <v>0</v>
      </c>
      <c r="O38" s="24">
        <v>0</v>
      </c>
      <c r="P38" s="24">
        <v>20.34411223</v>
      </c>
      <c r="Q38" s="25">
        <v>0.14907457900000001</v>
      </c>
      <c r="R38" s="25">
        <v>0</v>
      </c>
      <c r="S38" s="25">
        <v>2.9257796999999999E-2</v>
      </c>
      <c r="T38" s="26"/>
      <c r="U38" s="27">
        <v>12.358596029999999</v>
      </c>
      <c r="V38" s="20">
        <v>2065460</v>
      </c>
      <c r="W38" s="22">
        <v>59.834593900000002</v>
      </c>
      <c r="X38" s="21">
        <v>2065460</v>
      </c>
      <c r="Y38" s="22">
        <v>59.834593900000002</v>
      </c>
      <c r="Z38" s="19">
        <f t="shared" si="3"/>
        <v>37</v>
      </c>
      <c r="AA38" s="19">
        <f t="shared" si="0"/>
        <v>15</v>
      </c>
      <c r="AB38" s="19">
        <f t="shared" si="1"/>
        <v>6</v>
      </c>
    </row>
    <row r="39" spans="1:28" hidden="1" x14ac:dyDescent="0.3">
      <c r="A39" s="4">
        <v>1453</v>
      </c>
      <c r="B39" s="7" t="s">
        <v>25</v>
      </c>
      <c r="C39" s="1" t="s">
        <v>30</v>
      </c>
      <c r="D39" s="1" t="s">
        <v>59</v>
      </c>
      <c r="E39" s="1" t="s">
        <v>217</v>
      </c>
      <c r="F39" s="7" t="s">
        <v>584</v>
      </c>
      <c r="G39" s="7" t="s">
        <v>584</v>
      </c>
      <c r="H39" s="29">
        <v>21.10685149</v>
      </c>
      <c r="I39" s="29">
        <v>19.040749819999998</v>
      </c>
      <c r="J39" s="30">
        <v>7.5622557170000002</v>
      </c>
      <c r="K39" s="30">
        <v>0.172892133</v>
      </c>
      <c r="L39" s="23">
        <v>0</v>
      </c>
      <c r="M39" s="23">
        <v>0</v>
      </c>
      <c r="N39" s="23">
        <v>0.28685357700000003</v>
      </c>
      <c r="O39" s="24">
        <v>1.865650692</v>
      </c>
      <c r="P39" s="24">
        <v>17.558770089999999</v>
      </c>
      <c r="Q39" s="25">
        <v>37.077926890000001</v>
      </c>
      <c r="R39" s="25">
        <v>0</v>
      </c>
      <c r="S39" s="25">
        <v>4.6920672190000001</v>
      </c>
      <c r="T39" s="26">
        <v>4.0107060609999996</v>
      </c>
      <c r="U39" s="27">
        <v>12.16781533</v>
      </c>
      <c r="V39" s="20">
        <v>50503670</v>
      </c>
      <c r="W39" s="22">
        <v>2.4092932899999999</v>
      </c>
      <c r="X39" s="21">
        <v>1544770</v>
      </c>
      <c r="Y39" s="22">
        <v>78.767812219999996</v>
      </c>
      <c r="Z39" s="19">
        <f t="shared" si="3"/>
        <v>38</v>
      </c>
      <c r="AA39" s="19">
        <f t="shared" si="0"/>
        <v>10</v>
      </c>
      <c r="AB39" s="19">
        <f t="shared" si="1"/>
        <v>3</v>
      </c>
    </row>
    <row r="40" spans="1:28" ht="28.8" hidden="1" x14ac:dyDescent="0.3">
      <c r="A40" s="4">
        <v>1102</v>
      </c>
      <c r="B40" s="7" t="s">
        <v>26</v>
      </c>
      <c r="C40" s="1" t="s">
        <v>32</v>
      </c>
      <c r="D40" s="1" t="s">
        <v>60</v>
      </c>
      <c r="E40" s="1" t="s">
        <v>218</v>
      </c>
      <c r="F40" s="7" t="s">
        <v>584</v>
      </c>
      <c r="G40" s="7" t="s">
        <v>584</v>
      </c>
      <c r="H40" s="29">
        <v>61.962542499999998</v>
      </c>
      <c r="I40" s="29">
        <v>49.893531830000001</v>
      </c>
      <c r="J40" s="30">
        <v>0</v>
      </c>
      <c r="K40" s="30">
        <v>0</v>
      </c>
      <c r="L40" s="23">
        <v>2.076896123</v>
      </c>
      <c r="M40" s="23">
        <v>2.1156827790000001</v>
      </c>
      <c r="N40" s="23">
        <v>4.1663124000000003E-2</v>
      </c>
      <c r="O40" s="24">
        <v>3.5566327000000002E-2</v>
      </c>
      <c r="P40" s="24">
        <v>19.25041762</v>
      </c>
      <c r="Q40" s="25">
        <v>9.3356988780000005</v>
      </c>
      <c r="R40" s="25">
        <v>0</v>
      </c>
      <c r="S40" s="25">
        <v>0.21670098700000001</v>
      </c>
      <c r="T40" s="26">
        <v>10.853190989</v>
      </c>
      <c r="U40" s="27">
        <v>11.987177490000001</v>
      </c>
      <c r="V40" s="20">
        <v>72670000</v>
      </c>
      <c r="W40" s="22">
        <v>1.6495359140000001</v>
      </c>
      <c r="X40" s="21">
        <v>71351070</v>
      </c>
      <c r="Y40" s="22">
        <v>1.680027712</v>
      </c>
      <c r="Z40" s="19">
        <f t="shared" si="3"/>
        <v>39</v>
      </c>
      <c r="AA40" s="19">
        <f t="shared" si="0"/>
        <v>244</v>
      </c>
      <c r="AB40" s="19">
        <f t="shared" si="1"/>
        <v>57</v>
      </c>
    </row>
    <row r="41" spans="1:28" ht="28.8" hidden="1" x14ac:dyDescent="0.3">
      <c r="A41" s="4">
        <v>1012</v>
      </c>
      <c r="B41" s="7" t="s">
        <v>26</v>
      </c>
      <c r="C41" s="1" t="s">
        <v>32</v>
      </c>
      <c r="D41" s="1" t="s">
        <v>61</v>
      </c>
      <c r="E41" s="1" t="s">
        <v>219</v>
      </c>
      <c r="F41" s="7" t="s">
        <v>584</v>
      </c>
      <c r="G41" s="7" t="s">
        <v>584</v>
      </c>
      <c r="H41" s="29">
        <v>1.8369336430000001</v>
      </c>
      <c r="I41" s="29">
        <v>5.0599769520000004</v>
      </c>
      <c r="J41" s="30">
        <v>3.3776797670000001</v>
      </c>
      <c r="K41" s="30">
        <v>2.943458229</v>
      </c>
      <c r="L41" s="23">
        <v>4.2901704999999998E-2</v>
      </c>
      <c r="M41" s="23">
        <v>4.3751017000000003E-2</v>
      </c>
      <c r="N41" s="23">
        <v>3.8193147490000001</v>
      </c>
      <c r="O41" s="24">
        <v>4.3472175049999997</v>
      </c>
      <c r="P41" s="24">
        <v>13.56899735</v>
      </c>
      <c r="Q41" s="25">
        <v>18.18489091</v>
      </c>
      <c r="R41" s="25">
        <v>0</v>
      </c>
      <c r="S41" s="25">
        <v>0</v>
      </c>
      <c r="T41" s="26">
        <v>75.526069057000001</v>
      </c>
      <c r="U41" s="27">
        <v>11.979575199999999</v>
      </c>
      <c r="V41" s="20">
        <v>3308610</v>
      </c>
      <c r="W41" s="22">
        <v>36.207274949999999</v>
      </c>
      <c r="X41" s="21">
        <v>3308610</v>
      </c>
      <c r="Y41" s="22">
        <v>36.207274949999999</v>
      </c>
      <c r="Z41" s="19">
        <f t="shared" si="3"/>
        <v>40</v>
      </c>
      <c r="AA41" s="19">
        <f t="shared" si="0"/>
        <v>27</v>
      </c>
      <c r="AB41" s="19">
        <f t="shared" si="1"/>
        <v>3</v>
      </c>
    </row>
    <row r="42" spans="1:28" ht="28.8" hidden="1" x14ac:dyDescent="0.3">
      <c r="A42" s="4">
        <v>1126</v>
      </c>
      <c r="B42" s="7" t="s">
        <v>25</v>
      </c>
      <c r="C42" s="1" t="s">
        <v>29</v>
      </c>
      <c r="D42" s="1" t="s">
        <v>42</v>
      </c>
      <c r="E42" s="1" t="s">
        <v>220</v>
      </c>
      <c r="F42" s="7" t="s">
        <v>584</v>
      </c>
      <c r="G42" s="7" t="s">
        <v>584</v>
      </c>
      <c r="H42" s="29">
        <v>1.191022775</v>
      </c>
      <c r="I42" s="29">
        <v>27.359825430000001</v>
      </c>
      <c r="J42" s="30">
        <v>15.062625990000001</v>
      </c>
      <c r="K42" s="30">
        <v>2.8442235299999998</v>
      </c>
      <c r="L42" s="23">
        <v>2.4237364530000001</v>
      </c>
      <c r="M42" s="23">
        <v>2.4615282970000001</v>
      </c>
      <c r="N42" s="23">
        <v>4.1272502040000001</v>
      </c>
      <c r="O42" s="24">
        <v>3.5232866719999998</v>
      </c>
      <c r="P42" s="24">
        <v>19.781399329999999</v>
      </c>
      <c r="Q42" s="25">
        <v>42.528045579999997</v>
      </c>
      <c r="R42" s="25">
        <v>0.39199155000000002</v>
      </c>
      <c r="S42" s="25">
        <v>0.30806286300000002</v>
      </c>
      <c r="T42" s="26">
        <v>10.980507484</v>
      </c>
      <c r="U42" s="27">
        <v>11.931589430000001</v>
      </c>
      <c r="V42" s="20">
        <v>82808000</v>
      </c>
      <c r="W42" s="22">
        <v>1.4408740010000001</v>
      </c>
      <c r="X42" s="21">
        <v>41057000</v>
      </c>
      <c r="Y42" s="22">
        <v>2.90610357</v>
      </c>
      <c r="Z42" s="19">
        <f t="shared" si="3"/>
        <v>41</v>
      </c>
      <c r="AA42" s="19">
        <f t="shared" si="0"/>
        <v>182</v>
      </c>
      <c r="AB42" s="19">
        <f t="shared" si="1"/>
        <v>34</v>
      </c>
    </row>
    <row r="43" spans="1:28" ht="43.2" hidden="1" x14ac:dyDescent="0.3">
      <c r="A43" s="4">
        <v>1386</v>
      </c>
      <c r="B43" s="7" t="s">
        <v>26</v>
      </c>
      <c r="C43" s="1" t="s">
        <v>35</v>
      </c>
      <c r="D43" s="1" t="s">
        <v>62</v>
      </c>
      <c r="E43" s="1" t="s">
        <v>221</v>
      </c>
      <c r="F43" s="7" t="s">
        <v>584</v>
      </c>
      <c r="G43" s="7"/>
      <c r="H43" s="29">
        <v>55.514391459999999</v>
      </c>
      <c r="I43" s="29">
        <v>13.66315088</v>
      </c>
      <c r="J43" s="30">
        <v>34.720113640000001</v>
      </c>
      <c r="K43" s="30">
        <v>13.223933110000001</v>
      </c>
      <c r="L43" s="23">
        <v>2.0626129600000001</v>
      </c>
      <c r="M43" s="23">
        <v>2.098133153</v>
      </c>
      <c r="N43" s="23">
        <v>0</v>
      </c>
      <c r="O43" s="24">
        <v>0</v>
      </c>
      <c r="P43" s="24">
        <v>19.921307859999999</v>
      </c>
      <c r="Q43" s="25">
        <v>0.16761382799999999</v>
      </c>
      <c r="R43" s="25">
        <v>1.5884481939999999</v>
      </c>
      <c r="S43" s="25">
        <v>0.23937704000000001</v>
      </c>
      <c r="T43" s="26">
        <v>4.3198619881999996</v>
      </c>
      <c r="U43" s="27">
        <v>11.91829721</v>
      </c>
      <c r="V43" s="20">
        <v>18400000</v>
      </c>
      <c r="W43" s="22">
        <v>6.4773354420000002</v>
      </c>
      <c r="X43" s="21">
        <v>18400000</v>
      </c>
      <c r="Y43" s="22">
        <v>6.4773354420000002</v>
      </c>
      <c r="Z43" s="19">
        <f t="shared" si="3"/>
        <v>42</v>
      </c>
      <c r="AA43" s="19">
        <f t="shared" si="0"/>
        <v>116</v>
      </c>
      <c r="AB43" s="19">
        <f t="shared" si="1"/>
        <v>8</v>
      </c>
    </row>
    <row r="44" spans="1:28" ht="28.8" hidden="1" x14ac:dyDescent="0.3">
      <c r="A44" s="4">
        <v>1106</v>
      </c>
      <c r="B44" s="7" t="s">
        <v>26</v>
      </c>
      <c r="C44" s="1" t="s">
        <v>32</v>
      </c>
      <c r="D44" s="1" t="s">
        <v>60</v>
      </c>
      <c r="E44" s="1" t="s">
        <v>222</v>
      </c>
      <c r="F44" s="7" t="s">
        <v>584</v>
      </c>
      <c r="G44" s="7" t="s">
        <v>584</v>
      </c>
      <c r="H44" s="29">
        <v>55.606371559999999</v>
      </c>
      <c r="I44" s="29">
        <v>44.664246740000003</v>
      </c>
      <c r="J44" s="30">
        <v>8.0408815069999999</v>
      </c>
      <c r="K44" s="30">
        <v>0.114757015</v>
      </c>
      <c r="L44" s="23">
        <v>2.076896123</v>
      </c>
      <c r="M44" s="23">
        <v>2.1156827790000001</v>
      </c>
      <c r="N44" s="23">
        <v>0.417417339</v>
      </c>
      <c r="O44" s="24">
        <v>0.356334333</v>
      </c>
      <c r="P44" s="24">
        <v>19.549655120000001</v>
      </c>
      <c r="Q44" s="25">
        <v>8.4123175509999992</v>
      </c>
      <c r="R44" s="25">
        <v>0</v>
      </c>
      <c r="S44" s="25">
        <v>2.0694498989999999</v>
      </c>
      <c r="T44" s="26">
        <v>9.3124355045999998</v>
      </c>
      <c r="U44" s="27">
        <v>11.792848770000001</v>
      </c>
      <c r="V44" s="20">
        <v>22960000</v>
      </c>
      <c r="W44" s="22">
        <v>5.1362581770000002</v>
      </c>
      <c r="X44" s="21">
        <v>21641070</v>
      </c>
      <c r="Y44" s="22">
        <v>5.4492909889999996</v>
      </c>
      <c r="Z44" s="19">
        <f t="shared" si="3"/>
        <v>43</v>
      </c>
      <c r="AA44" s="19">
        <f t="shared" si="0"/>
        <v>132</v>
      </c>
      <c r="AB44" s="19">
        <f t="shared" si="1"/>
        <v>26</v>
      </c>
    </row>
    <row r="45" spans="1:28" hidden="1" x14ac:dyDescent="0.3">
      <c r="A45" s="4">
        <v>1079</v>
      </c>
      <c r="B45" s="7" t="s">
        <v>26</v>
      </c>
      <c r="C45" s="1" t="s">
        <v>35</v>
      </c>
      <c r="D45" s="1" t="s">
        <v>63</v>
      </c>
      <c r="E45" s="1" t="s">
        <v>223</v>
      </c>
      <c r="F45" s="7"/>
      <c r="G45" s="7" t="s">
        <v>584</v>
      </c>
      <c r="H45" s="29">
        <v>0.44145389299999999</v>
      </c>
      <c r="I45" s="29">
        <v>0</v>
      </c>
      <c r="J45" s="30">
        <v>2.5560819860000001</v>
      </c>
      <c r="K45" s="30">
        <v>0.49485454400000001</v>
      </c>
      <c r="L45" s="23">
        <v>0</v>
      </c>
      <c r="M45" s="23">
        <v>0</v>
      </c>
      <c r="N45" s="23">
        <v>1.5297697969999999</v>
      </c>
      <c r="O45" s="24">
        <v>1.3059100530000001</v>
      </c>
      <c r="P45" s="24">
        <v>16.563294160000002</v>
      </c>
      <c r="Q45" s="25">
        <v>10.14949425</v>
      </c>
      <c r="R45" s="25">
        <v>0</v>
      </c>
      <c r="S45" s="25">
        <v>7.2476396999999998E-2</v>
      </c>
      <c r="T45" s="26">
        <v>87.130180201000002</v>
      </c>
      <c r="U45" s="27">
        <v>11.24200778</v>
      </c>
      <c r="V45" s="20">
        <v>29968420</v>
      </c>
      <c r="W45" s="22">
        <v>3.7512847800000002</v>
      </c>
      <c r="X45" s="21">
        <v>18297920</v>
      </c>
      <c r="Y45" s="22">
        <v>6.1438719710000003</v>
      </c>
      <c r="Z45" s="19">
        <f t="shared" si="3"/>
        <v>44</v>
      </c>
      <c r="AA45" s="19">
        <f t="shared" si="0"/>
        <v>121</v>
      </c>
      <c r="AB45" s="19">
        <f t="shared" si="1"/>
        <v>10</v>
      </c>
    </row>
    <row r="46" spans="1:28" ht="28.8" hidden="1" x14ac:dyDescent="0.3">
      <c r="A46" s="4">
        <v>1323</v>
      </c>
      <c r="B46" s="7" t="s">
        <v>26</v>
      </c>
      <c r="C46" s="1" t="s">
        <v>32</v>
      </c>
      <c r="D46" s="1" t="s">
        <v>60</v>
      </c>
      <c r="E46" s="1" t="s">
        <v>224</v>
      </c>
      <c r="F46" s="7" t="s">
        <v>584</v>
      </c>
      <c r="G46" s="7" t="s">
        <v>584</v>
      </c>
      <c r="H46" s="29">
        <v>40.853290520000002</v>
      </c>
      <c r="I46" s="29">
        <v>13.827530080000001</v>
      </c>
      <c r="J46" s="30">
        <v>5.1670970140000003</v>
      </c>
      <c r="K46" s="30">
        <v>6.9907559999999999E-3</v>
      </c>
      <c r="L46" s="23">
        <v>4.1968997840000002</v>
      </c>
      <c r="M46" s="23">
        <v>4.279866857</v>
      </c>
      <c r="N46" s="23">
        <v>2.0430769230000001</v>
      </c>
      <c r="O46" s="24">
        <v>10.71852296</v>
      </c>
      <c r="P46" s="24">
        <v>10.547499699999999</v>
      </c>
      <c r="Q46" s="25">
        <v>19.823472779999999</v>
      </c>
      <c r="R46" s="25">
        <v>42.102505610000001</v>
      </c>
      <c r="S46" s="25">
        <v>2.1532128290000001</v>
      </c>
      <c r="T46" s="26">
        <v>4.6144502266999998</v>
      </c>
      <c r="U46" s="27">
        <v>11.237944110000001</v>
      </c>
      <c r="V46" s="20">
        <v>52543000</v>
      </c>
      <c r="W46" s="22">
        <v>2.1388089959999999</v>
      </c>
      <c r="X46" s="21">
        <v>52543000</v>
      </c>
      <c r="Y46" s="22">
        <v>2.1388089959999999</v>
      </c>
      <c r="Z46" s="19">
        <f t="shared" si="3"/>
        <v>45</v>
      </c>
      <c r="AA46" s="19">
        <f t="shared" si="0"/>
        <v>215</v>
      </c>
      <c r="AB46" s="19">
        <f t="shared" si="1"/>
        <v>50</v>
      </c>
    </row>
    <row r="47" spans="1:28" ht="43.2" hidden="1" x14ac:dyDescent="0.3">
      <c r="A47" s="4">
        <v>1039</v>
      </c>
      <c r="B47" s="7" t="s">
        <v>26</v>
      </c>
      <c r="C47" s="1" t="s">
        <v>33</v>
      </c>
      <c r="D47" s="1" t="s">
        <v>64</v>
      </c>
      <c r="E47" s="1" t="s">
        <v>225</v>
      </c>
      <c r="F47" s="7" t="s">
        <v>584</v>
      </c>
      <c r="G47" s="7"/>
      <c r="H47" s="29">
        <v>16.41463336</v>
      </c>
      <c r="I47" s="29">
        <v>3.3329671400000001</v>
      </c>
      <c r="J47" s="30">
        <v>1.886631942</v>
      </c>
      <c r="K47" s="30">
        <v>0.19596171000000001</v>
      </c>
      <c r="L47" s="23">
        <v>31.700884179999999</v>
      </c>
      <c r="M47" s="23">
        <v>33.312286989999997</v>
      </c>
      <c r="N47" s="23">
        <v>0</v>
      </c>
      <c r="O47" s="24">
        <v>13.558817729999999</v>
      </c>
      <c r="P47" s="24">
        <v>18.66803767</v>
      </c>
      <c r="Q47" s="25">
        <v>0.84876514999999997</v>
      </c>
      <c r="R47" s="25">
        <v>25.349970039999999</v>
      </c>
      <c r="S47" s="25">
        <v>8.7896759999999997E-3</v>
      </c>
      <c r="T47" s="26">
        <v>2.8221532095000001</v>
      </c>
      <c r="U47" s="27">
        <v>11.119836680000001</v>
      </c>
      <c r="V47" s="20">
        <v>15984100</v>
      </c>
      <c r="W47" s="22">
        <v>6.9568112539999998</v>
      </c>
      <c r="X47" s="21">
        <v>15984100</v>
      </c>
      <c r="Y47" s="22">
        <v>6.9568112539999998</v>
      </c>
      <c r="Z47" s="19">
        <f t="shared" si="3"/>
        <v>46</v>
      </c>
      <c r="AA47" s="19">
        <f t="shared" si="0"/>
        <v>107</v>
      </c>
      <c r="AB47" s="19">
        <f t="shared" si="1"/>
        <v>20</v>
      </c>
    </row>
    <row r="48" spans="1:28" ht="28.8" hidden="1" x14ac:dyDescent="0.3">
      <c r="A48" s="4">
        <v>1300</v>
      </c>
      <c r="B48" s="7" t="s">
        <v>25</v>
      </c>
      <c r="C48" s="1" t="s">
        <v>29</v>
      </c>
      <c r="D48" s="1" t="s">
        <v>40</v>
      </c>
      <c r="E48" s="1" t="s">
        <v>226</v>
      </c>
      <c r="F48" s="7" t="s">
        <v>584</v>
      </c>
      <c r="G48" s="7" t="s">
        <v>584</v>
      </c>
      <c r="H48" s="29">
        <v>1.0165796760000001</v>
      </c>
      <c r="I48" s="29">
        <v>21.561431689999999</v>
      </c>
      <c r="J48" s="30">
        <v>4.9295866869999996</v>
      </c>
      <c r="K48" s="30">
        <v>1.3636319210000001</v>
      </c>
      <c r="L48" s="23">
        <v>21.65112366</v>
      </c>
      <c r="M48" s="23">
        <v>21.925484470000001</v>
      </c>
      <c r="N48" s="23">
        <v>2.4157733709999998</v>
      </c>
      <c r="O48" s="24">
        <v>2.4747117429999999</v>
      </c>
      <c r="P48" s="24">
        <v>18.684481089999998</v>
      </c>
      <c r="Q48" s="25">
        <v>0</v>
      </c>
      <c r="R48" s="25">
        <v>0</v>
      </c>
      <c r="S48" s="25">
        <v>0.17790039999999999</v>
      </c>
      <c r="T48" s="26">
        <v>10.592465165</v>
      </c>
      <c r="U48" s="27">
        <v>11.094453570000001</v>
      </c>
      <c r="V48" s="20">
        <v>40598500</v>
      </c>
      <c r="W48" s="22">
        <v>2.7327249939999998</v>
      </c>
      <c r="X48" s="21">
        <v>40598500</v>
      </c>
      <c r="Y48" s="22">
        <v>2.7327249939999998</v>
      </c>
      <c r="Z48" s="19">
        <f t="shared" si="3"/>
        <v>47</v>
      </c>
      <c r="AA48" s="19">
        <f t="shared" si="0"/>
        <v>189</v>
      </c>
      <c r="AB48" s="19">
        <f t="shared" si="1"/>
        <v>36</v>
      </c>
    </row>
    <row r="49" spans="1:28" ht="43.2" hidden="1" x14ac:dyDescent="0.3">
      <c r="A49" s="4">
        <v>1165</v>
      </c>
      <c r="B49" s="7" t="s">
        <v>26</v>
      </c>
      <c r="C49" s="1" t="s">
        <v>32</v>
      </c>
      <c r="D49" s="1" t="s">
        <v>48</v>
      </c>
      <c r="E49" s="1" t="s">
        <v>227</v>
      </c>
      <c r="F49" s="7" t="s">
        <v>584</v>
      </c>
      <c r="G49" s="7"/>
      <c r="H49" s="29">
        <v>57.621351480000001</v>
      </c>
      <c r="I49" s="29">
        <v>8.0907194219999994</v>
      </c>
      <c r="J49" s="30">
        <v>1.4821927749999999</v>
      </c>
      <c r="K49" s="30">
        <v>4.0220389999999998E-3</v>
      </c>
      <c r="L49" s="23">
        <v>1.7282488709999999</v>
      </c>
      <c r="M49" s="23">
        <v>1.7435741680000001</v>
      </c>
      <c r="N49" s="23">
        <v>1.8707692309999999</v>
      </c>
      <c r="O49" s="24">
        <v>0.79850456999999997</v>
      </c>
      <c r="P49" s="24">
        <v>18.615664720000002</v>
      </c>
      <c r="Q49" s="25">
        <v>25.985349580000001</v>
      </c>
      <c r="R49" s="25">
        <v>13.788921119999999</v>
      </c>
      <c r="S49" s="25">
        <v>0.23127203800000001</v>
      </c>
      <c r="T49" s="26">
        <v>9.0505109058999995</v>
      </c>
      <c r="U49" s="27">
        <v>11.071790529999999</v>
      </c>
      <c r="V49" s="20">
        <v>14561500</v>
      </c>
      <c r="W49" s="22">
        <v>7.603468414</v>
      </c>
      <c r="X49" s="21">
        <v>13242570</v>
      </c>
      <c r="Y49" s="22">
        <v>8.3607566589999998</v>
      </c>
      <c r="Z49" s="19">
        <f t="shared" si="3"/>
        <v>48</v>
      </c>
      <c r="AA49" s="19">
        <f t="shared" si="0"/>
        <v>93</v>
      </c>
      <c r="AB49" s="19">
        <f t="shared" si="1"/>
        <v>17</v>
      </c>
    </row>
    <row r="50" spans="1:28" ht="28.8" hidden="1" x14ac:dyDescent="0.3">
      <c r="A50" s="4">
        <v>1506</v>
      </c>
      <c r="B50" s="7" t="s">
        <v>26</v>
      </c>
      <c r="C50" s="1" t="s">
        <v>32</v>
      </c>
      <c r="D50" s="1" t="s">
        <v>60</v>
      </c>
      <c r="E50" s="1" t="s">
        <v>228</v>
      </c>
      <c r="F50" s="7" t="s">
        <v>584</v>
      </c>
      <c r="G50" s="7" t="s">
        <v>584</v>
      </c>
      <c r="H50" s="29">
        <v>57.621351480000001</v>
      </c>
      <c r="I50" s="29">
        <v>8.0907194219999994</v>
      </c>
      <c r="J50" s="30">
        <v>1.4821927749999999</v>
      </c>
      <c r="K50" s="30">
        <v>4.0220389999999998E-3</v>
      </c>
      <c r="L50" s="23">
        <v>1.7282488709999999</v>
      </c>
      <c r="M50" s="23">
        <v>1.7435741680000001</v>
      </c>
      <c r="N50" s="23">
        <v>1.8707692309999999</v>
      </c>
      <c r="O50" s="24">
        <v>0.79850456999999997</v>
      </c>
      <c r="P50" s="24">
        <v>18.615664720000002</v>
      </c>
      <c r="Q50" s="25">
        <v>25.985349580000001</v>
      </c>
      <c r="R50" s="25">
        <v>13.788921119999999</v>
      </c>
      <c r="S50" s="25">
        <v>0.23127203800000001</v>
      </c>
      <c r="T50" s="26">
        <v>9.0505109058999995</v>
      </c>
      <c r="U50" s="27">
        <v>11.071790529999999</v>
      </c>
      <c r="V50" s="20">
        <v>14561500</v>
      </c>
      <c r="W50" s="22">
        <v>7.603468414</v>
      </c>
      <c r="X50" s="21">
        <v>13242570</v>
      </c>
      <c r="Y50" s="22">
        <v>8.3607566589999998</v>
      </c>
      <c r="Z50" s="19">
        <f t="shared" si="3"/>
        <v>48</v>
      </c>
      <c r="AA50" s="19">
        <f t="shared" si="0"/>
        <v>93</v>
      </c>
      <c r="AB50" s="19">
        <f t="shared" si="1"/>
        <v>17</v>
      </c>
    </row>
    <row r="51" spans="1:28" ht="43.2" hidden="1" x14ac:dyDescent="0.3">
      <c r="A51" s="4">
        <v>1001</v>
      </c>
      <c r="B51" s="7" t="s">
        <v>26</v>
      </c>
      <c r="C51" s="1" t="s">
        <v>32</v>
      </c>
      <c r="D51" s="1" t="s">
        <v>48</v>
      </c>
      <c r="E51" s="1" t="s">
        <v>229</v>
      </c>
      <c r="F51" s="7" t="s">
        <v>584</v>
      </c>
      <c r="G51" s="7"/>
      <c r="H51" s="29">
        <v>0</v>
      </c>
      <c r="I51" s="29">
        <v>0</v>
      </c>
      <c r="J51" s="30">
        <v>74.947975369999995</v>
      </c>
      <c r="K51" s="30">
        <v>0.679938551</v>
      </c>
      <c r="L51" s="23">
        <v>0</v>
      </c>
      <c r="M51" s="23">
        <v>0</v>
      </c>
      <c r="N51" s="23">
        <v>0</v>
      </c>
      <c r="O51" s="24">
        <v>0</v>
      </c>
      <c r="P51" s="24">
        <v>17.495957359999998</v>
      </c>
      <c r="Q51" s="25">
        <v>6.3976588970000003</v>
      </c>
      <c r="R51" s="25">
        <v>0</v>
      </c>
      <c r="S51" s="25">
        <v>0</v>
      </c>
      <c r="T51" s="26">
        <v>18.034371610000001</v>
      </c>
      <c r="U51" s="27">
        <v>11.008745490000001</v>
      </c>
      <c r="V51" s="20">
        <v>10654000</v>
      </c>
      <c r="W51" s="22">
        <v>10.3329693</v>
      </c>
      <c r="X51" s="21">
        <v>10654000</v>
      </c>
      <c r="Y51" s="22">
        <v>10.3329693</v>
      </c>
      <c r="Z51" s="19">
        <f t="shared" si="3"/>
        <v>50</v>
      </c>
      <c r="AA51" s="19">
        <f t="shared" si="0"/>
        <v>74</v>
      </c>
      <c r="AB51" s="19">
        <f t="shared" si="1"/>
        <v>15</v>
      </c>
    </row>
    <row r="52" spans="1:28" ht="43.2" hidden="1" x14ac:dyDescent="0.3">
      <c r="A52" s="4">
        <v>1047</v>
      </c>
      <c r="B52" s="7" t="s">
        <v>26</v>
      </c>
      <c r="C52" s="1" t="s">
        <v>33</v>
      </c>
      <c r="D52" s="1" t="s">
        <v>64</v>
      </c>
      <c r="E52" s="1" t="s">
        <v>230</v>
      </c>
      <c r="F52" s="7" t="s">
        <v>584</v>
      </c>
      <c r="G52" s="7"/>
      <c r="H52" s="29">
        <v>18.298611260000001</v>
      </c>
      <c r="I52" s="29">
        <v>2.3294203489999998</v>
      </c>
      <c r="J52" s="30">
        <v>1.2780409930000001</v>
      </c>
      <c r="K52" s="30">
        <v>0.145430641</v>
      </c>
      <c r="L52" s="23">
        <v>29.957926279999999</v>
      </c>
      <c r="M52" s="23">
        <v>31.52535056</v>
      </c>
      <c r="N52" s="23">
        <v>0</v>
      </c>
      <c r="O52" s="24">
        <v>13.97908329</v>
      </c>
      <c r="P52" s="24">
        <v>17.684723859999998</v>
      </c>
      <c r="Q52" s="25">
        <v>1.160600997</v>
      </c>
      <c r="R52" s="25">
        <v>17.42380738</v>
      </c>
      <c r="S52" s="25">
        <v>4.7176215000000001E-2</v>
      </c>
      <c r="T52" s="26">
        <v>2.9795354234999998</v>
      </c>
      <c r="U52" s="27">
        <v>10.478661369999999</v>
      </c>
      <c r="V52" s="20">
        <v>14802800</v>
      </c>
      <c r="W52" s="22">
        <v>7.0788373599999996</v>
      </c>
      <c r="X52" s="21">
        <v>14802800</v>
      </c>
      <c r="Y52" s="22">
        <v>7.0788373599999996</v>
      </c>
      <c r="Z52" s="19">
        <f t="shared" si="3"/>
        <v>51</v>
      </c>
      <c r="AA52" s="19">
        <f t="shared" si="0"/>
        <v>105</v>
      </c>
      <c r="AB52" s="19">
        <f t="shared" si="1"/>
        <v>19</v>
      </c>
    </row>
    <row r="53" spans="1:28" ht="28.8" hidden="1" x14ac:dyDescent="0.3">
      <c r="A53" s="4">
        <v>1069</v>
      </c>
      <c r="B53" s="7" t="s">
        <v>25</v>
      </c>
      <c r="C53" s="1" t="s">
        <v>30</v>
      </c>
      <c r="D53" s="1" t="s">
        <v>49</v>
      </c>
      <c r="E53" s="1" t="s">
        <v>231</v>
      </c>
      <c r="F53" s="7" t="s">
        <v>584</v>
      </c>
      <c r="G53" s="7" t="s">
        <v>584</v>
      </c>
      <c r="H53" s="29">
        <v>0</v>
      </c>
      <c r="I53" s="29">
        <v>0.53802176599999996</v>
      </c>
      <c r="J53" s="30">
        <v>7.3030914000000002E-2</v>
      </c>
      <c r="K53" s="30">
        <v>0.15010859800000001</v>
      </c>
      <c r="L53" s="23">
        <v>0.782719206</v>
      </c>
      <c r="M53" s="23">
        <v>0.80112768899999998</v>
      </c>
      <c r="N53" s="23">
        <v>0</v>
      </c>
      <c r="O53" s="24">
        <v>0</v>
      </c>
      <c r="P53" s="24">
        <v>16.916801629999998</v>
      </c>
      <c r="Q53" s="25">
        <v>2.7265723789999998</v>
      </c>
      <c r="R53" s="25">
        <v>1.497055244</v>
      </c>
      <c r="S53" s="25">
        <v>8.9949220000000007E-3</v>
      </c>
      <c r="T53" s="26">
        <v>46.489641822000003</v>
      </c>
      <c r="U53" s="27">
        <v>10.46173806</v>
      </c>
      <c r="V53" s="20">
        <v>1710000</v>
      </c>
      <c r="W53" s="22">
        <v>61.179754760000002</v>
      </c>
      <c r="X53" s="21">
        <v>1710000</v>
      </c>
      <c r="Y53" s="22">
        <v>61.179754760000002</v>
      </c>
      <c r="Z53" s="19">
        <f t="shared" si="3"/>
        <v>52</v>
      </c>
      <c r="AA53" s="19">
        <f t="shared" si="0"/>
        <v>14</v>
      </c>
      <c r="AB53" s="19">
        <f t="shared" si="1"/>
        <v>5</v>
      </c>
    </row>
    <row r="54" spans="1:28" ht="28.8" hidden="1" x14ac:dyDescent="0.3">
      <c r="A54" s="4">
        <v>1449</v>
      </c>
      <c r="B54" s="7" t="s">
        <v>26</v>
      </c>
      <c r="C54" s="1" t="s">
        <v>32</v>
      </c>
      <c r="D54" s="1" t="s">
        <v>60</v>
      </c>
      <c r="E54" s="1" t="s">
        <v>232</v>
      </c>
      <c r="F54" s="7"/>
      <c r="G54" s="7" t="s">
        <v>584</v>
      </c>
      <c r="H54" s="29">
        <v>50.917521700000002</v>
      </c>
      <c r="I54" s="29">
        <v>41.003747179999998</v>
      </c>
      <c r="J54" s="30">
        <v>0</v>
      </c>
      <c r="K54" s="30">
        <v>0</v>
      </c>
      <c r="L54" s="23">
        <v>0</v>
      </c>
      <c r="M54" s="23">
        <v>0</v>
      </c>
      <c r="N54" s="23">
        <v>0</v>
      </c>
      <c r="O54" s="24">
        <v>0</v>
      </c>
      <c r="P54" s="24">
        <v>15.33458521</v>
      </c>
      <c r="Q54" s="25">
        <v>12.71265751</v>
      </c>
      <c r="R54" s="25">
        <v>0</v>
      </c>
      <c r="S54" s="25">
        <v>2.7429081549999998</v>
      </c>
      <c r="T54" s="26">
        <v>8.7296966145999999</v>
      </c>
      <c r="U54" s="27">
        <v>10.16902932</v>
      </c>
      <c r="V54" s="20">
        <v>36000000</v>
      </c>
      <c r="W54" s="22">
        <v>2.8247303650000002</v>
      </c>
      <c r="X54" s="21">
        <v>36000000</v>
      </c>
      <c r="Y54" s="22">
        <v>2.8247303650000002</v>
      </c>
      <c r="Z54" s="19">
        <f t="shared" si="3"/>
        <v>53</v>
      </c>
      <c r="AA54" s="19">
        <f t="shared" si="0"/>
        <v>185</v>
      </c>
      <c r="AB54" s="19">
        <f t="shared" si="1"/>
        <v>41</v>
      </c>
    </row>
    <row r="55" spans="1:28" ht="28.8" hidden="1" x14ac:dyDescent="0.3">
      <c r="A55" s="4">
        <v>1497</v>
      </c>
      <c r="B55" s="7" t="s">
        <v>25</v>
      </c>
      <c r="C55" s="1" t="s">
        <v>30</v>
      </c>
      <c r="D55" s="1" t="s">
        <v>49</v>
      </c>
      <c r="E55" s="1" t="s">
        <v>233</v>
      </c>
      <c r="F55" s="7" t="s">
        <v>584</v>
      </c>
      <c r="G55" s="7" t="s">
        <v>584</v>
      </c>
      <c r="H55" s="29">
        <v>0.36143168399999998</v>
      </c>
      <c r="I55" s="29">
        <v>16.6827501</v>
      </c>
      <c r="J55" s="30">
        <v>19.976997900000001</v>
      </c>
      <c r="K55" s="30">
        <v>2.5431527470000002</v>
      </c>
      <c r="L55" s="23">
        <v>0.53299554199999999</v>
      </c>
      <c r="M55" s="23">
        <v>0.50034320399999999</v>
      </c>
      <c r="N55" s="23">
        <v>1.2524689069999999</v>
      </c>
      <c r="O55" s="24">
        <v>1.631293339</v>
      </c>
      <c r="P55" s="24">
        <v>12.80541727</v>
      </c>
      <c r="Q55" s="25">
        <v>26.01448143</v>
      </c>
      <c r="R55" s="25">
        <v>2.8612056830000001</v>
      </c>
      <c r="S55" s="25">
        <v>0.27844844099999999</v>
      </c>
      <c r="T55" s="26">
        <v>20.602518411999998</v>
      </c>
      <c r="U55" s="27">
        <v>10.15266883</v>
      </c>
      <c r="V55" s="20">
        <v>210119900</v>
      </c>
      <c r="W55" s="22">
        <v>0.48318454500000002</v>
      </c>
      <c r="X55" s="21">
        <v>175524000</v>
      </c>
      <c r="Y55" s="22">
        <v>0.57842054799999998</v>
      </c>
      <c r="Z55" s="19">
        <f t="shared" si="3"/>
        <v>54</v>
      </c>
      <c r="AA55" s="19">
        <f t="shared" si="0"/>
        <v>325</v>
      </c>
      <c r="AB55" s="19">
        <f t="shared" si="1"/>
        <v>37</v>
      </c>
    </row>
    <row r="56" spans="1:28" hidden="1" x14ac:dyDescent="0.3">
      <c r="A56" s="4">
        <v>1476</v>
      </c>
      <c r="B56" s="7" t="s">
        <v>27</v>
      </c>
      <c r="C56" s="1" t="s">
        <v>34</v>
      </c>
      <c r="D56" s="1" t="s">
        <v>65</v>
      </c>
      <c r="E56" s="1" t="s">
        <v>234</v>
      </c>
      <c r="F56" s="7" t="s">
        <v>584</v>
      </c>
      <c r="G56" s="7" t="s">
        <v>584</v>
      </c>
      <c r="H56" s="29">
        <v>31.915943169999998</v>
      </c>
      <c r="I56" s="29">
        <v>29.19171498</v>
      </c>
      <c r="J56" s="30">
        <v>0</v>
      </c>
      <c r="K56" s="30">
        <v>0</v>
      </c>
      <c r="L56" s="23">
        <v>0.30736129699999998</v>
      </c>
      <c r="M56" s="23">
        <v>0.30327816200000002</v>
      </c>
      <c r="N56" s="23">
        <v>0</v>
      </c>
      <c r="O56" s="24">
        <v>0</v>
      </c>
      <c r="P56" s="24">
        <v>14.339397829999999</v>
      </c>
      <c r="Q56" s="25">
        <v>11.89579646</v>
      </c>
      <c r="R56" s="25">
        <v>0</v>
      </c>
      <c r="S56" s="25">
        <v>56.99861447</v>
      </c>
      <c r="T56" s="26"/>
      <c r="U56" s="27">
        <v>9.9956125490000005</v>
      </c>
      <c r="V56" s="20">
        <v>49510800</v>
      </c>
      <c r="W56" s="22">
        <v>2.0188751850000002</v>
      </c>
      <c r="X56" s="21">
        <v>49510800</v>
      </c>
      <c r="Y56" s="22">
        <v>2.0188751850000002</v>
      </c>
      <c r="Z56" s="19">
        <f t="shared" si="3"/>
        <v>55</v>
      </c>
      <c r="AA56" s="19">
        <f t="shared" si="0"/>
        <v>225</v>
      </c>
      <c r="AB56" s="19">
        <f t="shared" si="1"/>
        <v>30</v>
      </c>
    </row>
    <row r="57" spans="1:28" hidden="1" x14ac:dyDescent="0.3">
      <c r="A57" s="4">
        <v>1015</v>
      </c>
      <c r="B57" s="7" t="s">
        <v>26</v>
      </c>
      <c r="C57" s="1" t="s">
        <v>32</v>
      </c>
      <c r="D57" s="1" t="s">
        <v>61</v>
      </c>
      <c r="E57" s="1" t="s">
        <v>235</v>
      </c>
      <c r="F57" s="7" t="s">
        <v>584</v>
      </c>
      <c r="G57" s="7" t="s">
        <v>584</v>
      </c>
      <c r="H57" s="29">
        <v>0.40974075599999998</v>
      </c>
      <c r="I57" s="29">
        <v>0</v>
      </c>
      <c r="J57" s="30">
        <v>66.184265710000005</v>
      </c>
      <c r="K57" s="30">
        <v>5.7564972860000001</v>
      </c>
      <c r="L57" s="23">
        <v>0</v>
      </c>
      <c r="M57" s="23">
        <v>0</v>
      </c>
      <c r="N57" s="23">
        <v>1.419874292</v>
      </c>
      <c r="O57" s="24">
        <v>1.212096171</v>
      </c>
      <c r="P57" s="24">
        <v>16.295937309999999</v>
      </c>
      <c r="Q57" s="25">
        <v>0.205216696</v>
      </c>
      <c r="R57" s="25">
        <v>0</v>
      </c>
      <c r="S57" s="25">
        <v>2.0012193269999998</v>
      </c>
      <c r="T57" s="26">
        <v>16.488950584000001</v>
      </c>
      <c r="U57" s="27">
        <v>9.9247720800000003</v>
      </c>
      <c r="V57" s="20">
        <v>40198320</v>
      </c>
      <c r="W57" s="22">
        <v>2.4689519560000002</v>
      </c>
      <c r="X57" s="21">
        <v>35183400</v>
      </c>
      <c r="Y57" s="22">
        <v>2.820867818</v>
      </c>
      <c r="Z57" s="19">
        <f t="shared" si="3"/>
        <v>56</v>
      </c>
      <c r="AA57" s="19">
        <f t="shared" si="0"/>
        <v>186</v>
      </c>
      <c r="AB57" s="19">
        <f t="shared" si="1"/>
        <v>42</v>
      </c>
    </row>
    <row r="58" spans="1:28" ht="28.8" hidden="1" x14ac:dyDescent="0.3">
      <c r="A58" s="4">
        <v>1235</v>
      </c>
      <c r="B58" s="7" t="s">
        <v>25</v>
      </c>
      <c r="C58" s="1" t="s">
        <v>30</v>
      </c>
      <c r="D58" s="1" t="s">
        <v>66</v>
      </c>
      <c r="E58" s="1" t="s">
        <v>236</v>
      </c>
      <c r="F58" s="7" t="s">
        <v>584</v>
      </c>
      <c r="G58" s="7" t="s">
        <v>584</v>
      </c>
      <c r="H58" s="29">
        <v>21.456498549999999</v>
      </c>
      <c r="I58" s="29">
        <v>13.810065570000001</v>
      </c>
      <c r="J58" s="30">
        <v>9.1745085559999993</v>
      </c>
      <c r="K58" s="30">
        <v>1.1807480800000001</v>
      </c>
      <c r="L58" s="23">
        <v>2.594299908</v>
      </c>
      <c r="M58" s="23">
        <v>2.4707047219999998</v>
      </c>
      <c r="N58" s="23">
        <v>0</v>
      </c>
      <c r="O58" s="24">
        <v>0</v>
      </c>
      <c r="P58" s="24">
        <v>11.04296821</v>
      </c>
      <c r="Q58" s="25">
        <v>1.5343649319999999</v>
      </c>
      <c r="R58" s="25">
        <v>1.6648830299999999</v>
      </c>
      <c r="S58" s="25">
        <v>1.1386361149999999</v>
      </c>
      <c r="T58" s="26">
        <v>1.7789864789000001</v>
      </c>
      <c r="U58" s="27">
        <v>9.4834783219999998</v>
      </c>
      <c r="V58" s="20">
        <v>17542600</v>
      </c>
      <c r="W58" s="22">
        <v>5.4059707919999997</v>
      </c>
      <c r="X58" s="21">
        <v>14424100</v>
      </c>
      <c r="Y58" s="22">
        <v>6.574745268</v>
      </c>
      <c r="Z58" s="19">
        <f t="shared" si="3"/>
        <v>57</v>
      </c>
      <c r="AA58" s="19">
        <f t="shared" si="0"/>
        <v>114</v>
      </c>
      <c r="AB58" s="19">
        <f t="shared" si="1"/>
        <v>20</v>
      </c>
    </row>
    <row r="59" spans="1:28" ht="28.8" hidden="1" x14ac:dyDescent="0.3">
      <c r="A59" s="4">
        <v>1313</v>
      </c>
      <c r="B59" s="7" t="s">
        <v>26</v>
      </c>
      <c r="C59" s="1" t="s">
        <v>32</v>
      </c>
      <c r="D59" s="1" t="s">
        <v>60</v>
      </c>
      <c r="E59" s="1" t="s">
        <v>237</v>
      </c>
      <c r="F59" s="7" t="s">
        <v>584</v>
      </c>
      <c r="G59" s="7" t="s">
        <v>584</v>
      </c>
      <c r="H59" s="29">
        <v>18.292817679999999</v>
      </c>
      <c r="I59" s="29">
        <v>4.5685664509999997</v>
      </c>
      <c r="J59" s="30">
        <v>17.755640939999999</v>
      </c>
      <c r="K59" s="30">
        <v>1.3086570580000001</v>
      </c>
      <c r="L59" s="23">
        <v>2.5297054829999999</v>
      </c>
      <c r="M59" s="23">
        <v>2.5675095360000002</v>
      </c>
      <c r="N59" s="23">
        <v>0</v>
      </c>
      <c r="O59" s="24">
        <v>9.9690493750000009</v>
      </c>
      <c r="P59" s="24">
        <v>15.048411</v>
      </c>
      <c r="Q59" s="25">
        <v>21.588182490000001</v>
      </c>
      <c r="R59" s="25">
        <v>29.889707999999999</v>
      </c>
      <c r="S59" s="25">
        <v>0.227640694</v>
      </c>
      <c r="T59" s="26">
        <v>2.9803018847999998</v>
      </c>
      <c r="U59" s="27">
        <v>9.4730439620000002</v>
      </c>
      <c r="V59" s="20">
        <v>47621100</v>
      </c>
      <c r="W59" s="22">
        <v>1.989253495</v>
      </c>
      <c r="X59" s="21">
        <v>42621100</v>
      </c>
      <c r="Y59" s="22">
        <v>2.2226183659999998</v>
      </c>
      <c r="Z59" s="19">
        <f t="shared" si="3"/>
        <v>58</v>
      </c>
      <c r="AA59" s="19">
        <f t="shared" si="0"/>
        <v>205</v>
      </c>
      <c r="AB59" s="19">
        <f t="shared" si="1"/>
        <v>47</v>
      </c>
    </row>
    <row r="60" spans="1:28" hidden="1" x14ac:dyDescent="0.3">
      <c r="A60" s="4">
        <v>1256</v>
      </c>
      <c r="B60" s="7" t="s">
        <v>25</v>
      </c>
      <c r="C60" s="1" t="s">
        <v>30</v>
      </c>
      <c r="D60" s="1" t="s">
        <v>56</v>
      </c>
      <c r="E60" s="1" t="s">
        <v>238</v>
      </c>
      <c r="F60" s="7" t="s">
        <v>584</v>
      </c>
      <c r="G60" s="7" t="s">
        <v>584</v>
      </c>
      <c r="H60" s="29">
        <v>2.076456914</v>
      </c>
      <c r="I60" s="29">
        <v>13.9498628</v>
      </c>
      <c r="J60" s="30">
        <v>10.772059799999999</v>
      </c>
      <c r="K60" s="30">
        <v>1.095684696</v>
      </c>
      <c r="L60" s="23">
        <v>2.5035450460000002</v>
      </c>
      <c r="M60" s="23">
        <v>2.2579363620000001</v>
      </c>
      <c r="N60" s="23">
        <v>7.1955443690000003</v>
      </c>
      <c r="O60" s="24">
        <v>6.1425802450000004</v>
      </c>
      <c r="P60" s="24">
        <v>12.791514299999999</v>
      </c>
      <c r="Q60" s="25">
        <v>4.221981821</v>
      </c>
      <c r="R60" s="25">
        <v>0.71059150100000001</v>
      </c>
      <c r="S60" s="25">
        <v>1.3076211099999999</v>
      </c>
      <c r="T60" s="26">
        <v>19.569424804000001</v>
      </c>
      <c r="U60" s="27">
        <v>9.4189702939999993</v>
      </c>
      <c r="V60" s="20">
        <v>29000200</v>
      </c>
      <c r="W60" s="22">
        <v>3.2478983920000002</v>
      </c>
      <c r="X60" s="21">
        <v>15000000</v>
      </c>
      <c r="Y60" s="22">
        <v>6.2793135290000004</v>
      </c>
      <c r="Z60" s="19">
        <f t="shared" si="3"/>
        <v>59</v>
      </c>
      <c r="AA60" s="19">
        <f t="shared" si="0"/>
        <v>119</v>
      </c>
      <c r="AB60" s="19">
        <f t="shared" si="1"/>
        <v>21</v>
      </c>
    </row>
    <row r="61" spans="1:28" hidden="1" x14ac:dyDescent="0.3">
      <c r="A61" s="4">
        <v>1334</v>
      </c>
      <c r="B61" s="7" t="s">
        <v>25</v>
      </c>
      <c r="C61" s="1" t="s">
        <v>29</v>
      </c>
      <c r="D61" s="1" t="s">
        <v>67</v>
      </c>
      <c r="E61" s="1" t="s">
        <v>239</v>
      </c>
      <c r="F61" s="7"/>
      <c r="G61" s="7" t="s">
        <v>584</v>
      </c>
      <c r="H61" s="29">
        <v>1.6060773E-2</v>
      </c>
      <c r="I61" s="29">
        <v>0</v>
      </c>
      <c r="J61" s="30">
        <v>1.0498193870000001</v>
      </c>
      <c r="K61" s="30">
        <v>4.0187627209999999</v>
      </c>
      <c r="L61" s="23">
        <v>0</v>
      </c>
      <c r="M61" s="23">
        <v>0</v>
      </c>
      <c r="N61" s="23">
        <v>1.6696615000000001E-2</v>
      </c>
      <c r="O61" s="24">
        <v>1.9004409E-2</v>
      </c>
      <c r="P61" s="24">
        <v>15.21036219</v>
      </c>
      <c r="Q61" s="25">
        <v>4.0419096379999999</v>
      </c>
      <c r="R61" s="25">
        <v>0</v>
      </c>
      <c r="S61" s="25">
        <v>0</v>
      </c>
      <c r="T61" s="26">
        <v>41.513903796000001</v>
      </c>
      <c r="U61" s="27">
        <v>9.3163355029999995</v>
      </c>
      <c r="V61" s="20">
        <v>2000000</v>
      </c>
      <c r="W61" s="22">
        <v>46.58167752</v>
      </c>
      <c r="X61" s="21">
        <v>2000000</v>
      </c>
      <c r="Y61" s="22">
        <v>46.58167752</v>
      </c>
      <c r="Z61" s="19">
        <f t="shared" si="3"/>
        <v>60</v>
      </c>
      <c r="AA61" s="19">
        <f t="shared" si="0"/>
        <v>19</v>
      </c>
      <c r="AB61" s="19">
        <f t="shared" si="1"/>
        <v>3</v>
      </c>
    </row>
    <row r="62" spans="1:28" ht="28.8" hidden="1" x14ac:dyDescent="0.3">
      <c r="A62" s="4">
        <v>1229</v>
      </c>
      <c r="B62" s="7" t="s">
        <v>25</v>
      </c>
      <c r="C62" s="1" t="s">
        <v>29</v>
      </c>
      <c r="D62" s="1" t="s">
        <v>42</v>
      </c>
      <c r="E62" s="1" t="s">
        <v>240</v>
      </c>
      <c r="F62" s="7" t="s">
        <v>584</v>
      </c>
      <c r="G62" s="7" t="s">
        <v>584</v>
      </c>
      <c r="H62" s="29">
        <v>10.27750925</v>
      </c>
      <c r="I62" s="29">
        <v>15.50329226</v>
      </c>
      <c r="J62" s="30">
        <v>0</v>
      </c>
      <c r="K62" s="30">
        <v>0</v>
      </c>
      <c r="L62" s="23">
        <v>0.24727887000000001</v>
      </c>
      <c r="M62" s="23">
        <v>0.250812127</v>
      </c>
      <c r="N62" s="23">
        <v>0.92248445800000001</v>
      </c>
      <c r="O62" s="24">
        <v>0.78749216499999997</v>
      </c>
      <c r="P62" s="24">
        <v>15.161203799999999</v>
      </c>
      <c r="Q62" s="25">
        <v>7.4835438639999996</v>
      </c>
      <c r="R62" s="25">
        <v>0</v>
      </c>
      <c r="S62" s="25">
        <v>0</v>
      </c>
      <c r="T62" s="26">
        <v>11.953319347000001</v>
      </c>
      <c r="U62" s="27">
        <v>9.2707393200000006</v>
      </c>
      <c r="V62" s="20">
        <v>43278410</v>
      </c>
      <c r="W62" s="22">
        <v>2.1421164319999999</v>
      </c>
      <c r="X62" s="21">
        <v>19821410</v>
      </c>
      <c r="Y62" s="22">
        <v>4.6771341289999997</v>
      </c>
      <c r="Z62" s="19">
        <f t="shared" si="3"/>
        <v>61</v>
      </c>
      <c r="AA62" s="19">
        <f t="shared" si="0"/>
        <v>137</v>
      </c>
      <c r="AB62" s="19">
        <f t="shared" si="1"/>
        <v>21</v>
      </c>
    </row>
    <row r="63" spans="1:28" ht="28.8" hidden="1" x14ac:dyDescent="0.3">
      <c r="A63" s="4">
        <v>1016</v>
      </c>
      <c r="B63" s="7" t="s">
        <v>26</v>
      </c>
      <c r="C63" s="1" t="s">
        <v>32</v>
      </c>
      <c r="D63" s="1" t="s">
        <v>61</v>
      </c>
      <c r="E63" s="1" t="s">
        <v>241</v>
      </c>
      <c r="F63" s="7" t="s">
        <v>584</v>
      </c>
      <c r="G63" s="7" t="s">
        <v>584</v>
      </c>
      <c r="H63" s="29">
        <v>0.38804667900000001</v>
      </c>
      <c r="I63" s="29">
        <v>0</v>
      </c>
      <c r="J63" s="30">
        <v>58.500804969999997</v>
      </c>
      <c r="K63" s="30">
        <v>8.7366214620000004</v>
      </c>
      <c r="L63" s="23">
        <v>0.15428235000000001</v>
      </c>
      <c r="M63" s="23">
        <v>0.15526559300000001</v>
      </c>
      <c r="N63" s="23">
        <v>1.3446978270000001</v>
      </c>
      <c r="O63" s="24">
        <v>1.147920697</v>
      </c>
      <c r="P63" s="24">
        <v>15.437557679999999</v>
      </c>
      <c r="Q63" s="25">
        <v>0.16363973400000001</v>
      </c>
      <c r="R63" s="25">
        <v>0</v>
      </c>
      <c r="S63" s="25">
        <v>1.165511494</v>
      </c>
      <c r="T63" s="26">
        <v>15.002815386</v>
      </c>
      <c r="U63" s="27">
        <v>9.2467993530000001</v>
      </c>
      <c r="V63" s="20">
        <v>21099720</v>
      </c>
      <c r="W63" s="22">
        <v>4.382427517</v>
      </c>
      <c r="X63" s="21">
        <v>16084800</v>
      </c>
      <c r="Y63" s="22">
        <v>5.7487810560000003</v>
      </c>
      <c r="Z63" s="19">
        <f t="shared" si="3"/>
        <v>62</v>
      </c>
      <c r="AA63" s="19">
        <f t="shared" si="0"/>
        <v>127</v>
      </c>
      <c r="AB63" s="19">
        <f t="shared" si="1"/>
        <v>24</v>
      </c>
    </row>
    <row r="64" spans="1:28" ht="28.8" x14ac:dyDescent="0.3">
      <c r="A64" s="38">
        <v>1140</v>
      </c>
      <c r="B64" s="39" t="s">
        <v>25</v>
      </c>
      <c r="C64" s="40" t="s">
        <v>31</v>
      </c>
      <c r="D64" s="40" t="s">
        <v>68</v>
      </c>
      <c r="E64" s="40" t="s">
        <v>242</v>
      </c>
      <c r="F64" s="39" t="s">
        <v>584</v>
      </c>
      <c r="G64" s="39" t="s">
        <v>584</v>
      </c>
      <c r="H64" s="29">
        <v>16.345253570000001</v>
      </c>
      <c r="I64" s="29">
        <v>7.7583795000000002</v>
      </c>
      <c r="J64" s="30">
        <v>1.6431955620000001</v>
      </c>
      <c r="K64" s="30">
        <v>1.0046995839999999</v>
      </c>
      <c r="L64" s="23">
        <v>1.686228767</v>
      </c>
      <c r="M64" s="23">
        <v>1.6856946960000001</v>
      </c>
      <c r="N64" s="23">
        <v>1.2467280000000001</v>
      </c>
      <c r="O64" s="24">
        <v>1.064287341</v>
      </c>
      <c r="P64" s="24">
        <v>16.183761929999999</v>
      </c>
      <c r="Q64" s="25">
        <v>1.3285828180000001</v>
      </c>
      <c r="R64" s="25">
        <v>0.69716265399999999</v>
      </c>
      <c r="S64" s="25">
        <v>0.120913778</v>
      </c>
      <c r="T64" s="26">
        <v>12.513903463</v>
      </c>
      <c r="U64" s="41">
        <v>9.1424694950000003</v>
      </c>
      <c r="V64" s="42">
        <v>5150000</v>
      </c>
      <c r="W64" s="43">
        <v>17.75236795</v>
      </c>
      <c r="X64" s="42">
        <v>4888655</v>
      </c>
      <c r="Y64" s="43">
        <v>18.70140048</v>
      </c>
      <c r="Z64" s="44">
        <f t="shared" si="3"/>
        <v>63</v>
      </c>
      <c r="AA64" s="44">
        <f t="shared" si="0"/>
        <v>50</v>
      </c>
      <c r="AB64" s="44">
        <f t="shared" si="1"/>
        <v>4</v>
      </c>
    </row>
    <row r="65" spans="1:28" ht="43.2" hidden="1" x14ac:dyDescent="0.3">
      <c r="A65" s="4">
        <v>1385</v>
      </c>
      <c r="B65" s="7" t="s">
        <v>26</v>
      </c>
      <c r="C65" s="1" t="s">
        <v>35</v>
      </c>
      <c r="D65" s="1" t="s">
        <v>62</v>
      </c>
      <c r="E65" s="1" t="s">
        <v>243</v>
      </c>
      <c r="F65" s="7" t="s">
        <v>584</v>
      </c>
      <c r="G65" s="7"/>
      <c r="H65" s="29">
        <v>5.3225465310000004</v>
      </c>
      <c r="I65" s="29">
        <v>27.707329470000001</v>
      </c>
      <c r="J65" s="30">
        <v>3.7884786579999998</v>
      </c>
      <c r="K65" s="30">
        <v>0.492444098</v>
      </c>
      <c r="L65" s="23">
        <v>1.9630781989999999</v>
      </c>
      <c r="M65" s="23">
        <v>2.0454599450000002</v>
      </c>
      <c r="N65" s="23">
        <v>7.6924473610000001</v>
      </c>
      <c r="O65" s="24">
        <v>6.5667686520000004</v>
      </c>
      <c r="P65" s="24">
        <v>15.00035377</v>
      </c>
      <c r="Q65" s="25">
        <v>0.52673017899999997</v>
      </c>
      <c r="R65" s="25">
        <v>0.37330696699999999</v>
      </c>
      <c r="S65" s="25">
        <v>0.94340217800000004</v>
      </c>
      <c r="T65" s="26">
        <v>41.831591691</v>
      </c>
      <c r="U65" s="27">
        <v>9.0640813480000002</v>
      </c>
      <c r="V65" s="20">
        <v>45761700</v>
      </c>
      <c r="W65" s="22">
        <v>1.9807134239999999</v>
      </c>
      <c r="X65" s="21">
        <v>45761700</v>
      </c>
      <c r="Y65" s="22">
        <v>1.9807134239999999</v>
      </c>
      <c r="Z65" s="19">
        <f t="shared" si="3"/>
        <v>64</v>
      </c>
      <c r="AA65" s="19">
        <f t="shared" si="0"/>
        <v>229</v>
      </c>
      <c r="AB65" s="19">
        <f t="shared" si="1"/>
        <v>20</v>
      </c>
    </row>
    <row r="66" spans="1:28" ht="28.8" x14ac:dyDescent="0.3">
      <c r="A66" s="38">
        <v>1138</v>
      </c>
      <c r="B66" s="39" t="s">
        <v>25</v>
      </c>
      <c r="C66" s="40" t="s">
        <v>31</v>
      </c>
      <c r="D66" s="40" t="s">
        <v>68</v>
      </c>
      <c r="E66" s="40" t="s">
        <v>355</v>
      </c>
      <c r="F66" s="39" t="s">
        <v>584</v>
      </c>
      <c r="G66" s="39" t="s">
        <v>584</v>
      </c>
      <c r="H66" s="29">
        <v>3.0376251999999999E-2</v>
      </c>
      <c r="I66" s="29">
        <v>0</v>
      </c>
      <c r="J66" s="30">
        <v>2.7843035920000001</v>
      </c>
      <c r="K66" s="30">
        <v>2.2940006400000001</v>
      </c>
      <c r="L66" s="23">
        <v>0</v>
      </c>
      <c r="M66" s="23">
        <v>0</v>
      </c>
      <c r="N66" s="23">
        <v>0.1052628</v>
      </c>
      <c r="O66" s="24">
        <v>3.5943642999999997E-2</v>
      </c>
      <c r="P66" s="24">
        <v>3.488935831</v>
      </c>
      <c r="Q66" s="25">
        <v>72.655666589999996</v>
      </c>
      <c r="R66" s="25">
        <v>0</v>
      </c>
      <c r="S66" s="25">
        <v>8.9258893000000006E-2</v>
      </c>
      <c r="T66" s="26">
        <v>0</v>
      </c>
      <c r="U66" s="41">
        <v>2.4937567070000002</v>
      </c>
      <c r="V66" s="42">
        <v>1767500</v>
      </c>
      <c r="W66" s="43">
        <v>14.10894884</v>
      </c>
      <c r="X66" s="42">
        <v>1592500</v>
      </c>
      <c r="Y66" s="43">
        <v>15.659382770000001</v>
      </c>
      <c r="Z66" s="44">
        <f t="shared" si="3"/>
        <v>176</v>
      </c>
      <c r="AA66" s="44">
        <f t="shared" ref="AA66:AA129" si="4">_xlfn.RANK.EQ(Y66,$Y$2:$Y$405,0)</f>
        <v>55</v>
      </c>
      <c r="AB66" s="44">
        <f t="shared" ref="AB66:AB129" si="5">($Y$2:$Y$405=Y66) + SUMPRODUCT(($C$2:$C$405=C66)*($Y$2:$Y$405&gt;Y66))</f>
        <v>5</v>
      </c>
    </row>
    <row r="67" spans="1:28" hidden="1" x14ac:dyDescent="0.3">
      <c r="A67" s="4">
        <v>1171</v>
      </c>
      <c r="B67" s="7" t="s">
        <v>25</v>
      </c>
      <c r="C67" s="1" t="s">
        <v>30</v>
      </c>
      <c r="D67" s="1" t="s">
        <v>69</v>
      </c>
      <c r="E67" s="1" t="s">
        <v>245</v>
      </c>
      <c r="F67" s="7" t="s">
        <v>584</v>
      </c>
      <c r="G67" s="7" t="s">
        <v>584</v>
      </c>
      <c r="H67" s="29">
        <v>18.582833999999998</v>
      </c>
      <c r="I67" s="29">
        <v>16.733712279999999</v>
      </c>
      <c r="J67" s="30">
        <v>7.9844648380000001</v>
      </c>
      <c r="K67" s="30">
        <v>9.1349051000000001E-2</v>
      </c>
      <c r="L67" s="23">
        <v>0.37151710799999998</v>
      </c>
      <c r="M67" s="23">
        <v>0.366422148</v>
      </c>
      <c r="N67" s="23">
        <v>0.21653445199999999</v>
      </c>
      <c r="O67" s="24">
        <v>0.24646367799999999</v>
      </c>
      <c r="P67" s="24">
        <v>8.2794870649999996</v>
      </c>
      <c r="Q67" s="25">
        <v>0</v>
      </c>
      <c r="R67" s="25">
        <v>0</v>
      </c>
      <c r="S67" s="25">
        <v>20.46340258</v>
      </c>
      <c r="T67" s="26">
        <v>0.58242773391000002</v>
      </c>
      <c r="U67" s="27">
        <v>8.9464606080000006</v>
      </c>
      <c r="V67" s="20">
        <v>91105100</v>
      </c>
      <c r="W67" s="22">
        <v>0.98199339100000005</v>
      </c>
      <c r="X67" s="21">
        <v>91105100</v>
      </c>
      <c r="Y67" s="22">
        <v>0.98199339100000005</v>
      </c>
      <c r="Z67" s="19">
        <f t="shared" si="3"/>
        <v>66</v>
      </c>
      <c r="AA67" s="19">
        <f t="shared" si="4"/>
        <v>282</v>
      </c>
      <c r="AB67" s="19">
        <f t="shared" si="5"/>
        <v>33</v>
      </c>
    </row>
    <row r="68" spans="1:28" ht="28.8" hidden="1" x14ac:dyDescent="0.3">
      <c r="A68" s="4">
        <v>1304</v>
      </c>
      <c r="B68" s="7" t="s">
        <v>25</v>
      </c>
      <c r="C68" s="1" t="s">
        <v>29</v>
      </c>
      <c r="D68" s="1" t="s">
        <v>40</v>
      </c>
      <c r="E68" s="1" t="s">
        <v>246</v>
      </c>
      <c r="F68" s="7" t="s">
        <v>584</v>
      </c>
      <c r="G68" s="7" t="s">
        <v>584</v>
      </c>
      <c r="H68" s="29">
        <v>22.2093582</v>
      </c>
      <c r="I68" s="29">
        <v>8.4011695419999999</v>
      </c>
      <c r="J68" s="30">
        <v>15.03219644</v>
      </c>
      <c r="K68" s="30">
        <v>2.136425273</v>
      </c>
      <c r="L68" s="23">
        <v>5.2062931050000003</v>
      </c>
      <c r="M68" s="23">
        <v>5.1633086109999997</v>
      </c>
      <c r="N68" s="23">
        <v>1.741597203</v>
      </c>
      <c r="O68" s="24">
        <v>4.1869625319999999</v>
      </c>
      <c r="P68" s="24">
        <v>12.03402722</v>
      </c>
      <c r="Q68" s="25">
        <v>0</v>
      </c>
      <c r="R68" s="25">
        <v>4.4500020810000001</v>
      </c>
      <c r="S68" s="25">
        <v>0.79920568999999997</v>
      </c>
      <c r="T68" s="26">
        <v>0</v>
      </c>
      <c r="U68" s="27">
        <v>8.8558394029999992</v>
      </c>
      <c r="V68" s="20">
        <v>53563700</v>
      </c>
      <c r="W68" s="22">
        <v>1.6533285419999999</v>
      </c>
      <c r="X68" s="21">
        <v>53563700</v>
      </c>
      <c r="Y68" s="22">
        <v>1.6533285419999999</v>
      </c>
      <c r="Z68" s="19">
        <f t="shared" si="3"/>
        <v>67</v>
      </c>
      <c r="AA68" s="19">
        <f t="shared" si="4"/>
        <v>246</v>
      </c>
      <c r="AB68" s="19">
        <f t="shared" si="5"/>
        <v>38</v>
      </c>
    </row>
    <row r="69" spans="1:28" hidden="1" x14ac:dyDescent="0.3">
      <c r="A69" s="4">
        <v>1179</v>
      </c>
      <c r="B69" s="7" t="s">
        <v>25</v>
      </c>
      <c r="C69" s="1" t="s">
        <v>30</v>
      </c>
      <c r="D69" s="1" t="s">
        <v>56</v>
      </c>
      <c r="E69" s="1" t="s">
        <v>247</v>
      </c>
      <c r="F69" s="7" t="s">
        <v>584</v>
      </c>
      <c r="G69" s="7" t="s">
        <v>584</v>
      </c>
      <c r="H69" s="29">
        <v>17.518997760000001</v>
      </c>
      <c r="I69" s="29">
        <v>15.62633426</v>
      </c>
      <c r="J69" s="30">
        <v>0</v>
      </c>
      <c r="K69" s="30">
        <v>0</v>
      </c>
      <c r="L69" s="23">
        <v>4.1431625429999999</v>
      </c>
      <c r="M69" s="23">
        <v>4.2454228970000001</v>
      </c>
      <c r="N69" s="23">
        <v>0.70360649600000003</v>
      </c>
      <c r="O69" s="24">
        <v>0.60064383499999996</v>
      </c>
      <c r="P69" s="24">
        <v>0.17057043699999999</v>
      </c>
      <c r="Q69" s="25">
        <v>0.66018742100000005</v>
      </c>
      <c r="R69" s="25">
        <v>0</v>
      </c>
      <c r="S69" s="25">
        <v>0.60976572500000004</v>
      </c>
      <c r="T69" s="26">
        <v>3.9726646456000001</v>
      </c>
      <c r="U69" s="27">
        <v>8.838052137</v>
      </c>
      <c r="V69" s="20">
        <v>11430000</v>
      </c>
      <c r="W69" s="22">
        <v>7.7323290780000002</v>
      </c>
      <c r="X69" s="21">
        <v>5000000</v>
      </c>
      <c r="Y69" s="22">
        <v>17.67610427</v>
      </c>
      <c r="Z69" s="19">
        <f t="shared" si="3"/>
        <v>68</v>
      </c>
      <c r="AA69" s="19">
        <f t="shared" si="4"/>
        <v>53</v>
      </c>
      <c r="AB69" s="19">
        <f t="shared" si="5"/>
        <v>15</v>
      </c>
    </row>
    <row r="70" spans="1:28" ht="28.8" hidden="1" x14ac:dyDescent="0.3">
      <c r="A70" s="4">
        <v>1096</v>
      </c>
      <c r="B70" s="7" t="s">
        <v>26</v>
      </c>
      <c r="C70" s="1" t="s">
        <v>32</v>
      </c>
      <c r="D70" s="1" t="s">
        <v>60</v>
      </c>
      <c r="E70" s="1" t="s">
        <v>248</v>
      </c>
      <c r="F70" s="7" t="s">
        <v>584</v>
      </c>
      <c r="G70" s="7" t="s">
        <v>584</v>
      </c>
      <c r="H70" s="29">
        <v>47.676727069999998</v>
      </c>
      <c r="I70" s="29">
        <v>38.32758364</v>
      </c>
      <c r="J70" s="30">
        <v>0</v>
      </c>
      <c r="K70" s="30">
        <v>0</v>
      </c>
      <c r="L70" s="23">
        <v>1.350094422</v>
      </c>
      <c r="M70" s="23">
        <v>1.358589762</v>
      </c>
      <c r="N70" s="23">
        <v>0.16261634599999999</v>
      </c>
      <c r="O70" s="24">
        <v>0.11105583199999999</v>
      </c>
      <c r="P70" s="24">
        <v>13.923894150000001</v>
      </c>
      <c r="Q70" s="25">
        <v>4.356419764</v>
      </c>
      <c r="R70" s="25">
        <v>0</v>
      </c>
      <c r="S70" s="25">
        <v>0</v>
      </c>
      <c r="T70" s="26">
        <v>6.5541751912999997</v>
      </c>
      <c r="U70" s="27">
        <v>8.6088331619999998</v>
      </c>
      <c r="V70" s="20">
        <v>22500000</v>
      </c>
      <c r="W70" s="22">
        <v>3.8261480720000001</v>
      </c>
      <c r="X70" s="21">
        <v>19080000</v>
      </c>
      <c r="Y70" s="22">
        <v>4.5119670660000004</v>
      </c>
      <c r="Z70" s="19">
        <f t="shared" si="3"/>
        <v>69</v>
      </c>
      <c r="AA70" s="19">
        <f t="shared" si="4"/>
        <v>141</v>
      </c>
      <c r="AB70" s="19">
        <f t="shared" si="5"/>
        <v>28</v>
      </c>
    </row>
    <row r="71" spans="1:28" ht="28.8" hidden="1" x14ac:dyDescent="0.3">
      <c r="A71" s="4">
        <v>1116</v>
      </c>
      <c r="B71" s="7" t="s">
        <v>25</v>
      </c>
      <c r="C71" s="1" t="s">
        <v>29</v>
      </c>
      <c r="D71" s="1" t="s">
        <v>41</v>
      </c>
      <c r="E71" s="1" t="s">
        <v>249</v>
      </c>
      <c r="F71" s="7" t="s">
        <v>584</v>
      </c>
      <c r="G71" s="7" t="s">
        <v>584</v>
      </c>
      <c r="H71" s="29">
        <v>1.4464831250000001</v>
      </c>
      <c r="I71" s="29">
        <v>1.5072645250000001</v>
      </c>
      <c r="J71" s="30">
        <v>0.45095961600000001</v>
      </c>
      <c r="K71" s="30">
        <v>1.7766550160000001</v>
      </c>
      <c r="L71" s="23">
        <v>1.2503918439999999</v>
      </c>
      <c r="M71" s="23">
        <v>1.255277062</v>
      </c>
      <c r="N71" s="23">
        <v>1.6278813539999999</v>
      </c>
      <c r="O71" s="24">
        <v>1.3896644</v>
      </c>
      <c r="P71" s="24">
        <v>14.17672761</v>
      </c>
      <c r="Q71" s="25">
        <v>5.0057645199999996</v>
      </c>
      <c r="R71" s="25">
        <v>0</v>
      </c>
      <c r="S71" s="25">
        <v>8.5484250000000001E-3</v>
      </c>
      <c r="T71" s="26">
        <v>33.132373094000002</v>
      </c>
      <c r="U71" s="27">
        <v>8.4743662450000006</v>
      </c>
      <c r="V71" s="20">
        <v>71934200</v>
      </c>
      <c r="W71" s="22">
        <v>1.1780719390000001</v>
      </c>
      <c r="X71" s="21">
        <v>52100000</v>
      </c>
      <c r="Y71" s="22">
        <v>1.626557821</v>
      </c>
      <c r="Z71" s="19">
        <f t="shared" si="3"/>
        <v>70</v>
      </c>
      <c r="AA71" s="19">
        <f t="shared" si="4"/>
        <v>247</v>
      </c>
      <c r="AB71" s="19">
        <f t="shared" si="5"/>
        <v>39</v>
      </c>
    </row>
    <row r="72" spans="1:28" ht="43.2" hidden="1" x14ac:dyDescent="0.3">
      <c r="A72" s="4">
        <v>1296</v>
      </c>
      <c r="B72" s="7" t="s">
        <v>25</v>
      </c>
      <c r="C72" s="1" t="s">
        <v>29</v>
      </c>
      <c r="D72" s="1" t="s">
        <v>40</v>
      </c>
      <c r="E72" s="1" t="s">
        <v>250</v>
      </c>
      <c r="F72" s="7" t="s">
        <v>584</v>
      </c>
      <c r="G72" s="7" t="s">
        <v>584</v>
      </c>
      <c r="H72" s="29">
        <v>5.9070935740000001</v>
      </c>
      <c r="I72" s="29">
        <v>10.34458351</v>
      </c>
      <c r="J72" s="30">
        <v>33.016058979999997</v>
      </c>
      <c r="K72" s="30">
        <v>4.2707354669999997</v>
      </c>
      <c r="L72" s="23">
        <v>25.315747399999999</v>
      </c>
      <c r="M72" s="23">
        <v>25.033562939999999</v>
      </c>
      <c r="N72" s="23">
        <v>1.2189411699999999</v>
      </c>
      <c r="O72" s="24">
        <v>1.3874222839999999</v>
      </c>
      <c r="P72" s="24">
        <v>13.08936568</v>
      </c>
      <c r="Q72" s="25">
        <v>0</v>
      </c>
      <c r="R72" s="25">
        <v>1.745554423</v>
      </c>
      <c r="S72" s="25">
        <v>0.45272607100000001</v>
      </c>
      <c r="T72" s="26">
        <v>0</v>
      </c>
      <c r="U72" s="27">
        <v>8.4006117979999999</v>
      </c>
      <c r="V72" s="20">
        <v>104830000</v>
      </c>
      <c r="W72" s="22">
        <v>0.8013557</v>
      </c>
      <c r="X72" s="21">
        <v>104830000</v>
      </c>
      <c r="Y72" s="22">
        <v>0.8013557</v>
      </c>
      <c r="Z72" s="19">
        <f t="shared" ref="Z72:Z135" si="6">_xlfn.RANK.EQ(U72,$U$2:$U$405,0)</f>
        <v>71</v>
      </c>
      <c r="AA72" s="19">
        <f t="shared" si="4"/>
        <v>296</v>
      </c>
      <c r="AB72" s="19">
        <f t="shared" si="5"/>
        <v>48</v>
      </c>
    </row>
    <row r="73" spans="1:28" ht="28.8" hidden="1" x14ac:dyDescent="0.3">
      <c r="A73" s="4">
        <v>1618</v>
      </c>
      <c r="B73" s="7" t="s">
        <v>25</v>
      </c>
      <c r="C73" s="1" t="s">
        <v>29</v>
      </c>
      <c r="D73" s="1" t="s">
        <v>70</v>
      </c>
      <c r="E73" s="1" t="s">
        <v>251</v>
      </c>
      <c r="F73" s="7" t="s">
        <v>584</v>
      </c>
      <c r="G73" s="7" t="s">
        <v>584</v>
      </c>
      <c r="H73" s="29">
        <v>1.5835700859999999</v>
      </c>
      <c r="I73" s="29">
        <v>17.681665259999999</v>
      </c>
      <c r="J73" s="30">
        <v>12.32396672</v>
      </c>
      <c r="K73" s="30">
        <v>1.865985582</v>
      </c>
      <c r="L73" s="23">
        <v>3.9979814619999998</v>
      </c>
      <c r="M73" s="23">
        <v>4.0039468510000003</v>
      </c>
      <c r="N73" s="23">
        <v>5.4875440659999999</v>
      </c>
      <c r="O73" s="24">
        <v>4.684521148</v>
      </c>
      <c r="P73" s="24">
        <v>6.0044044479999998</v>
      </c>
      <c r="Q73" s="25">
        <v>0</v>
      </c>
      <c r="R73" s="25">
        <v>2.1255709970000001</v>
      </c>
      <c r="S73" s="25">
        <v>0.77999402600000001</v>
      </c>
      <c r="T73" s="26">
        <v>12.515225359</v>
      </c>
      <c r="U73" s="27">
        <v>8.4005368209999993</v>
      </c>
      <c r="V73" s="20">
        <v>104500000</v>
      </c>
      <c r="W73" s="22">
        <v>0.803879122</v>
      </c>
      <c r="X73" s="21">
        <v>99796445</v>
      </c>
      <c r="Y73" s="22">
        <v>0.84176714100000005</v>
      </c>
      <c r="Z73" s="19">
        <f t="shared" si="6"/>
        <v>72</v>
      </c>
      <c r="AA73" s="19">
        <f t="shared" si="4"/>
        <v>294</v>
      </c>
      <c r="AB73" s="19">
        <f t="shared" si="5"/>
        <v>46</v>
      </c>
    </row>
    <row r="74" spans="1:28" hidden="1" x14ac:dyDescent="0.3">
      <c r="A74" s="4">
        <v>1333</v>
      </c>
      <c r="B74" s="7" t="s">
        <v>25</v>
      </c>
      <c r="C74" s="1" t="s">
        <v>29</v>
      </c>
      <c r="D74" s="1" t="s">
        <v>67</v>
      </c>
      <c r="E74" s="1" t="s">
        <v>252</v>
      </c>
      <c r="F74" s="7" t="s">
        <v>584</v>
      </c>
      <c r="G74" s="7" t="s">
        <v>584</v>
      </c>
      <c r="H74" s="29">
        <v>1.3373099399999999</v>
      </c>
      <c r="I74" s="29">
        <v>0</v>
      </c>
      <c r="J74" s="30">
        <v>5.4773185409999998</v>
      </c>
      <c r="K74" s="30">
        <v>1.6178762719999999</v>
      </c>
      <c r="L74" s="23">
        <v>0</v>
      </c>
      <c r="M74" s="23">
        <v>0</v>
      </c>
      <c r="N74" s="23">
        <v>1.390253698</v>
      </c>
      <c r="O74" s="24">
        <v>1.582413498</v>
      </c>
      <c r="P74" s="24">
        <v>13.621574539999999</v>
      </c>
      <c r="Q74" s="25">
        <v>1.5956463759999999</v>
      </c>
      <c r="R74" s="25">
        <v>0</v>
      </c>
      <c r="S74" s="25">
        <v>0.21017860799999999</v>
      </c>
      <c r="T74" s="26">
        <v>35.063893512999996</v>
      </c>
      <c r="U74" s="27">
        <v>8.3429314990000005</v>
      </c>
      <c r="V74" s="20">
        <v>3000000</v>
      </c>
      <c r="W74" s="22">
        <v>27.809771659999999</v>
      </c>
      <c r="X74" s="21">
        <v>3000000</v>
      </c>
      <c r="Y74" s="22">
        <v>27.809771659999999</v>
      </c>
      <c r="Z74" s="19">
        <f t="shared" si="6"/>
        <v>73</v>
      </c>
      <c r="AA74" s="19">
        <f t="shared" si="4"/>
        <v>38</v>
      </c>
      <c r="AB74" s="19">
        <f t="shared" si="5"/>
        <v>5</v>
      </c>
    </row>
    <row r="75" spans="1:28" hidden="1" x14ac:dyDescent="0.3">
      <c r="A75" s="4">
        <v>1500</v>
      </c>
      <c r="B75" s="7" t="s">
        <v>28</v>
      </c>
      <c r="C75" s="1" t="s">
        <v>36</v>
      </c>
      <c r="D75" s="1" t="s">
        <v>71</v>
      </c>
      <c r="E75" s="1" t="s">
        <v>253</v>
      </c>
      <c r="F75" s="7" t="s">
        <v>584</v>
      </c>
      <c r="G75" s="7" t="s">
        <v>584</v>
      </c>
      <c r="H75" s="29">
        <v>0</v>
      </c>
      <c r="I75" s="29">
        <v>4.3588599999999999E-8</v>
      </c>
      <c r="J75" s="30">
        <v>7.9116823370000002</v>
      </c>
      <c r="K75" s="30">
        <v>4.2093840709999997</v>
      </c>
      <c r="L75" s="23">
        <v>0.431660559</v>
      </c>
      <c r="M75" s="23">
        <v>0.44564122299999998</v>
      </c>
      <c r="N75" s="23">
        <v>0</v>
      </c>
      <c r="O75" s="24">
        <v>6.1288728000000001E-2</v>
      </c>
      <c r="P75" s="24">
        <v>13.497392250000001</v>
      </c>
      <c r="Q75" s="25">
        <v>27.277098550000002</v>
      </c>
      <c r="R75" s="25">
        <v>0.11335354</v>
      </c>
      <c r="S75" s="25">
        <v>3.2946435000000003E-2</v>
      </c>
      <c r="T75" s="26"/>
      <c r="U75" s="27">
        <v>8.2867443939999994</v>
      </c>
      <c r="V75" s="20">
        <v>29051700</v>
      </c>
      <c r="W75" s="22">
        <v>2.8524129029999998</v>
      </c>
      <c r="X75" s="21">
        <v>29051700</v>
      </c>
      <c r="Y75" s="22">
        <v>2.8524129029999998</v>
      </c>
      <c r="Z75" s="19">
        <f t="shared" si="6"/>
        <v>74</v>
      </c>
      <c r="AA75" s="19">
        <f t="shared" si="4"/>
        <v>184</v>
      </c>
      <c r="AB75" s="19">
        <f t="shared" si="5"/>
        <v>11</v>
      </c>
    </row>
    <row r="76" spans="1:28" hidden="1" x14ac:dyDescent="0.3">
      <c r="A76" s="4">
        <v>1419</v>
      </c>
      <c r="B76" s="7" t="s">
        <v>28</v>
      </c>
      <c r="C76" s="1" t="s">
        <v>30</v>
      </c>
      <c r="D76" s="1" t="s">
        <v>72</v>
      </c>
      <c r="E76" s="1" t="s">
        <v>254</v>
      </c>
      <c r="F76" s="7"/>
      <c r="G76" s="7" t="s">
        <v>584</v>
      </c>
      <c r="H76" s="29">
        <v>0</v>
      </c>
      <c r="I76" s="29">
        <v>0</v>
      </c>
      <c r="J76" s="30">
        <v>20.69209227</v>
      </c>
      <c r="K76" s="30">
        <v>29.915307200000001</v>
      </c>
      <c r="L76" s="23">
        <v>0</v>
      </c>
      <c r="M76" s="23">
        <v>0</v>
      </c>
      <c r="N76" s="23">
        <v>0</v>
      </c>
      <c r="O76" s="24">
        <v>0</v>
      </c>
      <c r="P76" s="24">
        <v>13.60772555</v>
      </c>
      <c r="Q76" s="25">
        <v>0</v>
      </c>
      <c r="R76" s="25">
        <v>0</v>
      </c>
      <c r="S76" s="25">
        <v>1.4020360000000001E-2</v>
      </c>
      <c r="T76" s="26"/>
      <c r="U76" s="27">
        <v>8.2724776220000003</v>
      </c>
      <c r="V76" s="20">
        <v>1739810</v>
      </c>
      <c r="W76" s="22">
        <v>47.548166879999997</v>
      </c>
      <c r="X76" s="21">
        <v>1739810</v>
      </c>
      <c r="Y76" s="22">
        <v>47.548166879999997</v>
      </c>
      <c r="Z76" s="19">
        <f t="shared" si="6"/>
        <v>75</v>
      </c>
      <c r="AA76" s="19">
        <f t="shared" si="4"/>
        <v>17</v>
      </c>
      <c r="AB76" s="19">
        <f t="shared" si="5"/>
        <v>7</v>
      </c>
    </row>
    <row r="77" spans="1:28" ht="43.2" hidden="1" x14ac:dyDescent="0.3">
      <c r="A77" s="4">
        <v>1027</v>
      </c>
      <c r="B77" s="7" t="s">
        <v>26</v>
      </c>
      <c r="C77" s="1" t="s">
        <v>33</v>
      </c>
      <c r="D77" s="1" t="s">
        <v>64</v>
      </c>
      <c r="E77" s="1" t="s">
        <v>255</v>
      </c>
      <c r="F77" s="7" t="s">
        <v>584</v>
      </c>
      <c r="G77" s="7"/>
      <c r="H77" s="29">
        <v>20.31305738</v>
      </c>
      <c r="I77" s="29">
        <v>5.1711597090000003</v>
      </c>
      <c r="J77" s="30">
        <v>9.43315971</v>
      </c>
      <c r="K77" s="30">
        <v>0.56725049599999999</v>
      </c>
      <c r="L77" s="23">
        <v>10.48558218</v>
      </c>
      <c r="M77" s="23">
        <v>10.499581040000001</v>
      </c>
      <c r="N77" s="23">
        <v>0</v>
      </c>
      <c r="O77" s="24">
        <v>13.64111973</v>
      </c>
      <c r="P77" s="24">
        <v>13.667127519999999</v>
      </c>
      <c r="Q77" s="25">
        <v>1.1323652980000001</v>
      </c>
      <c r="R77" s="25">
        <v>33.682499790000001</v>
      </c>
      <c r="S77" s="25">
        <v>8.5358587E-2</v>
      </c>
      <c r="T77" s="26">
        <v>2.8882706063999999</v>
      </c>
      <c r="U77" s="27">
        <v>8.1500112750000007</v>
      </c>
      <c r="V77" s="20">
        <v>32168100</v>
      </c>
      <c r="W77" s="22">
        <v>2.5335693670000001</v>
      </c>
      <c r="X77" s="21">
        <v>32168100</v>
      </c>
      <c r="Y77" s="22">
        <v>2.5335693670000001</v>
      </c>
      <c r="Z77" s="19">
        <f t="shared" si="6"/>
        <v>76</v>
      </c>
      <c r="AA77" s="19">
        <f t="shared" si="4"/>
        <v>197</v>
      </c>
      <c r="AB77" s="19">
        <f t="shared" si="5"/>
        <v>26</v>
      </c>
    </row>
    <row r="78" spans="1:28" ht="28.8" hidden="1" x14ac:dyDescent="0.3">
      <c r="A78" s="4">
        <v>1339</v>
      </c>
      <c r="B78" s="7" t="s">
        <v>28</v>
      </c>
      <c r="C78" s="1" t="s">
        <v>33</v>
      </c>
      <c r="D78" s="1" t="s">
        <v>55</v>
      </c>
      <c r="E78" s="1" t="s">
        <v>256</v>
      </c>
      <c r="F78" s="7"/>
      <c r="G78" s="7" t="s">
        <v>584</v>
      </c>
      <c r="H78" s="29">
        <v>0</v>
      </c>
      <c r="I78" s="29">
        <v>0.10224021799999999</v>
      </c>
      <c r="J78" s="30">
        <v>4.8687275919999999</v>
      </c>
      <c r="K78" s="30">
        <v>37.173726870000003</v>
      </c>
      <c r="L78" s="23">
        <v>0</v>
      </c>
      <c r="M78" s="23">
        <v>0</v>
      </c>
      <c r="N78" s="23">
        <v>0</v>
      </c>
      <c r="O78" s="24">
        <v>0</v>
      </c>
      <c r="P78" s="24">
        <v>13.76528311</v>
      </c>
      <c r="Q78" s="25">
        <v>5.4745450330000001</v>
      </c>
      <c r="R78" s="25">
        <v>0</v>
      </c>
      <c r="S78" s="25">
        <v>0</v>
      </c>
      <c r="T78" s="26"/>
      <c r="U78" s="27">
        <v>8.1493987929999996</v>
      </c>
      <c r="V78" s="20">
        <v>3940160</v>
      </c>
      <c r="W78" s="22">
        <v>20.682913370000001</v>
      </c>
      <c r="X78" s="21">
        <v>3940160</v>
      </c>
      <c r="Y78" s="22">
        <v>20.682913370000001</v>
      </c>
      <c r="Z78" s="19">
        <f t="shared" si="6"/>
        <v>77</v>
      </c>
      <c r="AA78" s="19">
        <f t="shared" si="4"/>
        <v>47</v>
      </c>
      <c r="AB78" s="19">
        <f t="shared" si="5"/>
        <v>8</v>
      </c>
    </row>
    <row r="79" spans="1:28" ht="28.8" hidden="1" x14ac:dyDescent="0.3">
      <c r="A79" s="4">
        <v>1280</v>
      </c>
      <c r="B79" s="7" t="s">
        <v>25</v>
      </c>
      <c r="C79" s="1" t="s">
        <v>29</v>
      </c>
      <c r="D79" s="1" t="s">
        <v>52</v>
      </c>
      <c r="E79" s="1" t="s">
        <v>257</v>
      </c>
      <c r="F79" s="7" t="s">
        <v>584</v>
      </c>
      <c r="G79" s="7" t="s">
        <v>584</v>
      </c>
      <c r="H79" s="29">
        <v>0.28915843600000002</v>
      </c>
      <c r="I79" s="29">
        <v>3.968753993</v>
      </c>
      <c r="J79" s="30">
        <v>17.792156389999999</v>
      </c>
      <c r="K79" s="30">
        <v>0.18575340200000001</v>
      </c>
      <c r="L79" s="23">
        <v>5.1474311679999998</v>
      </c>
      <c r="M79" s="23">
        <v>5.1063493979999999</v>
      </c>
      <c r="N79" s="23">
        <v>0</v>
      </c>
      <c r="O79" s="24">
        <v>1.1627347240000001</v>
      </c>
      <c r="P79" s="24">
        <v>14.239686799999999</v>
      </c>
      <c r="Q79" s="25">
        <v>0</v>
      </c>
      <c r="R79" s="25">
        <v>0</v>
      </c>
      <c r="S79" s="25">
        <v>14.03298897</v>
      </c>
      <c r="T79" s="26">
        <v>25.549208207</v>
      </c>
      <c r="U79" s="27">
        <v>8.0442299360000007</v>
      </c>
      <c r="V79" s="20">
        <v>7675900</v>
      </c>
      <c r="W79" s="22">
        <v>10.47985244</v>
      </c>
      <c r="X79" s="21">
        <v>7675900</v>
      </c>
      <c r="Y79" s="22">
        <v>10.47985244</v>
      </c>
      <c r="Z79" s="19">
        <f t="shared" si="6"/>
        <v>78</v>
      </c>
      <c r="AA79" s="19">
        <f t="shared" si="4"/>
        <v>72</v>
      </c>
      <c r="AB79" s="19">
        <f t="shared" si="5"/>
        <v>11</v>
      </c>
    </row>
    <row r="80" spans="1:28" hidden="1" x14ac:dyDescent="0.3">
      <c r="A80" s="4">
        <v>1128</v>
      </c>
      <c r="B80" s="7" t="s">
        <v>25</v>
      </c>
      <c r="C80" s="1" t="s">
        <v>30</v>
      </c>
      <c r="D80" s="1" t="s">
        <v>69</v>
      </c>
      <c r="E80" s="1" t="s">
        <v>258</v>
      </c>
      <c r="F80" s="7" t="s">
        <v>584</v>
      </c>
      <c r="G80" s="7" t="s">
        <v>584</v>
      </c>
      <c r="H80" s="29">
        <v>15.871288440000001</v>
      </c>
      <c r="I80" s="29">
        <v>14.27287224</v>
      </c>
      <c r="J80" s="30">
        <v>0</v>
      </c>
      <c r="K80" s="30">
        <v>0</v>
      </c>
      <c r="L80" s="23">
        <v>0.46150916400000003</v>
      </c>
      <c r="M80" s="23">
        <v>0.46769353200000002</v>
      </c>
      <c r="N80" s="23">
        <v>0.33209558500000003</v>
      </c>
      <c r="O80" s="24">
        <v>0.28349818599999999</v>
      </c>
      <c r="P80" s="24">
        <v>12.5478892</v>
      </c>
      <c r="Q80" s="25">
        <v>0.68664325599999998</v>
      </c>
      <c r="R80" s="25">
        <v>0</v>
      </c>
      <c r="S80" s="25">
        <v>9.6631898879999998</v>
      </c>
      <c r="T80" s="26">
        <v>1.6680833260000001</v>
      </c>
      <c r="U80" s="27">
        <v>7.9403828809999997</v>
      </c>
      <c r="V80" s="20">
        <v>30710080</v>
      </c>
      <c r="W80" s="22">
        <v>2.5855949840000001</v>
      </c>
      <c r="X80" s="21">
        <v>30610080</v>
      </c>
      <c r="Y80" s="22">
        <v>2.5940418580000002</v>
      </c>
      <c r="Z80" s="19">
        <f t="shared" si="6"/>
        <v>79</v>
      </c>
      <c r="AA80" s="19">
        <f t="shared" si="4"/>
        <v>193</v>
      </c>
      <c r="AB80" s="19">
        <f t="shared" si="5"/>
        <v>26</v>
      </c>
    </row>
    <row r="81" spans="1:28" ht="28.8" hidden="1" x14ac:dyDescent="0.3">
      <c r="A81" s="4">
        <v>1438</v>
      </c>
      <c r="B81" s="7" t="s">
        <v>27</v>
      </c>
      <c r="C81" s="1" t="s">
        <v>34</v>
      </c>
      <c r="D81" s="1" t="s">
        <v>65</v>
      </c>
      <c r="E81" s="1" t="s">
        <v>259</v>
      </c>
      <c r="F81" s="7" t="s">
        <v>584</v>
      </c>
      <c r="G81" s="7" t="s">
        <v>584</v>
      </c>
      <c r="H81" s="29">
        <v>30.732044200000001</v>
      </c>
      <c r="I81" s="29">
        <v>28.115097469999998</v>
      </c>
      <c r="J81" s="30">
        <v>0</v>
      </c>
      <c r="K81" s="30">
        <v>0</v>
      </c>
      <c r="L81" s="23">
        <v>0.88783007999999997</v>
      </c>
      <c r="M81" s="23">
        <v>0.79951212100000002</v>
      </c>
      <c r="N81" s="23">
        <v>0</v>
      </c>
      <c r="O81" s="24">
        <v>0</v>
      </c>
      <c r="P81" s="24">
        <v>10.751165970000001</v>
      </c>
      <c r="Q81" s="25">
        <v>8.318598132</v>
      </c>
      <c r="R81" s="25">
        <v>0</v>
      </c>
      <c r="S81" s="25">
        <v>30.96875983</v>
      </c>
      <c r="T81" s="26"/>
      <c r="U81" s="27">
        <v>7.9204717530000002</v>
      </c>
      <c r="V81" s="20">
        <v>102187440</v>
      </c>
      <c r="W81" s="22">
        <v>0.77509249199999997</v>
      </c>
      <c r="X81" s="21">
        <v>102187440</v>
      </c>
      <c r="Y81" s="22">
        <v>0.77509249199999997</v>
      </c>
      <c r="Z81" s="19">
        <f t="shared" si="6"/>
        <v>80</v>
      </c>
      <c r="AA81" s="19">
        <f t="shared" si="4"/>
        <v>297</v>
      </c>
      <c r="AB81" s="19">
        <f t="shared" si="5"/>
        <v>33</v>
      </c>
    </row>
    <row r="82" spans="1:28" hidden="1" x14ac:dyDescent="0.3">
      <c r="A82" s="4">
        <v>1219</v>
      </c>
      <c r="B82" s="7" t="s">
        <v>25</v>
      </c>
      <c r="C82" s="1" t="s">
        <v>29</v>
      </c>
      <c r="D82" s="1" t="s">
        <v>42</v>
      </c>
      <c r="E82" s="1" t="s">
        <v>260</v>
      </c>
      <c r="F82" s="7" t="s">
        <v>584</v>
      </c>
      <c r="G82" s="7" t="s">
        <v>584</v>
      </c>
      <c r="H82" s="29">
        <v>9.134109445</v>
      </c>
      <c r="I82" s="29">
        <v>19.53176655</v>
      </c>
      <c r="J82" s="30">
        <v>2.0266078599999999</v>
      </c>
      <c r="K82" s="30">
        <v>5.9027054190000001</v>
      </c>
      <c r="L82" s="23">
        <v>0.22815531999999999</v>
      </c>
      <c r="M82" s="23">
        <v>0.22317641699999999</v>
      </c>
      <c r="N82" s="23">
        <v>0</v>
      </c>
      <c r="O82" s="24">
        <v>0</v>
      </c>
      <c r="P82" s="24">
        <v>12.87154997</v>
      </c>
      <c r="Q82" s="25">
        <v>0</v>
      </c>
      <c r="R82" s="25">
        <v>0.71756427300000003</v>
      </c>
      <c r="S82" s="25">
        <v>1.6667181E-2</v>
      </c>
      <c r="T82" s="26">
        <v>2.7500419616</v>
      </c>
      <c r="U82" s="27">
        <v>7.8762124079999998</v>
      </c>
      <c r="V82" s="20">
        <v>11390700</v>
      </c>
      <c r="W82" s="22">
        <v>6.9145991100000002</v>
      </c>
      <c r="X82" s="21">
        <v>11390700</v>
      </c>
      <c r="Y82" s="22">
        <v>6.9145991100000002</v>
      </c>
      <c r="Z82" s="19">
        <f t="shared" si="6"/>
        <v>81</v>
      </c>
      <c r="AA82" s="19">
        <f t="shared" si="4"/>
        <v>110</v>
      </c>
      <c r="AB82" s="19">
        <f t="shared" si="5"/>
        <v>17</v>
      </c>
    </row>
    <row r="83" spans="1:28" hidden="1" x14ac:dyDescent="0.3">
      <c r="A83" s="4">
        <v>1051</v>
      </c>
      <c r="B83" s="7" t="s">
        <v>27</v>
      </c>
      <c r="C83" s="1" t="s">
        <v>33</v>
      </c>
      <c r="D83" s="1" t="s">
        <v>73</v>
      </c>
      <c r="E83" s="1" t="s">
        <v>261</v>
      </c>
      <c r="F83" s="7"/>
      <c r="G83" s="7" t="s">
        <v>584</v>
      </c>
      <c r="H83" s="29">
        <v>0</v>
      </c>
      <c r="I83" s="29">
        <v>5.2560000000000002E-6</v>
      </c>
      <c r="J83" s="30">
        <v>36.317664880000002</v>
      </c>
      <c r="K83" s="30">
        <v>20.823751359999999</v>
      </c>
      <c r="L83" s="23">
        <v>5.9544647999999999E-2</v>
      </c>
      <c r="M83" s="23">
        <v>5.4684113999999999E-2</v>
      </c>
      <c r="N83" s="23">
        <v>0</v>
      </c>
      <c r="O83" s="24">
        <v>0</v>
      </c>
      <c r="P83" s="24">
        <v>12.79229144</v>
      </c>
      <c r="Q83" s="25">
        <v>0</v>
      </c>
      <c r="R83" s="25">
        <v>0</v>
      </c>
      <c r="S83" s="25">
        <v>7.6768491999999994E-2</v>
      </c>
      <c r="T83" s="26"/>
      <c r="U83" s="27">
        <v>7.7977963240000001</v>
      </c>
      <c r="V83" s="20">
        <v>114002000</v>
      </c>
      <c r="W83" s="22">
        <v>0.68400522100000005</v>
      </c>
      <c r="X83" s="21">
        <v>114002000</v>
      </c>
      <c r="Y83" s="22">
        <v>0.68400522100000005</v>
      </c>
      <c r="Z83" s="19">
        <f t="shared" si="6"/>
        <v>82</v>
      </c>
      <c r="AA83" s="19">
        <f t="shared" si="4"/>
        <v>313</v>
      </c>
      <c r="AB83" s="19">
        <f t="shared" si="5"/>
        <v>40</v>
      </c>
    </row>
    <row r="84" spans="1:28" ht="28.8" hidden="1" x14ac:dyDescent="0.3">
      <c r="A84" s="4">
        <v>1614</v>
      </c>
      <c r="B84" s="7" t="s">
        <v>26</v>
      </c>
      <c r="C84" s="1" t="s">
        <v>32</v>
      </c>
      <c r="D84" s="1" t="s">
        <v>74</v>
      </c>
      <c r="E84" s="1" t="s">
        <v>262</v>
      </c>
      <c r="F84" s="7"/>
      <c r="G84" s="7" t="s">
        <v>584</v>
      </c>
      <c r="H84" s="29">
        <v>36.398268960000003</v>
      </c>
      <c r="I84" s="29">
        <v>29.25323599</v>
      </c>
      <c r="J84" s="30">
        <v>0</v>
      </c>
      <c r="K84" s="30">
        <v>0</v>
      </c>
      <c r="L84" s="23">
        <v>2.242226729</v>
      </c>
      <c r="M84" s="23">
        <v>2.261562836</v>
      </c>
      <c r="N84" s="23">
        <v>0.21636039100000001</v>
      </c>
      <c r="O84" s="24">
        <v>0.184699169</v>
      </c>
      <c r="P84" s="24">
        <v>7.4804492790000001</v>
      </c>
      <c r="Q84" s="25">
        <v>2.7093763439999998</v>
      </c>
      <c r="R84" s="25">
        <v>0</v>
      </c>
      <c r="S84" s="25">
        <v>5.7838583789999998</v>
      </c>
      <c r="T84" s="26">
        <v>14.517266706999999</v>
      </c>
      <c r="U84" s="27">
        <v>7.7755566309999997</v>
      </c>
      <c r="V84" s="20">
        <v>38628000</v>
      </c>
      <c r="W84" s="22">
        <v>2.0129327510000001</v>
      </c>
      <c r="X84" s="21">
        <v>38628000</v>
      </c>
      <c r="Y84" s="22">
        <v>2.0129327510000001</v>
      </c>
      <c r="Z84" s="19">
        <f t="shared" si="6"/>
        <v>83</v>
      </c>
      <c r="AA84" s="19">
        <f t="shared" si="4"/>
        <v>227</v>
      </c>
      <c r="AB84" s="19">
        <f t="shared" si="5"/>
        <v>53</v>
      </c>
    </row>
    <row r="85" spans="1:28" ht="28.8" hidden="1" x14ac:dyDescent="0.3">
      <c r="A85" s="4">
        <v>1058</v>
      </c>
      <c r="B85" s="7" t="s">
        <v>26</v>
      </c>
      <c r="C85" s="1" t="s">
        <v>32</v>
      </c>
      <c r="D85" s="1" t="s">
        <v>74</v>
      </c>
      <c r="E85" s="1" t="s">
        <v>263</v>
      </c>
      <c r="F85" s="7"/>
      <c r="G85" s="7" t="s">
        <v>584</v>
      </c>
      <c r="H85" s="29">
        <v>39.989429450000003</v>
      </c>
      <c r="I85" s="29">
        <v>32.175483530000001</v>
      </c>
      <c r="J85" s="30">
        <v>0</v>
      </c>
      <c r="K85" s="30">
        <v>0</v>
      </c>
      <c r="L85" s="23">
        <v>7.5719953000000007E-2</v>
      </c>
      <c r="M85" s="23">
        <v>7.6399244000000005E-2</v>
      </c>
      <c r="N85" s="23">
        <v>0.21636133799999999</v>
      </c>
      <c r="O85" s="24">
        <v>0.18469997699999999</v>
      </c>
      <c r="P85" s="24">
        <v>7.338662716</v>
      </c>
      <c r="Q85" s="25">
        <v>2.7093763439999998</v>
      </c>
      <c r="R85" s="25">
        <v>0</v>
      </c>
      <c r="S85" s="25">
        <v>0.91771983199999996</v>
      </c>
      <c r="T85" s="26">
        <v>14.517284445</v>
      </c>
      <c r="U85" s="27">
        <v>7.6280950299999999</v>
      </c>
      <c r="V85" s="20">
        <v>37784000</v>
      </c>
      <c r="W85" s="22">
        <v>2.0188691059999999</v>
      </c>
      <c r="X85" s="21">
        <v>37784000</v>
      </c>
      <c r="Y85" s="22">
        <v>2.0188691059999999</v>
      </c>
      <c r="Z85" s="19">
        <f t="shared" si="6"/>
        <v>84</v>
      </c>
      <c r="AA85" s="19">
        <f t="shared" si="4"/>
        <v>226</v>
      </c>
      <c r="AB85" s="19">
        <f t="shared" si="5"/>
        <v>52</v>
      </c>
    </row>
    <row r="86" spans="1:28" hidden="1" x14ac:dyDescent="0.3">
      <c r="A86" s="4">
        <v>1279</v>
      </c>
      <c r="B86" s="7" t="s">
        <v>25</v>
      </c>
      <c r="C86" s="1" t="s">
        <v>29</v>
      </c>
      <c r="D86" s="1" t="s">
        <v>52</v>
      </c>
      <c r="E86" s="1" t="s">
        <v>264</v>
      </c>
      <c r="F86" s="7" t="s">
        <v>584</v>
      </c>
      <c r="G86" s="7" t="s">
        <v>584</v>
      </c>
      <c r="H86" s="29">
        <v>2.955891721</v>
      </c>
      <c r="I86" s="29">
        <v>4.4571965240000004</v>
      </c>
      <c r="J86" s="30">
        <v>0</v>
      </c>
      <c r="K86" s="30">
        <v>0</v>
      </c>
      <c r="L86" s="23">
        <v>0</v>
      </c>
      <c r="M86" s="23">
        <v>0</v>
      </c>
      <c r="N86" s="23">
        <v>1.3199721310000001</v>
      </c>
      <c r="O86" s="24">
        <v>1.1268132500000001</v>
      </c>
      <c r="P86" s="24">
        <v>6.5823819229999998</v>
      </c>
      <c r="Q86" s="25">
        <v>0</v>
      </c>
      <c r="R86" s="25">
        <v>0</v>
      </c>
      <c r="S86" s="25">
        <v>2.5090524959999998</v>
      </c>
      <c r="T86" s="26">
        <v>27.249731885999999</v>
      </c>
      <c r="U86" s="27">
        <v>7.5680406800000002</v>
      </c>
      <c r="V86" s="20">
        <v>70023030</v>
      </c>
      <c r="W86" s="22">
        <v>1.0807930880000001</v>
      </c>
      <c r="X86" s="21">
        <v>20000030</v>
      </c>
      <c r="Y86" s="22">
        <v>3.7840146639999999</v>
      </c>
      <c r="Z86" s="19">
        <f t="shared" si="6"/>
        <v>85</v>
      </c>
      <c r="AA86" s="19">
        <f t="shared" si="4"/>
        <v>153</v>
      </c>
      <c r="AB86" s="19">
        <f t="shared" si="5"/>
        <v>26</v>
      </c>
    </row>
    <row r="87" spans="1:28" ht="28.8" hidden="1" x14ac:dyDescent="0.3">
      <c r="A87" s="4">
        <v>1080</v>
      </c>
      <c r="B87" s="7" t="s">
        <v>26</v>
      </c>
      <c r="C87" s="1" t="s">
        <v>35</v>
      </c>
      <c r="D87" s="1" t="s">
        <v>63</v>
      </c>
      <c r="E87" s="1" t="s">
        <v>265</v>
      </c>
      <c r="F87" s="7" t="s">
        <v>584</v>
      </c>
      <c r="G87" s="7" t="s">
        <v>584</v>
      </c>
      <c r="H87" s="29">
        <v>0.36707284699999998</v>
      </c>
      <c r="I87" s="29">
        <v>0.229237683</v>
      </c>
      <c r="J87" s="30">
        <v>3.164672935</v>
      </c>
      <c r="K87" s="30">
        <v>1.0234579850000001</v>
      </c>
      <c r="L87" s="23">
        <v>8.4508624000000004E-2</v>
      </c>
      <c r="M87" s="23">
        <v>8.9348873999999995E-2</v>
      </c>
      <c r="N87" s="23">
        <v>1.272017223</v>
      </c>
      <c r="O87" s="24">
        <v>1.0858758509999999</v>
      </c>
      <c r="P87" s="24">
        <v>12.21443979</v>
      </c>
      <c r="Q87" s="25">
        <v>0.26531548199999999</v>
      </c>
      <c r="R87" s="25">
        <v>0.282533649</v>
      </c>
      <c r="S87" s="25">
        <v>0.13721187600000001</v>
      </c>
      <c r="T87" s="26">
        <v>60.644367647999999</v>
      </c>
      <c r="U87" s="27">
        <v>7.3223612060000001</v>
      </c>
      <c r="V87" s="20">
        <v>8640870</v>
      </c>
      <c r="W87" s="22">
        <v>8.474101804</v>
      </c>
      <c r="X87" s="21">
        <v>8640870</v>
      </c>
      <c r="Y87" s="22">
        <v>8.474101804</v>
      </c>
      <c r="Z87" s="19">
        <f t="shared" si="6"/>
        <v>86</v>
      </c>
      <c r="AA87" s="19">
        <f t="shared" si="4"/>
        <v>92</v>
      </c>
      <c r="AB87" s="19">
        <f t="shared" si="5"/>
        <v>4</v>
      </c>
    </row>
    <row r="88" spans="1:28" ht="28.8" hidden="1" x14ac:dyDescent="0.3">
      <c r="A88" s="4">
        <v>1013</v>
      </c>
      <c r="B88" s="7" t="s">
        <v>26</v>
      </c>
      <c r="C88" s="1" t="s">
        <v>32</v>
      </c>
      <c r="D88" s="1" t="s">
        <v>61</v>
      </c>
      <c r="E88" s="1" t="s">
        <v>266</v>
      </c>
      <c r="F88" s="7" t="s">
        <v>584</v>
      </c>
      <c r="G88" s="7" t="s">
        <v>584</v>
      </c>
      <c r="H88" s="29">
        <v>2.1712499999999999E-2</v>
      </c>
      <c r="I88" s="29">
        <v>0</v>
      </c>
      <c r="J88" s="30">
        <v>16.203734019999999</v>
      </c>
      <c r="K88" s="30">
        <v>7.4805663569999998</v>
      </c>
      <c r="L88" s="23">
        <v>0.213528893</v>
      </c>
      <c r="M88" s="23">
        <v>0.21362571299999999</v>
      </c>
      <c r="N88" s="23">
        <v>2.2572091999999998E-2</v>
      </c>
      <c r="O88" s="24">
        <v>2.5691990000000001E-2</v>
      </c>
      <c r="P88" s="24">
        <v>10.125559539999999</v>
      </c>
      <c r="Q88" s="25">
        <v>7.0485176220000003</v>
      </c>
      <c r="R88" s="25">
        <v>0</v>
      </c>
      <c r="S88" s="25">
        <v>0.25664798900000002</v>
      </c>
      <c r="T88" s="26">
        <v>34.295747007999999</v>
      </c>
      <c r="U88" s="27">
        <v>7.2071230110000002</v>
      </c>
      <c r="V88" s="20">
        <v>4060830</v>
      </c>
      <c r="W88" s="22">
        <v>17.747906239999999</v>
      </c>
      <c r="X88" s="21">
        <v>4060830</v>
      </c>
      <c r="Y88" s="22">
        <v>17.747906239999999</v>
      </c>
      <c r="Z88" s="19">
        <f t="shared" si="6"/>
        <v>87</v>
      </c>
      <c r="AA88" s="19">
        <f t="shared" si="4"/>
        <v>52</v>
      </c>
      <c r="AB88" s="19">
        <f t="shared" si="5"/>
        <v>9</v>
      </c>
    </row>
    <row r="89" spans="1:28" ht="28.8" hidden="1" x14ac:dyDescent="0.3">
      <c r="A89" s="4">
        <v>1656</v>
      </c>
      <c r="B89" s="7" t="s">
        <v>28</v>
      </c>
      <c r="C89" s="1" t="s">
        <v>34</v>
      </c>
      <c r="D89" s="1" t="s">
        <v>75</v>
      </c>
      <c r="E89" s="1" t="s">
        <v>267</v>
      </c>
      <c r="F89" s="7" t="s">
        <v>584</v>
      </c>
      <c r="G89" s="7"/>
      <c r="H89" s="29">
        <v>11.58762001</v>
      </c>
      <c r="I89" s="29">
        <v>6.5207467000000005E-2</v>
      </c>
      <c r="J89" s="30">
        <v>0.12171819</v>
      </c>
      <c r="K89" s="30">
        <v>5.0121625000000003E-2</v>
      </c>
      <c r="L89" s="23">
        <v>3.2339167000000002E-2</v>
      </c>
      <c r="M89" s="23">
        <v>3.0433492999999999E-2</v>
      </c>
      <c r="N89" s="23">
        <v>0</v>
      </c>
      <c r="O89" s="24">
        <v>14.07364304</v>
      </c>
      <c r="P89" s="24">
        <v>12.15848718</v>
      </c>
      <c r="Q89" s="25">
        <v>2.0018453209999998</v>
      </c>
      <c r="R89" s="25">
        <v>69.351287400000004</v>
      </c>
      <c r="S89" s="25">
        <v>9.8932380000000004E-3</v>
      </c>
      <c r="T89" s="26"/>
      <c r="U89" s="27">
        <v>7.1995175490000003</v>
      </c>
      <c r="V89" s="20">
        <v>997481</v>
      </c>
      <c r="W89" s="22">
        <v>72.176989329999998</v>
      </c>
      <c r="X89" s="21">
        <v>997481</v>
      </c>
      <c r="Y89" s="22">
        <v>72.176989329999998</v>
      </c>
      <c r="Z89" s="19">
        <f t="shared" si="6"/>
        <v>88</v>
      </c>
      <c r="AA89" s="19">
        <f t="shared" si="4"/>
        <v>12</v>
      </c>
      <c r="AB89" s="19">
        <f t="shared" si="5"/>
        <v>1</v>
      </c>
    </row>
    <row r="90" spans="1:28" hidden="1" x14ac:dyDescent="0.3">
      <c r="A90" s="4">
        <v>1218</v>
      </c>
      <c r="B90" s="7" t="s">
        <v>25</v>
      </c>
      <c r="C90" s="1" t="s">
        <v>29</v>
      </c>
      <c r="D90" s="1" t="s">
        <v>42</v>
      </c>
      <c r="E90" s="1" t="s">
        <v>268</v>
      </c>
      <c r="F90" s="7" t="s">
        <v>584</v>
      </c>
      <c r="G90" s="7" t="s">
        <v>584</v>
      </c>
      <c r="H90" s="29">
        <v>6.6495659040000001</v>
      </c>
      <c r="I90" s="29">
        <v>10.366288669999999</v>
      </c>
      <c r="J90" s="30">
        <v>20.911436609999999</v>
      </c>
      <c r="K90" s="30">
        <v>0.24317813699999999</v>
      </c>
      <c r="L90" s="23">
        <v>9.9353212850000006</v>
      </c>
      <c r="M90" s="23">
        <v>9.5716871650000002</v>
      </c>
      <c r="N90" s="23">
        <v>0</v>
      </c>
      <c r="O90" s="24">
        <v>0</v>
      </c>
      <c r="P90" s="24">
        <v>11.62700897</v>
      </c>
      <c r="Q90" s="25">
        <v>0</v>
      </c>
      <c r="R90" s="25">
        <v>0</v>
      </c>
      <c r="S90" s="25">
        <v>2.7102693499999999</v>
      </c>
      <c r="T90" s="26">
        <v>3.9638829221999998</v>
      </c>
      <c r="U90" s="27">
        <v>6.9399919050000003</v>
      </c>
      <c r="V90" s="20">
        <v>36164900</v>
      </c>
      <c r="W90" s="22">
        <v>1.9189855090000001</v>
      </c>
      <c r="X90" s="21">
        <v>9564900</v>
      </c>
      <c r="Y90" s="22">
        <v>7.255686839</v>
      </c>
      <c r="Z90" s="19">
        <f t="shared" si="6"/>
        <v>89</v>
      </c>
      <c r="AA90" s="19">
        <f t="shared" si="4"/>
        <v>104</v>
      </c>
      <c r="AB90" s="19">
        <f t="shared" si="5"/>
        <v>15</v>
      </c>
    </row>
    <row r="91" spans="1:28" hidden="1" x14ac:dyDescent="0.3">
      <c r="A91" s="4">
        <v>1298</v>
      </c>
      <c r="B91" s="7" t="s">
        <v>25</v>
      </c>
      <c r="C91" s="1" t="s">
        <v>29</v>
      </c>
      <c r="D91" s="1" t="s">
        <v>40</v>
      </c>
      <c r="E91" s="1" t="s">
        <v>269</v>
      </c>
      <c r="F91" s="7" t="s">
        <v>584</v>
      </c>
      <c r="G91" s="7" t="s">
        <v>584</v>
      </c>
      <c r="H91" s="29">
        <v>3.6584041159999998</v>
      </c>
      <c r="I91" s="29">
        <v>5.4753690910000001</v>
      </c>
      <c r="J91" s="30">
        <v>0</v>
      </c>
      <c r="K91" s="30">
        <v>0</v>
      </c>
      <c r="L91" s="23">
        <v>0.76480088999999996</v>
      </c>
      <c r="M91" s="23">
        <v>0.77652924599999995</v>
      </c>
      <c r="N91" s="23">
        <v>0.50652448400000005</v>
      </c>
      <c r="O91" s="24">
        <v>0.69184309200000005</v>
      </c>
      <c r="P91" s="24">
        <v>9.9255884460000008</v>
      </c>
      <c r="Q91" s="25">
        <v>6.8325848999999994E-2</v>
      </c>
      <c r="R91" s="25">
        <v>0</v>
      </c>
      <c r="S91" s="25">
        <v>100</v>
      </c>
      <c r="T91" s="26">
        <v>15.561771043</v>
      </c>
      <c r="U91" s="27">
        <v>6.8076982240000001</v>
      </c>
      <c r="V91" s="20">
        <v>72144800</v>
      </c>
      <c r="W91" s="22">
        <v>0.94361592599999999</v>
      </c>
      <c r="X91" s="21">
        <v>72144800</v>
      </c>
      <c r="Y91" s="22">
        <v>0.94361592599999999</v>
      </c>
      <c r="Z91" s="19">
        <f t="shared" si="6"/>
        <v>90</v>
      </c>
      <c r="AA91" s="19">
        <f t="shared" si="4"/>
        <v>286</v>
      </c>
      <c r="AB91" s="19">
        <f t="shared" si="5"/>
        <v>45</v>
      </c>
    </row>
    <row r="92" spans="1:28" hidden="1" x14ac:dyDescent="0.3">
      <c r="A92" s="4">
        <v>1054</v>
      </c>
      <c r="B92" s="7" t="s">
        <v>28</v>
      </c>
      <c r="C92" s="1" t="s">
        <v>36</v>
      </c>
      <c r="D92" s="1" t="s">
        <v>76</v>
      </c>
      <c r="E92" s="1" t="s">
        <v>270</v>
      </c>
      <c r="F92" s="7"/>
      <c r="G92" s="7" t="s">
        <v>584</v>
      </c>
      <c r="H92" s="29">
        <v>0</v>
      </c>
      <c r="I92" s="29">
        <v>3.4792359000000002E-2</v>
      </c>
      <c r="J92" s="30">
        <v>3.164672935</v>
      </c>
      <c r="K92" s="30">
        <v>19.04371746</v>
      </c>
      <c r="L92" s="23">
        <v>0</v>
      </c>
      <c r="M92" s="23">
        <v>0</v>
      </c>
      <c r="N92" s="23">
        <v>0</v>
      </c>
      <c r="O92" s="24">
        <v>0</v>
      </c>
      <c r="P92" s="24">
        <v>10.44665668</v>
      </c>
      <c r="Q92" s="25">
        <v>12.878446390000001</v>
      </c>
      <c r="R92" s="25">
        <v>0</v>
      </c>
      <c r="S92" s="25">
        <v>5.69781E-4</v>
      </c>
      <c r="T92" s="26"/>
      <c r="U92" s="27">
        <v>6.5598446389999996</v>
      </c>
      <c r="V92" s="20">
        <v>7514630</v>
      </c>
      <c r="W92" s="22">
        <v>8.7294313080000006</v>
      </c>
      <c r="X92" s="21">
        <v>7514630</v>
      </c>
      <c r="Y92" s="22">
        <v>8.7294313080000006</v>
      </c>
      <c r="Z92" s="19">
        <f t="shared" si="6"/>
        <v>91</v>
      </c>
      <c r="AA92" s="19">
        <f t="shared" si="4"/>
        <v>89</v>
      </c>
      <c r="AB92" s="19">
        <f t="shared" si="5"/>
        <v>5</v>
      </c>
    </row>
    <row r="93" spans="1:28" ht="28.8" hidden="1" x14ac:dyDescent="0.3">
      <c r="A93" s="4">
        <v>1495</v>
      </c>
      <c r="B93" s="7" t="s">
        <v>28</v>
      </c>
      <c r="C93" s="1" t="s">
        <v>36</v>
      </c>
      <c r="D93" s="1" t="s">
        <v>77</v>
      </c>
      <c r="E93" s="1" t="s">
        <v>271</v>
      </c>
      <c r="F93" s="7" t="s">
        <v>584</v>
      </c>
      <c r="G93" s="7" t="s">
        <v>584</v>
      </c>
      <c r="H93" s="29">
        <v>3.9424437999999999E-2</v>
      </c>
      <c r="I93" s="29">
        <v>2.4286700000000001E-9</v>
      </c>
      <c r="J93" s="30">
        <v>15.09305554</v>
      </c>
      <c r="K93" s="30">
        <v>18.133860630000001</v>
      </c>
      <c r="L93" s="23">
        <v>2.485222E-3</v>
      </c>
      <c r="M93" s="23">
        <v>2.495957E-3</v>
      </c>
      <c r="N93" s="23">
        <v>8.1970482999999997E-2</v>
      </c>
      <c r="O93" s="24">
        <v>9.3300380000000002E-2</v>
      </c>
      <c r="P93" s="24">
        <v>9.2227404699999997</v>
      </c>
      <c r="Q93" s="25">
        <v>4.9159117109999997</v>
      </c>
      <c r="R93" s="25">
        <v>5.9836867000000002E-2</v>
      </c>
      <c r="S93" s="25">
        <v>0.124863133</v>
      </c>
      <c r="T93" s="26"/>
      <c r="U93" s="27">
        <v>6.4998388120000001</v>
      </c>
      <c r="V93" s="20">
        <v>11546300</v>
      </c>
      <c r="W93" s="22">
        <v>5.6293694189999997</v>
      </c>
      <c r="X93" s="21">
        <v>11546300</v>
      </c>
      <c r="Y93" s="22">
        <v>5.6293694189999997</v>
      </c>
      <c r="Z93" s="19">
        <f t="shared" si="6"/>
        <v>92</v>
      </c>
      <c r="AA93" s="19">
        <f t="shared" si="4"/>
        <v>130</v>
      </c>
      <c r="AB93" s="19">
        <f t="shared" si="5"/>
        <v>7</v>
      </c>
    </row>
    <row r="94" spans="1:28" ht="28.8" hidden="1" x14ac:dyDescent="0.3">
      <c r="A94" s="4">
        <v>1301</v>
      </c>
      <c r="B94" s="7" t="s">
        <v>26</v>
      </c>
      <c r="C94" s="1" t="s">
        <v>33</v>
      </c>
      <c r="D94" s="1" t="s">
        <v>78</v>
      </c>
      <c r="E94" s="1" t="s">
        <v>272</v>
      </c>
      <c r="F94" s="7" t="s">
        <v>584</v>
      </c>
      <c r="G94" s="7"/>
      <c r="H94" s="29">
        <v>0.31570639299999997</v>
      </c>
      <c r="I94" s="29">
        <v>0.32466572399999999</v>
      </c>
      <c r="J94" s="30">
        <v>3.2413340289999999</v>
      </c>
      <c r="K94" s="30">
        <v>0</v>
      </c>
      <c r="L94" s="23">
        <v>0</v>
      </c>
      <c r="M94" s="23">
        <v>0</v>
      </c>
      <c r="N94" s="23">
        <v>1.094017094</v>
      </c>
      <c r="O94" s="24">
        <v>5.058363012</v>
      </c>
      <c r="P94" s="24">
        <v>11.20623151</v>
      </c>
      <c r="Q94" s="25">
        <v>0.47809459799999998</v>
      </c>
      <c r="R94" s="25">
        <v>100</v>
      </c>
      <c r="S94" s="25">
        <v>0</v>
      </c>
      <c r="T94" s="26">
        <v>7.0898521842999997</v>
      </c>
      <c r="U94" s="27">
        <v>6.3305818660000002</v>
      </c>
      <c r="V94" s="20">
        <v>618000</v>
      </c>
      <c r="W94" s="22">
        <v>102.4365998</v>
      </c>
      <c r="X94" s="21">
        <v>618000</v>
      </c>
      <c r="Y94" s="22">
        <v>102.4365998</v>
      </c>
      <c r="Z94" s="19">
        <f t="shared" si="6"/>
        <v>93</v>
      </c>
      <c r="AA94" s="19">
        <f t="shared" si="4"/>
        <v>5</v>
      </c>
      <c r="AB94" s="19">
        <f t="shared" si="5"/>
        <v>1</v>
      </c>
    </row>
    <row r="95" spans="1:28" hidden="1" x14ac:dyDescent="0.3">
      <c r="A95" s="4">
        <v>1440</v>
      </c>
      <c r="B95" s="7" t="s">
        <v>25</v>
      </c>
      <c r="C95" s="1" t="s">
        <v>30</v>
      </c>
      <c r="D95" s="1" t="s">
        <v>49</v>
      </c>
      <c r="E95" s="1" t="s">
        <v>273</v>
      </c>
      <c r="F95" s="7" t="s">
        <v>584</v>
      </c>
      <c r="G95" s="7" t="s">
        <v>584</v>
      </c>
      <c r="H95" s="29">
        <v>0.29158351999999998</v>
      </c>
      <c r="I95" s="29">
        <v>0</v>
      </c>
      <c r="J95" s="30">
        <v>43.681615370000003</v>
      </c>
      <c r="K95" s="30">
        <v>2.9494542859999999</v>
      </c>
      <c r="L95" s="23">
        <v>0</v>
      </c>
      <c r="M95" s="23">
        <v>0</v>
      </c>
      <c r="N95" s="23">
        <v>1.010424123</v>
      </c>
      <c r="O95" s="24">
        <v>0.86256312800000001</v>
      </c>
      <c r="P95" s="24">
        <v>10.10921136</v>
      </c>
      <c r="Q95" s="25">
        <v>0.93171611799999998</v>
      </c>
      <c r="R95" s="25">
        <v>0</v>
      </c>
      <c r="S95" s="25">
        <v>0</v>
      </c>
      <c r="T95" s="26">
        <v>22.342034847000001</v>
      </c>
      <c r="U95" s="27">
        <v>6.3066429350000002</v>
      </c>
      <c r="V95" s="20">
        <v>822000</v>
      </c>
      <c r="W95" s="22">
        <v>76.723150050000001</v>
      </c>
      <c r="X95" s="21">
        <v>822000</v>
      </c>
      <c r="Y95" s="22">
        <v>76.723150050000001</v>
      </c>
      <c r="Z95" s="19">
        <f t="shared" si="6"/>
        <v>94</v>
      </c>
      <c r="AA95" s="19">
        <f t="shared" si="4"/>
        <v>11</v>
      </c>
      <c r="AB95" s="19">
        <f t="shared" si="5"/>
        <v>4</v>
      </c>
    </row>
    <row r="96" spans="1:28" ht="28.8" hidden="1" x14ac:dyDescent="0.3">
      <c r="A96" s="4">
        <v>1714</v>
      </c>
      <c r="B96" s="7" t="s">
        <v>27</v>
      </c>
      <c r="C96" s="1" t="s">
        <v>32</v>
      </c>
      <c r="D96" s="1" t="s">
        <v>80</v>
      </c>
      <c r="E96" s="1" t="s">
        <v>275</v>
      </c>
      <c r="F96" s="7" t="s">
        <v>584</v>
      </c>
      <c r="G96" s="7" t="s">
        <v>584</v>
      </c>
      <c r="H96" s="29">
        <v>29.853985789999999</v>
      </c>
      <c r="I96" s="29">
        <v>26.435161829999998</v>
      </c>
      <c r="J96" s="30">
        <v>2.2569993639999999</v>
      </c>
      <c r="K96" s="30">
        <v>2.346164E-3</v>
      </c>
      <c r="L96" s="23">
        <v>1.390796175</v>
      </c>
      <c r="M96" s="23">
        <v>1.408783568</v>
      </c>
      <c r="N96" s="23">
        <v>1.4358974360000001</v>
      </c>
      <c r="O96" s="24">
        <v>4.57536114</v>
      </c>
      <c r="P96" s="24">
        <v>4.1710113949999998</v>
      </c>
      <c r="Q96" s="25">
        <v>6.2768401430000003</v>
      </c>
      <c r="R96" s="25">
        <v>0.4779313</v>
      </c>
      <c r="S96" s="25">
        <v>1.5605699000000001E-2</v>
      </c>
      <c r="T96" s="26"/>
      <c r="U96" s="27">
        <v>6.2584792370000004</v>
      </c>
      <c r="V96" s="20">
        <v>15720054</v>
      </c>
      <c r="W96" s="22">
        <v>3.9812072129999998</v>
      </c>
      <c r="X96" s="21">
        <v>15520054</v>
      </c>
      <c r="Y96" s="22">
        <v>4.0325112509999999</v>
      </c>
      <c r="Z96" s="19">
        <f t="shared" si="6"/>
        <v>95</v>
      </c>
      <c r="AA96" s="19">
        <f t="shared" si="4"/>
        <v>147</v>
      </c>
      <c r="AB96" s="19">
        <f t="shared" si="5"/>
        <v>30</v>
      </c>
    </row>
    <row r="97" spans="1:28" ht="28.8" hidden="1" x14ac:dyDescent="0.3">
      <c r="A97" s="4">
        <v>1486</v>
      </c>
      <c r="B97" s="7" t="s">
        <v>27</v>
      </c>
      <c r="C97" s="1" t="s">
        <v>32</v>
      </c>
      <c r="D97" s="1" t="s">
        <v>79</v>
      </c>
      <c r="E97" s="1" t="s">
        <v>274</v>
      </c>
      <c r="F97" s="7" t="s">
        <v>584</v>
      </c>
      <c r="G97" s="7"/>
      <c r="H97" s="29">
        <v>29.853985789999999</v>
      </c>
      <c r="I97" s="29">
        <v>26.435161829999998</v>
      </c>
      <c r="J97" s="30">
        <v>2.2569993639999999</v>
      </c>
      <c r="K97" s="30">
        <v>2.346164E-3</v>
      </c>
      <c r="L97" s="23">
        <v>1.390796175</v>
      </c>
      <c r="M97" s="23">
        <v>1.408783568</v>
      </c>
      <c r="N97" s="23">
        <v>1.4358974360000001</v>
      </c>
      <c r="O97" s="24">
        <v>4.57536114</v>
      </c>
      <c r="P97" s="24">
        <v>4.1710113949999998</v>
      </c>
      <c r="Q97" s="25">
        <v>6.2768401430000003</v>
      </c>
      <c r="R97" s="25">
        <v>0.4779313</v>
      </c>
      <c r="S97" s="25">
        <v>1.5605699000000001E-2</v>
      </c>
      <c r="T97" s="26"/>
      <c r="U97" s="27">
        <v>6.2584792370000004</v>
      </c>
      <c r="V97" s="20">
        <v>17414110</v>
      </c>
      <c r="W97" s="22">
        <v>3.5939127740000001</v>
      </c>
      <c r="X97" s="21">
        <v>17214110</v>
      </c>
      <c r="Y97" s="22">
        <v>3.6356682029999998</v>
      </c>
      <c r="Z97" s="19">
        <f t="shared" si="6"/>
        <v>95</v>
      </c>
      <c r="AA97" s="19">
        <f t="shared" si="4"/>
        <v>155</v>
      </c>
      <c r="AB97" s="19">
        <f t="shared" si="5"/>
        <v>32</v>
      </c>
    </row>
    <row r="98" spans="1:28" hidden="1" x14ac:dyDescent="0.3">
      <c r="A98" s="4">
        <v>1471</v>
      </c>
      <c r="B98" s="7" t="s">
        <v>27</v>
      </c>
      <c r="C98" s="1" t="s">
        <v>34</v>
      </c>
      <c r="D98" s="1" t="s">
        <v>65</v>
      </c>
      <c r="E98" s="1" t="s">
        <v>276</v>
      </c>
      <c r="F98" s="7" t="s">
        <v>584</v>
      </c>
      <c r="G98" s="7" t="s">
        <v>584</v>
      </c>
      <c r="H98" s="29">
        <v>4.2589025510000003</v>
      </c>
      <c r="I98" s="29">
        <v>6.4446414489999997</v>
      </c>
      <c r="J98" s="30">
        <v>16.888398840000001</v>
      </c>
      <c r="K98" s="30">
        <v>5.5383866319999999</v>
      </c>
      <c r="L98" s="23">
        <v>0</v>
      </c>
      <c r="M98" s="23">
        <v>0</v>
      </c>
      <c r="N98" s="23">
        <v>0.27826766000000003</v>
      </c>
      <c r="O98" s="24">
        <v>0.31672960300000003</v>
      </c>
      <c r="P98" s="24">
        <v>8.410288993</v>
      </c>
      <c r="Q98" s="25">
        <v>13.53206743</v>
      </c>
      <c r="R98" s="25">
        <v>0.40411419700000001</v>
      </c>
      <c r="S98" s="25">
        <v>0.12957142299999999</v>
      </c>
      <c r="T98" s="26"/>
      <c r="U98" s="27">
        <v>6.1128726919999998</v>
      </c>
      <c r="V98" s="20">
        <v>28346100</v>
      </c>
      <c r="W98" s="22">
        <v>2.1565127799999999</v>
      </c>
      <c r="X98" s="21">
        <v>28346100</v>
      </c>
      <c r="Y98" s="22">
        <v>2.1565127799999999</v>
      </c>
      <c r="Z98" s="19">
        <f t="shared" si="6"/>
        <v>97</v>
      </c>
      <c r="AA98" s="19">
        <f t="shared" si="4"/>
        <v>212</v>
      </c>
      <c r="AB98" s="19">
        <f t="shared" si="5"/>
        <v>26</v>
      </c>
    </row>
    <row r="99" spans="1:28" ht="28.8" hidden="1" x14ac:dyDescent="0.3">
      <c r="A99" s="4">
        <v>1322</v>
      </c>
      <c r="B99" s="7" t="s">
        <v>26</v>
      </c>
      <c r="C99" s="1" t="s">
        <v>32</v>
      </c>
      <c r="D99" s="1" t="s">
        <v>74</v>
      </c>
      <c r="E99" s="1" t="s">
        <v>277</v>
      </c>
      <c r="F99" s="7" t="s">
        <v>584</v>
      </c>
      <c r="G99" s="7" t="s">
        <v>584</v>
      </c>
      <c r="H99" s="29">
        <v>6.2709405460000003</v>
      </c>
      <c r="I99" s="29">
        <v>2.0896848119999998</v>
      </c>
      <c r="J99" s="30">
        <v>8.5620659339999996</v>
      </c>
      <c r="K99" s="30">
        <v>3.9026647999999997E-2</v>
      </c>
      <c r="L99" s="23">
        <v>0</v>
      </c>
      <c r="M99" s="23">
        <v>0</v>
      </c>
      <c r="N99" s="23">
        <v>21.730684910000001</v>
      </c>
      <c r="O99" s="24">
        <v>11.130427579999999</v>
      </c>
      <c r="P99" s="24">
        <v>10.17786244</v>
      </c>
      <c r="Q99" s="25">
        <v>0</v>
      </c>
      <c r="R99" s="25">
        <v>9.1031278560000004</v>
      </c>
      <c r="S99" s="25">
        <v>0</v>
      </c>
      <c r="T99" s="26">
        <v>20.966724367000001</v>
      </c>
      <c r="U99" s="27">
        <v>6.0999024579999999</v>
      </c>
      <c r="V99" s="20">
        <v>1367000</v>
      </c>
      <c r="W99" s="22">
        <v>44.622549069999998</v>
      </c>
      <c r="X99" s="21">
        <v>1367000</v>
      </c>
      <c r="Y99" s="22">
        <v>44.622549069999998</v>
      </c>
      <c r="Z99" s="19">
        <f t="shared" si="6"/>
        <v>98</v>
      </c>
      <c r="AA99" s="19">
        <f t="shared" si="4"/>
        <v>21</v>
      </c>
      <c r="AB99" s="19">
        <f t="shared" si="5"/>
        <v>2</v>
      </c>
    </row>
    <row r="100" spans="1:28" hidden="1" x14ac:dyDescent="0.3">
      <c r="A100" s="4">
        <v>1244</v>
      </c>
      <c r="B100" s="7" t="s">
        <v>25</v>
      </c>
      <c r="C100" s="1" t="s">
        <v>29</v>
      </c>
      <c r="D100" s="1" t="s">
        <v>42</v>
      </c>
      <c r="E100" s="1" t="s">
        <v>278</v>
      </c>
      <c r="F100" s="7" t="s">
        <v>584</v>
      </c>
      <c r="G100" s="7" t="s">
        <v>584</v>
      </c>
      <c r="H100" s="29">
        <v>2.6835043409999999</v>
      </c>
      <c r="I100" s="29">
        <v>9.5491511689999999</v>
      </c>
      <c r="J100" s="30">
        <v>2.2718380539999998</v>
      </c>
      <c r="K100" s="30">
        <v>0</v>
      </c>
      <c r="L100" s="23">
        <v>0</v>
      </c>
      <c r="M100" s="23">
        <v>0</v>
      </c>
      <c r="N100" s="23">
        <v>9.2991452989999992</v>
      </c>
      <c r="O100" s="24">
        <v>1.587669905</v>
      </c>
      <c r="P100" s="24">
        <v>10.4178839</v>
      </c>
      <c r="Q100" s="25">
        <v>0</v>
      </c>
      <c r="R100" s="25">
        <v>49.493645919999999</v>
      </c>
      <c r="S100" s="25">
        <v>0</v>
      </c>
      <c r="T100" s="26">
        <v>8.2255180788000004</v>
      </c>
      <c r="U100" s="27">
        <v>5.8852315170000002</v>
      </c>
      <c r="V100" s="20">
        <v>7200000</v>
      </c>
      <c r="W100" s="22">
        <v>8.1739326620000003</v>
      </c>
      <c r="X100" s="21">
        <v>7200000</v>
      </c>
      <c r="Y100" s="22">
        <v>8.1739326620000003</v>
      </c>
      <c r="Z100" s="19">
        <f t="shared" si="6"/>
        <v>99</v>
      </c>
      <c r="AA100" s="19">
        <f t="shared" si="4"/>
        <v>96</v>
      </c>
      <c r="AB100" s="19">
        <f t="shared" si="5"/>
        <v>13</v>
      </c>
    </row>
    <row r="101" spans="1:28" hidden="1" x14ac:dyDescent="0.3">
      <c r="A101" s="4">
        <v>1089</v>
      </c>
      <c r="B101" s="7" t="s">
        <v>25</v>
      </c>
      <c r="C101" s="1" t="s">
        <v>30</v>
      </c>
      <c r="D101" s="1" t="s">
        <v>81</v>
      </c>
      <c r="E101" s="1" t="s">
        <v>279</v>
      </c>
      <c r="F101" s="7" t="s">
        <v>584</v>
      </c>
      <c r="G101" s="7" t="s">
        <v>584</v>
      </c>
      <c r="H101" s="29">
        <v>1.194997989</v>
      </c>
      <c r="I101" s="29">
        <v>5.1597401349999998</v>
      </c>
      <c r="J101" s="30">
        <v>11.823795779999999</v>
      </c>
      <c r="K101" s="30">
        <v>1.5982107999999998E-2</v>
      </c>
      <c r="L101" s="23">
        <v>1.3239416129999999</v>
      </c>
      <c r="M101" s="23">
        <v>1.3390965130000001</v>
      </c>
      <c r="N101" s="23">
        <v>4.1410255109999996</v>
      </c>
      <c r="O101" s="24">
        <v>4.5955600089999997</v>
      </c>
      <c r="P101" s="24">
        <v>9.4466238069999999</v>
      </c>
      <c r="Q101" s="25">
        <v>4.3138736900000003</v>
      </c>
      <c r="R101" s="25">
        <v>0.51464322200000001</v>
      </c>
      <c r="S101" s="25">
        <v>3.3352721760000001</v>
      </c>
      <c r="T101" s="26">
        <v>14.847065733999999</v>
      </c>
      <c r="U101" s="27">
        <v>5.8488066329999997</v>
      </c>
      <c r="V101" s="20">
        <v>60434510</v>
      </c>
      <c r="W101" s="22">
        <v>0.96779251300000002</v>
      </c>
      <c r="X101" s="21">
        <v>58579510</v>
      </c>
      <c r="Y101" s="22">
        <v>0.99843898200000003</v>
      </c>
      <c r="Z101" s="19">
        <f t="shared" si="6"/>
        <v>100</v>
      </c>
      <c r="AA101" s="19">
        <f t="shared" si="4"/>
        <v>281</v>
      </c>
      <c r="AB101" s="19">
        <f t="shared" si="5"/>
        <v>32</v>
      </c>
    </row>
    <row r="102" spans="1:28" hidden="1" x14ac:dyDescent="0.3">
      <c r="A102" s="4">
        <v>1117</v>
      </c>
      <c r="B102" s="7" t="s">
        <v>25</v>
      </c>
      <c r="C102" s="1" t="s">
        <v>29</v>
      </c>
      <c r="D102" s="1" t="s">
        <v>41</v>
      </c>
      <c r="E102" s="1" t="s">
        <v>280</v>
      </c>
      <c r="F102" s="7" t="s">
        <v>584</v>
      </c>
      <c r="G102" s="7" t="s">
        <v>584</v>
      </c>
      <c r="H102" s="29">
        <v>0.31923702599999998</v>
      </c>
      <c r="I102" s="29">
        <v>0.36912600600000001</v>
      </c>
      <c r="J102" s="30">
        <v>1.0172204540000001</v>
      </c>
      <c r="K102" s="30">
        <v>5.3005308000000001E-2</v>
      </c>
      <c r="L102" s="23">
        <v>4.7499938999999998E-2</v>
      </c>
      <c r="M102" s="23">
        <v>4.7950048000000002E-2</v>
      </c>
      <c r="N102" s="23">
        <v>0.25155093899999997</v>
      </c>
      <c r="O102" s="24">
        <v>0.30063612200000001</v>
      </c>
      <c r="P102" s="24">
        <v>9.6812757470000008</v>
      </c>
      <c r="Q102" s="25">
        <v>7.2828468879999999</v>
      </c>
      <c r="R102" s="25">
        <v>0</v>
      </c>
      <c r="S102" s="25">
        <v>1.9701800629999999</v>
      </c>
      <c r="T102" s="26">
        <v>24.196858637999998</v>
      </c>
      <c r="U102" s="27">
        <v>5.7715518790000004</v>
      </c>
      <c r="V102" s="20">
        <v>92589500</v>
      </c>
      <c r="W102" s="22">
        <v>0.62334842300000004</v>
      </c>
      <c r="X102" s="21">
        <v>82589500</v>
      </c>
      <c r="Y102" s="22">
        <v>0.69882392800000004</v>
      </c>
      <c r="Z102" s="19">
        <f t="shared" si="6"/>
        <v>101</v>
      </c>
      <c r="AA102" s="19">
        <f t="shared" si="4"/>
        <v>310</v>
      </c>
      <c r="AB102" s="19">
        <f t="shared" si="5"/>
        <v>50</v>
      </c>
    </row>
    <row r="103" spans="1:28" hidden="1" x14ac:dyDescent="0.3">
      <c r="A103" s="4">
        <v>1046</v>
      </c>
      <c r="B103" s="7" t="s">
        <v>25</v>
      </c>
      <c r="C103" s="1" t="s">
        <v>29</v>
      </c>
      <c r="D103" s="1" t="s">
        <v>82</v>
      </c>
      <c r="E103" s="1" t="s">
        <v>281</v>
      </c>
      <c r="F103" s="7" t="s">
        <v>584</v>
      </c>
      <c r="G103" s="7" t="s">
        <v>584</v>
      </c>
      <c r="H103" s="29">
        <v>0.55918067800000004</v>
      </c>
      <c r="I103" s="29">
        <v>0</v>
      </c>
      <c r="J103" s="30">
        <v>0</v>
      </c>
      <c r="K103" s="30">
        <v>0</v>
      </c>
      <c r="L103" s="23">
        <v>0</v>
      </c>
      <c r="M103" s="23">
        <v>0</v>
      </c>
      <c r="N103" s="23">
        <v>1.5501826599999999</v>
      </c>
      <c r="O103" s="24">
        <v>1.3233357889999999</v>
      </c>
      <c r="P103" s="24">
        <v>9.1944967759999994</v>
      </c>
      <c r="Q103" s="25">
        <v>25.981569480000001</v>
      </c>
      <c r="R103" s="25">
        <v>0</v>
      </c>
      <c r="S103" s="25">
        <v>0</v>
      </c>
      <c r="T103" s="26">
        <v>20.806458469999999</v>
      </c>
      <c r="U103" s="27">
        <v>5.6389515389999998</v>
      </c>
      <c r="V103" s="20">
        <v>15192900</v>
      </c>
      <c r="W103" s="22">
        <v>3.7115702330000002</v>
      </c>
      <c r="X103" s="21">
        <v>14822900</v>
      </c>
      <c r="Y103" s="22">
        <v>3.8042161380000001</v>
      </c>
      <c r="Z103" s="19">
        <f t="shared" si="6"/>
        <v>102</v>
      </c>
      <c r="AA103" s="19">
        <f t="shared" si="4"/>
        <v>152</v>
      </c>
      <c r="AB103" s="19">
        <f t="shared" si="5"/>
        <v>25</v>
      </c>
    </row>
    <row r="104" spans="1:28" ht="28.8" hidden="1" x14ac:dyDescent="0.3">
      <c r="A104" s="4">
        <v>1118</v>
      </c>
      <c r="B104" s="7" t="s">
        <v>25</v>
      </c>
      <c r="C104" s="1" t="s">
        <v>29</v>
      </c>
      <c r="D104" s="1" t="s">
        <v>41</v>
      </c>
      <c r="E104" s="1" t="s">
        <v>282</v>
      </c>
      <c r="F104" s="7" t="s">
        <v>584</v>
      </c>
      <c r="G104" s="7" t="s">
        <v>584</v>
      </c>
      <c r="H104" s="29">
        <v>0.91511047199999995</v>
      </c>
      <c r="I104" s="29">
        <v>1.2304200199999999</v>
      </c>
      <c r="J104" s="30">
        <v>0</v>
      </c>
      <c r="K104" s="30">
        <v>0</v>
      </c>
      <c r="L104" s="23">
        <v>0.31965391799999998</v>
      </c>
      <c r="M104" s="23">
        <v>0.32087074300000001</v>
      </c>
      <c r="N104" s="23">
        <v>0.282166101</v>
      </c>
      <c r="O104" s="24">
        <v>0.32116688300000001</v>
      </c>
      <c r="P104" s="24">
        <v>8.6189557479999994</v>
      </c>
      <c r="Q104" s="25">
        <v>3.0548445540000002</v>
      </c>
      <c r="R104" s="25">
        <v>0</v>
      </c>
      <c r="S104" s="25">
        <v>2.6021622039999999</v>
      </c>
      <c r="T104" s="26">
        <v>22.207981685</v>
      </c>
      <c r="U104" s="27">
        <v>5.535873746</v>
      </c>
      <c r="V104" s="20">
        <v>169854100</v>
      </c>
      <c r="W104" s="22">
        <v>0.325919348</v>
      </c>
      <c r="X104" s="21">
        <v>90648400</v>
      </c>
      <c r="Y104" s="22">
        <v>0.61069734799999997</v>
      </c>
      <c r="Z104" s="19">
        <f t="shared" si="6"/>
        <v>103</v>
      </c>
      <c r="AA104" s="19">
        <f t="shared" si="4"/>
        <v>322</v>
      </c>
      <c r="AB104" s="19">
        <f t="shared" si="5"/>
        <v>53</v>
      </c>
    </row>
    <row r="105" spans="1:28" ht="28.8" hidden="1" x14ac:dyDescent="0.3">
      <c r="A105" s="4">
        <v>1201</v>
      </c>
      <c r="B105" s="7" t="s">
        <v>25</v>
      </c>
      <c r="C105" s="1" t="s">
        <v>29</v>
      </c>
      <c r="D105" s="1" t="s">
        <v>42</v>
      </c>
      <c r="E105" s="1" t="s">
        <v>283</v>
      </c>
      <c r="F105" s="7"/>
      <c r="G105" s="7" t="s">
        <v>584</v>
      </c>
      <c r="H105" s="29">
        <v>0.78426156400000002</v>
      </c>
      <c r="I105" s="29">
        <v>12.50375524</v>
      </c>
      <c r="J105" s="30">
        <v>8.7637096660000005</v>
      </c>
      <c r="K105" s="30">
        <v>0.81323521099999996</v>
      </c>
      <c r="L105" s="23">
        <v>1.9110582519999999</v>
      </c>
      <c r="M105" s="23">
        <v>1.9462838579999999</v>
      </c>
      <c r="N105" s="23">
        <v>1.274495443</v>
      </c>
      <c r="O105" s="24">
        <v>1.4506552260000001</v>
      </c>
      <c r="P105" s="24">
        <v>9.0735295899999997</v>
      </c>
      <c r="Q105" s="25">
        <v>0</v>
      </c>
      <c r="R105" s="25">
        <v>0.47041915400000001</v>
      </c>
      <c r="S105" s="25">
        <v>0.94882455300000001</v>
      </c>
      <c r="T105" s="26">
        <v>7.3962905479999996</v>
      </c>
      <c r="U105" s="27">
        <v>5.5175058119999996</v>
      </c>
      <c r="V105" s="20">
        <v>30973500</v>
      </c>
      <c r="W105" s="22">
        <v>1.7813633630000001</v>
      </c>
      <c r="X105" s="21">
        <v>11809500</v>
      </c>
      <c r="Y105" s="22">
        <v>4.6720909539999997</v>
      </c>
      <c r="Z105" s="19">
        <f t="shared" si="6"/>
        <v>104</v>
      </c>
      <c r="AA105" s="19">
        <f t="shared" si="4"/>
        <v>138</v>
      </c>
      <c r="AB105" s="19">
        <f t="shared" si="5"/>
        <v>22</v>
      </c>
    </row>
    <row r="106" spans="1:28" ht="28.8" hidden="1" x14ac:dyDescent="0.3">
      <c r="A106" s="4">
        <v>1213</v>
      </c>
      <c r="B106" s="7" t="s">
        <v>25</v>
      </c>
      <c r="C106" s="1" t="s">
        <v>29</v>
      </c>
      <c r="D106" s="1" t="s">
        <v>42</v>
      </c>
      <c r="E106" s="1" t="s">
        <v>284</v>
      </c>
      <c r="F106" s="7" t="s">
        <v>584</v>
      </c>
      <c r="G106" s="7" t="s">
        <v>584</v>
      </c>
      <c r="H106" s="29">
        <v>0.81816138299999996</v>
      </c>
      <c r="I106" s="29">
        <v>1.0150965169999999</v>
      </c>
      <c r="J106" s="30">
        <v>0</v>
      </c>
      <c r="K106" s="30">
        <v>0</v>
      </c>
      <c r="L106" s="23">
        <v>0.23860957799999999</v>
      </c>
      <c r="M106" s="23">
        <v>0.242114671</v>
      </c>
      <c r="N106" s="23">
        <v>0.34725821000000001</v>
      </c>
      <c r="O106" s="24">
        <v>0.39525597400000001</v>
      </c>
      <c r="P106" s="24">
        <v>9.1723974479999999</v>
      </c>
      <c r="Q106" s="25">
        <v>41.662617949999998</v>
      </c>
      <c r="R106" s="25">
        <v>0</v>
      </c>
      <c r="S106" s="25">
        <v>21.599981840000002</v>
      </c>
      <c r="T106" s="26">
        <v>15.374729028000001</v>
      </c>
      <c r="U106" s="27">
        <v>5.4708459100000004</v>
      </c>
      <c r="V106" s="20">
        <v>16587200</v>
      </c>
      <c r="W106" s="22">
        <v>3.2982335229999999</v>
      </c>
      <c r="X106" s="21">
        <v>16587200</v>
      </c>
      <c r="Y106" s="22">
        <v>3.2982335229999999</v>
      </c>
      <c r="Z106" s="19">
        <f t="shared" si="6"/>
        <v>105</v>
      </c>
      <c r="AA106" s="19">
        <f t="shared" si="4"/>
        <v>171</v>
      </c>
      <c r="AB106" s="19">
        <f t="shared" si="5"/>
        <v>31</v>
      </c>
    </row>
    <row r="107" spans="1:28" ht="28.8" hidden="1" x14ac:dyDescent="0.3">
      <c r="A107" s="4">
        <v>1043</v>
      </c>
      <c r="B107" s="7" t="s">
        <v>25</v>
      </c>
      <c r="C107" s="1" t="s">
        <v>30</v>
      </c>
      <c r="D107" s="1" t="s">
        <v>83</v>
      </c>
      <c r="E107" s="1" t="s">
        <v>285</v>
      </c>
      <c r="F107" s="7" t="s">
        <v>584</v>
      </c>
      <c r="G107" s="7" t="s">
        <v>584</v>
      </c>
      <c r="H107" s="29">
        <v>15.056659509999999</v>
      </c>
      <c r="I107" s="29">
        <v>7.5901463539999998</v>
      </c>
      <c r="J107" s="30">
        <v>0.319510248</v>
      </c>
      <c r="K107" s="30">
        <v>0.39878865400000002</v>
      </c>
      <c r="L107" s="23">
        <v>0</v>
      </c>
      <c r="M107" s="23">
        <v>0</v>
      </c>
      <c r="N107" s="23">
        <v>0</v>
      </c>
      <c r="O107" s="24">
        <v>0</v>
      </c>
      <c r="P107" s="24">
        <v>5.5379106419999999</v>
      </c>
      <c r="Q107" s="25">
        <v>0</v>
      </c>
      <c r="R107" s="25">
        <v>1.1925265410000001</v>
      </c>
      <c r="S107" s="25">
        <v>3.3997936999999999E-2</v>
      </c>
      <c r="T107" s="26">
        <v>0</v>
      </c>
      <c r="U107" s="27">
        <v>5.4026495690000003</v>
      </c>
      <c r="V107" s="20">
        <v>2460000</v>
      </c>
      <c r="W107" s="22">
        <v>21.961990119999999</v>
      </c>
      <c r="X107" s="21">
        <v>2460000</v>
      </c>
      <c r="Y107" s="22">
        <v>21.961990119999999</v>
      </c>
      <c r="Z107" s="19">
        <f t="shared" si="6"/>
        <v>106</v>
      </c>
      <c r="AA107" s="19">
        <f t="shared" si="4"/>
        <v>43</v>
      </c>
      <c r="AB107" s="19">
        <f t="shared" si="5"/>
        <v>13</v>
      </c>
    </row>
    <row r="108" spans="1:28" ht="28.8" hidden="1" x14ac:dyDescent="0.3">
      <c r="A108" s="4">
        <v>1429</v>
      </c>
      <c r="B108" s="7" t="s">
        <v>27</v>
      </c>
      <c r="C108" s="1" t="s">
        <v>33</v>
      </c>
      <c r="D108" s="1" t="s">
        <v>84</v>
      </c>
      <c r="E108" s="1" t="s">
        <v>286</v>
      </c>
      <c r="F108" s="7" t="s">
        <v>584</v>
      </c>
      <c r="G108" s="7" t="s">
        <v>584</v>
      </c>
      <c r="H108" s="29">
        <v>21.697140350000002</v>
      </c>
      <c r="I108" s="29">
        <v>15.62633426</v>
      </c>
      <c r="J108" s="30">
        <v>0</v>
      </c>
      <c r="K108" s="30">
        <v>0</v>
      </c>
      <c r="L108" s="23">
        <v>0</v>
      </c>
      <c r="M108" s="23">
        <v>0</v>
      </c>
      <c r="N108" s="23">
        <v>0.486227195</v>
      </c>
      <c r="O108" s="24">
        <v>0.45658234399999997</v>
      </c>
      <c r="P108" s="24">
        <v>8.8417161170000007</v>
      </c>
      <c r="Q108" s="25">
        <v>10.936169680000001</v>
      </c>
      <c r="R108" s="25">
        <v>0</v>
      </c>
      <c r="S108" s="25">
        <v>6.4573329380000004</v>
      </c>
      <c r="T108" s="26"/>
      <c r="U108" s="27">
        <v>5.2517789769999998</v>
      </c>
      <c r="V108" s="20">
        <v>24075800</v>
      </c>
      <c r="W108" s="22">
        <v>2.1813518040000002</v>
      </c>
      <c r="X108" s="21">
        <v>24075800</v>
      </c>
      <c r="Y108" s="22">
        <v>2.1813518040000002</v>
      </c>
      <c r="Z108" s="19">
        <f t="shared" si="6"/>
        <v>107</v>
      </c>
      <c r="AA108" s="19">
        <f t="shared" si="4"/>
        <v>207</v>
      </c>
      <c r="AB108" s="19">
        <f t="shared" si="5"/>
        <v>28</v>
      </c>
    </row>
    <row r="109" spans="1:28" ht="28.8" hidden="1" x14ac:dyDescent="0.3">
      <c r="A109" s="4">
        <v>1483</v>
      </c>
      <c r="B109" s="7" t="s">
        <v>27</v>
      </c>
      <c r="C109" s="1" t="s">
        <v>36</v>
      </c>
      <c r="D109" s="1" t="s">
        <v>85</v>
      </c>
      <c r="E109" s="1" t="s">
        <v>287</v>
      </c>
      <c r="F109" s="7" t="s">
        <v>584</v>
      </c>
      <c r="G109" s="7" t="s">
        <v>584</v>
      </c>
      <c r="H109" s="29">
        <v>11.291956190000001</v>
      </c>
      <c r="I109" s="29">
        <v>8.6122346709999995</v>
      </c>
      <c r="J109" s="30">
        <v>1.734484205</v>
      </c>
      <c r="K109" s="30">
        <v>0.25697466200000002</v>
      </c>
      <c r="L109" s="23">
        <v>1.0106975549999999</v>
      </c>
      <c r="M109" s="23">
        <v>1.0283046309999999</v>
      </c>
      <c r="N109" s="23">
        <v>5.448087846</v>
      </c>
      <c r="O109" s="24">
        <v>5.1159226550000003</v>
      </c>
      <c r="P109" s="24">
        <v>8.6852958989999998</v>
      </c>
      <c r="Q109" s="25">
        <v>14.805945210000001</v>
      </c>
      <c r="R109" s="25">
        <v>1.08482075</v>
      </c>
      <c r="S109" s="25">
        <v>0.188057154</v>
      </c>
      <c r="T109" s="26"/>
      <c r="U109" s="27">
        <v>5.1917675340000002</v>
      </c>
      <c r="V109" s="20">
        <v>42104380</v>
      </c>
      <c r="W109" s="22">
        <v>1.233070653</v>
      </c>
      <c r="X109" s="21">
        <v>24105300</v>
      </c>
      <c r="Y109" s="22">
        <v>2.153786733</v>
      </c>
      <c r="Z109" s="19">
        <f t="shared" si="6"/>
        <v>108</v>
      </c>
      <c r="AA109" s="19">
        <f t="shared" si="4"/>
        <v>213</v>
      </c>
      <c r="AB109" s="19">
        <f t="shared" si="5"/>
        <v>12</v>
      </c>
    </row>
    <row r="110" spans="1:28" hidden="1" x14ac:dyDescent="0.3">
      <c r="A110" s="4">
        <v>1270</v>
      </c>
      <c r="B110" s="7" t="s">
        <v>27</v>
      </c>
      <c r="C110" s="1" t="s">
        <v>34</v>
      </c>
      <c r="D110" s="1" t="s">
        <v>86</v>
      </c>
      <c r="E110" s="1" t="s">
        <v>288</v>
      </c>
      <c r="F110" s="7" t="s">
        <v>584</v>
      </c>
      <c r="G110" s="7" t="s">
        <v>584</v>
      </c>
      <c r="H110" s="29">
        <v>7.4936566429999996</v>
      </c>
      <c r="I110" s="29">
        <v>9.6280366599999994</v>
      </c>
      <c r="J110" s="30">
        <v>2.2310421499999999</v>
      </c>
      <c r="K110" s="30">
        <v>0.169517848</v>
      </c>
      <c r="L110" s="23">
        <v>0.137078172</v>
      </c>
      <c r="M110" s="23">
        <v>9.7382996999999999E-2</v>
      </c>
      <c r="N110" s="23">
        <v>0.22417221700000001</v>
      </c>
      <c r="O110" s="24">
        <v>0.19136784600000001</v>
      </c>
      <c r="P110" s="24">
        <v>7.8384555770000004</v>
      </c>
      <c r="Q110" s="25">
        <v>19.66292353</v>
      </c>
      <c r="R110" s="25">
        <v>0</v>
      </c>
      <c r="S110" s="25">
        <v>0.82546565000000005</v>
      </c>
      <c r="T110" s="26"/>
      <c r="U110" s="27">
        <v>5.0130394669999996</v>
      </c>
      <c r="V110" s="20">
        <v>11911912</v>
      </c>
      <c r="W110" s="22">
        <v>4.2084255380000002</v>
      </c>
      <c r="X110" s="21">
        <v>11626912</v>
      </c>
      <c r="Y110" s="22">
        <v>4.311582875</v>
      </c>
      <c r="Z110" s="19">
        <f t="shared" si="6"/>
        <v>109</v>
      </c>
      <c r="AA110" s="19">
        <f t="shared" si="4"/>
        <v>142</v>
      </c>
      <c r="AB110" s="19">
        <f t="shared" si="5"/>
        <v>18</v>
      </c>
    </row>
    <row r="111" spans="1:28" hidden="1" x14ac:dyDescent="0.3">
      <c r="A111" s="4">
        <v>1502</v>
      </c>
      <c r="B111" s="7" t="s">
        <v>25</v>
      </c>
      <c r="C111" s="1" t="s">
        <v>30</v>
      </c>
      <c r="D111" s="1" t="s">
        <v>87</v>
      </c>
      <c r="E111" s="1" t="s">
        <v>289</v>
      </c>
      <c r="F111" s="7" t="s">
        <v>584</v>
      </c>
      <c r="G111" s="7" t="s">
        <v>584</v>
      </c>
      <c r="H111" s="29">
        <v>5.8707811479999998</v>
      </c>
      <c r="I111" s="29">
        <v>5.2908060880000001</v>
      </c>
      <c r="J111" s="30">
        <v>1.551884563</v>
      </c>
      <c r="K111" s="30">
        <v>7.220654E-2</v>
      </c>
      <c r="L111" s="23">
        <v>0</v>
      </c>
      <c r="M111" s="23">
        <v>0</v>
      </c>
      <c r="N111" s="23">
        <v>2.1792351000000001E-2</v>
      </c>
      <c r="O111" s="24">
        <v>2.4804473E-2</v>
      </c>
      <c r="P111" s="24">
        <v>6.9007441539999999</v>
      </c>
      <c r="Q111" s="25">
        <v>3.0837307539999999</v>
      </c>
      <c r="R111" s="25">
        <v>0</v>
      </c>
      <c r="S111" s="25">
        <v>2.4356685929999999</v>
      </c>
      <c r="T111" s="26">
        <v>9.9183558563999998</v>
      </c>
      <c r="U111" s="27">
        <v>4.9994303870000003</v>
      </c>
      <c r="V111" s="20">
        <v>17745432</v>
      </c>
      <c r="W111" s="22">
        <v>2.8173055389999999</v>
      </c>
      <c r="X111" s="21">
        <v>17740000</v>
      </c>
      <c r="Y111" s="22">
        <v>2.8181682000000001</v>
      </c>
      <c r="Z111" s="19">
        <f t="shared" si="6"/>
        <v>110</v>
      </c>
      <c r="AA111" s="19">
        <f t="shared" si="4"/>
        <v>187</v>
      </c>
      <c r="AB111" s="19">
        <f t="shared" si="5"/>
        <v>25</v>
      </c>
    </row>
    <row r="112" spans="1:28" hidden="1" x14ac:dyDescent="0.3">
      <c r="A112" s="4">
        <v>1378</v>
      </c>
      <c r="B112" s="7" t="s">
        <v>27</v>
      </c>
      <c r="C112" s="1" t="s">
        <v>35</v>
      </c>
      <c r="D112" s="1" t="s">
        <v>88</v>
      </c>
      <c r="E112" s="1" t="s">
        <v>290</v>
      </c>
      <c r="F112" s="7"/>
      <c r="G112" s="7" t="s">
        <v>584</v>
      </c>
      <c r="H112" s="29">
        <v>0</v>
      </c>
      <c r="I112" s="29">
        <v>8.0995399999999999E-4</v>
      </c>
      <c r="J112" s="30">
        <v>3.834122979</v>
      </c>
      <c r="K112" s="30">
        <v>1.108447285</v>
      </c>
      <c r="L112" s="23">
        <v>0.37937019700000002</v>
      </c>
      <c r="M112" s="23">
        <v>0.38675169100000001</v>
      </c>
      <c r="N112" s="23">
        <v>0</v>
      </c>
      <c r="O112" s="24">
        <v>0</v>
      </c>
      <c r="P112" s="24">
        <v>8.2864545580000009</v>
      </c>
      <c r="Q112" s="25">
        <v>25.775408800000001</v>
      </c>
      <c r="R112" s="25">
        <v>0.28341811099999997</v>
      </c>
      <c r="S112" s="25">
        <v>7.3413273000000001E-2</v>
      </c>
      <c r="T112" s="26"/>
      <c r="U112" s="27">
        <v>4.9926007600000002</v>
      </c>
      <c r="V112" s="20">
        <v>15200000</v>
      </c>
      <c r="W112" s="22">
        <v>3.2846057630000001</v>
      </c>
      <c r="X112" s="21">
        <v>14100000</v>
      </c>
      <c r="Y112" s="22">
        <v>3.5408516030000001</v>
      </c>
      <c r="Z112" s="19">
        <f t="shared" si="6"/>
        <v>111</v>
      </c>
      <c r="AA112" s="19">
        <f t="shared" si="4"/>
        <v>157</v>
      </c>
      <c r="AB112" s="19">
        <f t="shared" si="5"/>
        <v>14</v>
      </c>
    </row>
    <row r="113" spans="1:28" hidden="1" x14ac:dyDescent="0.3">
      <c r="A113" s="4">
        <v>1275</v>
      </c>
      <c r="B113" s="7" t="s">
        <v>27</v>
      </c>
      <c r="C113" s="1" t="s">
        <v>34</v>
      </c>
      <c r="D113" s="1" t="s">
        <v>89</v>
      </c>
      <c r="E113" s="1" t="s">
        <v>291</v>
      </c>
      <c r="F113" s="7" t="s">
        <v>584</v>
      </c>
      <c r="G113" s="7" t="s">
        <v>584</v>
      </c>
      <c r="H113" s="29">
        <v>3.5516969000000002E-2</v>
      </c>
      <c r="I113" s="29">
        <v>8.2515527000000005E-2</v>
      </c>
      <c r="J113" s="30">
        <v>0.119457563</v>
      </c>
      <c r="K113" s="30">
        <v>1.9894300000000001E-4</v>
      </c>
      <c r="L113" s="23">
        <v>9.3420870000000007E-3</v>
      </c>
      <c r="M113" s="23">
        <v>9.3299980000000008E-3</v>
      </c>
      <c r="N113" s="23">
        <v>0.123076923</v>
      </c>
      <c r="O113" s="24">
        <v>7.9731381719999996</v>
      </c>
      <c r="P113" s="24">
        <v>8.1457564189999996</v>
      </c>
      <c r="Q113" s="25">
        <v>25.081833400000001</v>
      </c>
      <c r="R113" s="25">
        <v>1.3088575730000001</v>
      </c>
      <c r="S113" s="25">
        <v>3.2460568489999999</v>
      </c>
      <c r="T113" s="26"/>
      <c r="U113" s="27">
        <v>4.8277966210000001</v>
      </c>
      <c r="V113" s="20">
        <v>1789041</v>
      </c>
      <c r="W113" s="22">
        <v>26.98538838</v>
      </c>
      <c r="X113" s="21">
        <v>1189041</v>
      </c>
      <c r="Y113" s="22">
        <v>40.602440289999997</v>
      </c>
      <c r="Z113" s="19">
        <f t="shared" si="6"/>
        <v>112</v>
      </c>
      <c r="AA113" s="19">
        <f t="shared" si="4"/>
        <v>24</v>
      </c>
      <c r="AB113" s="19">
        <f t="shared" si="5"/>
        <v>4</v>
      </c>
    </row>
    <row r="114" spans="1:28" hidden="1" x14ac:dyDescent="0.3">
      <c r="A114" s="4">
        <v>1167</v>
      </c>
      <c r="B114" s="7" t="s">
        <v>27</v>
      </c>
      <c r="C114" s="1" t="s">
        <v>35</v>
      </c>
      <c r="D114" s="1" t="s">
        <v>90</v>
      </c>
      <c r="E114" s="1" t="s">
        <v>292</v>
      </c>
      <c r="F114" s="7"/>
      <c r="G114" s="7" t="s">
        <v>584</v>
      </c>
      <c r="H114" s="29">
        <v>17.64009471</v>
      </c>
      <c r="I114" s="29">
        <v>22.885812380000001</v>
      </c>
      <c r="J114" s="30">
        <v>9.2775785030000009</v>
      </c>
      <c r="K114" s="30">
        <v>0.56187131599999995</v>
      </c>
      <c r="L114" s="23">
        <v>1.6661212000000002E-2</v>
      </c>
      <c r="M114" s="23">
        <v>1.8081812999999999E-2</v>
      </c>
      <c r="N114" s="23">
        <v>0</v>
      </c>
      <c r="O114" s="24">
        <v>0</v>
      </c>
      <c r="P114" s="24">
        <v>6.6801484999999996</v>
      </c>
      <c r="Q114" s="25">
        <v>0.114458219</v>
      </c>
      <c r="R114" s="25">
        <v>0</v>
      </c>
      <c r="S114" s="25">
        <v>2.1336653120000002</v>
      </c>
      <c r="T114" s="26"/>
      <c r="U114" s="27">
        <v>4.7306369549999996</v>
      </c>
      <c r="V114" s="20">
        <v>5400000</v>
      </c>
      <c r="W114" s="22">
        <v>8.7604388059999998</v>
      </c>
      <c r="X114" s="21">
        <v>5400000</v>
      </c>
      <c r="Y114" s="22">
        <v>8.7604388059999998</v>
      </c>
      <c r="Z114" s="19">
        <f t="shared" si="6"/>
        <v>113</v>
      </c>
      <c r="AA114" s="19">
        <f t="shared" si="4"/>
        <v>86</v>
      </c>
      <c r="AB114" s="19">
        <f t="shared" si="5"/>
        <v>3</v>
      </c>
    </row>
    <row r="115" spans="1:28" hidden="1" x14ac:dyDescent="0.3">
      <c r="A115" s="4">
        <v>1277</v>
      </c>
      <c r="B115" s="7" t="s">
        <v>25</v>
      </c>
      <c r="C115" s="1" t="s">
        <v>29</v>
      </c>
      <c r="D115" s="1" t="s">
        <v>52</v>
      </c>
      <c r="E115" s="1" t="s">
        <v>293</v>
      </c>
      <c r="F115" s="7" t="s">
        <v>584</v>
      </c>
      <c r="G115" s="7" t="s">
        <v>584</v>
      </c>
      <c r="H115" s="29">
        <v>0.409485708</v>
      </c>
      <c r="I115" s="29">
        <v>0</v>
      </c>
      <c r="J115" s="30">
        <v>0</v>
      </c>
      <c r="K115" s="30">
        <v>0</v>
      </c>
      <c r="L115" s="23">
        <v>0.113838406</v>
      </c>
      <c r="M115" s="23">
        <v>0.11001032299999999</v>
      </c>
      <c r="N115" s="23">
        <v>0.85139428399999995</v>
      </c>
      <c r="O115" s="24">
        <v>0.96907334999999994</v>
      </c>
      <c r="P115" s="24">
        <v>6.4591110189999998</v>
      </c>
      <c r="Q115" s="25">
        <v>0</v>
      </c>
      <c r="R115" s="25">
        <v>0</v>
      </c>
      <c r="S115" s="25">
        <v>0</v>
      </c>
      <c r="T115" s="26">
        <v>21.012598585999999</v>
      </c>
      <c r="U115" s="27">
        <v>4.7051508149999997</v>
      </c>
      <c r="V115" s="20">
        <v>7162783</v>
      </c>
      <c r="W115" s="22">
        <v>6.5688864440000003</v>
      </c>
      <c r="X115" s="21">
        <v>5044545</v>
      </c>
      <c r="Y115" s="22">
        <v>9.3272055550000008</v>
      </c>
      <c r="Z115" s="19">
        <f t="shared" si="6"/>
        <v>114</v>
      </c>
      <c r="AA115" s="19">
        <f t="shared" si="4"/>
        <v>82</v>
      </c>
      <c r="AB115" s="19">
        <f t="shared" si="5"/>
        <v>12</v>
      </c>
    </row>
    <row r="116" spans="1:28" ht="43.2" hidden="1" x14ac:dyDescent="0.3">
      <c r="A116" s="4">
        <v>1332</v>
      </c>
      <c r="B116" s="7" t="s">
        <v>28</v>
      </c>
      <c r="C116" s="1" t="s">
        <v>33</v>
      </c>
      <c r="D116" s="1" t="s">
        <v>91</v>
      </c>
      <c r="E116" s="1" t="s">
        <v>294</v>
      </c>
      <c r="F116" s="7" t="s">
        <v>584</v>
      </c>
      <c r="G116" s="7" t="s">
        <v>584</v>
      </c>
      <c r="H116" s="29">
        <v>0</v>
      </c>
      <c r="I116" s="29">
        <v>0</v>
      </c>
      <c r="J116" s="30">
        <v>0.63902049599999999</v>
      </c>
      <c r="K116" s="30">
        <v>1.452688489</v>
      </c>
      <c r="L116" s="23">
        <v>0</v>
      </c>
      <c r="M116" s="23">
        <v>0</v>
      </c>
      <c r="N116" s="23">
        <v>0</v>
      </c>
      <c r="O116" s="24">
        <v>0</v>
      </c>
      <c r="P116" s="24">
        <v>6.780217672</v>
      </c>
      <c r="Q116" s="25">
        <v>18.895717959999999</v>
      </c>
      <c r="R116" s="25">
        <v>0</v>
      </c>
      <c r="S116" s="25">
        <v>0</v>
      </c>
      <c r="T116" s="26"/>
      <c r="U116" s="27">
        <v>4.6208680019999999</v>
      </c>
      <c r="V116" s="20">
        <v>4936472</v>
      </c>
      <c r="W116" s="22">
        <v>9.3606689190000001</v>
      </c>
      <c r="X116" s="21">
        <v>4926472</v>
      </c>
      <c r="Y116" s="22">
        <v>9.3796696750000006</v>
      </c>
      <c r="Z116" s="19">
        <f t="shared" si="6"/>
        <v>115</v>
      </c>
      <c r="AA116" s="19">
        <f t="shared" si="4"/>
        <v>81</v>
      </c>
      <c r="AB116" s="19">
        <f t="shared" si="5"/>
        <v>15</v>
      </c>
    </row>
    <row r="117" spans="1:28" ht="28.8" hidden="1" x14ac:dyDescent="0.3">
      <c r="A117" s="4">
        <v>1404</v>
      </c>
      <c r="B117" s="7" t="s">
        <v>27</v>
      </c>
      <c r="C117" s="1" t="s">
        <v>35</v>
      </c>
      <c r="D117" s="1" t="s">
        <v>92</v>
      </c>
      <c r="E117" s="1" t="s">
        <v>295</v>
      </c>
      <c r="F117" s="7" t="s">
        <v>584</v>
      </c>
      <c r="G117" s="7" t="s">
        <v>584</v>
      </c>
      <c r="H117" s="29">
        <v>2.8599132470000002</v>
      </c>
      <c r="I117" s="29">
        <v>5.7747450090000001</v>
      </c>
      <c r="J117" s="30">
        <v>8.7637096660000005</v>
      </c>
      <c r="K117" s="30">
        <v>15.673632899999999</v>
      </c>
      <c r="L117" s="23">
        <v>2.7770674990000002</v>
      </c>
      <c r="M117" s="23">
        <v>2.7939581420000001</v>
      </c>
      <c r="N117" s="23">
        <v>0</v>
      </c>
      <c r="O117" s="24">
        <v>0</v>
      </c>
      <c r="P117" s="24">
        <v>6.3198780250000004</v>
      </c>
      <c r="Q117" s="25">
        <v>0.118313158</v>
      </c>
      <c r="R117" s="25">
        <v>0</v>
      </c>
      <c r="S117" s="25">
        <v>1.5999447999999999E-2</v>
      </c>
      <c r="T117" s="26"/>
      <c r="U117" s="27">
        <v>4.5930660699999999</v>
      </c>
      <c r="V117" s="20">
        <v>5800000</v>
      </c>
      <c r="W117" s="22">
        <v>7.9190794310000001</v>
      </c>
      <c r="X117" s="21">
        <v>4750000</v>
      </c>
      <c r="Y117" s="22">
        <v>9.6696127779999994</v>
      </c>
      <c r="Z117" s="19">
        <f t="shared" si="6"/>
        <v>116</v>
      </c>
      <c r="AA117" s="19">
        <f t="shared" si="4"/>
        <v>80</v>
      </c>
      <c r="AB117" s="19">
        <f t="shared" si="5"/>
        <v>2</v>
      </c>
    </row>
    <row r="118" spans="1:28" hidden="1" x14ac:dyDescent="0.3">
      <c r="A118" s="4">
        <v>1371</v>
      </c>
      <c r="B118" s="7" t="s">
        <v>28</v>
      </c>
      <c r="C118" s="1" t="s">
        <v>36</v>
      </c>
      <c r="D118" s="1" t="s">
        <v>93</v>
      </c>
      <c r="E118" s="1" t="s">
        <v>296</v>
      </c>
      <c r="F118" s="7"/>
      <c r="G118" s="7" t="s">
        <v>584</v>
      </c>
      <c r="H118" s="29">
        <v>0.104208367</v>
      </c>
      <c r="I118" s="29">
        <v>0</v>
      </c>
      <c r="J118" s="30">
        <v>6.9835811400000001</v>
      </c>
      <c r="K118" s="30">
        <v>20.660626990000001</v>
      </c>
      <c r="L118" s="23">
        <v>0</v>
      </c>
      <c r="M118" s="23">
        <v>0</v>
      </c>
      <c r="N118" s="23">
        <v>0.216667898</v>
      </c>
      <c r="O118" s="24">
        <v>0.24661556900000001</v>
      </c>
      <c r="P118" s="24">
        <v>8.0997108860000004</v>
      </c>
      <c r="Q118" s="25">
        <v>0</v>
      </c>
      <c r="R118" s="25">
        <v>0</v>
      </c>
      <c r="S118" s="25">
        <v>0</v>
      </c>
      <c r="T118" s="26"/>
      <c r="U118" s="27">
        <v>4.5756579979999996</v>
      </c>
      <c r="V118" s="20">
        <v>500588</v>
      </c>
      <c r="W118" s="22">
        <v>91.405666890000006</v>
      </c>
      <c r="X118" s="21">
        <v>500588</v>
      </c>
      <c r="Y118" s="22">
        <v>91.405666890000006</v>
      </c>
      <c r="Z118" s="19">
        <f t="shared" si="6"/>
        <v>117</v>
      </c>
      <c r="AA118" s="19">
        <f t="shared" si="4"/>
        <v>7</v>
      </c>
      <c r="AB118" s="19">
        <f t="shared" si="5"/>
        <v>1</v>
      </c>
    </row>
    <row r="119" spans="1:28" ht="43.2" hidden="1" x14ac:dyDescent="0.3">
      <c r="A119" s="4">
        <v>1163</v>
      </c>
      <c r="B119" s="7" t="s">
        <v>26</v>
      </c>
      <c r="C119" s="1" t="s">
        <v>32</v>
      </c>
      <c r="D119" s="1" t="s">
        <v>48</v>
      </c>
      <c r="E119" s="1" t="s">
        <v>297</v>
      </c>
      <c r="F119" s="7" t="s">
        <v>584</v>
      </c>
      <c r="G119" s="7"/>
      <c r="H119" s="29">
        <v>0</v>
      </c>
      <c r="I119" s="29">
        <v>0</v>
      </c>
      <c r="J119" s="30">
        <v>7.1813731980000002</v>
      </c>
      <c r="K119" s="30">
        <v>0.28893787100000001</v>
      </c>
      <c r="L119" s="23">
        <v>0</v>
      </c>
      <c r="M119" s="23">
        <v>0</v>
      </c>
      <c r="N119" s="23">
        <v>0</v>
      </c>
      <c r="O119" s="24">
        <v>0</v>
      </c>
      <c r="P119" s="24">
        <v>6.9307253639999997</v>
      </c>
      <c r="Q119" s="25">
        <v>4.7085942259999998</v>
      </c>
      <c r="R119" s="25">
        <v>0</v>
      </c>
      <c r="S119" s="25">
        <v>1.3598780029999999</v>
      </c>
      <c r="T119" s="26">
        <v>27.623598326</v>
      </c>
      <c r="U119" s="27">
        <v>4.4753536350000003</v>
      </c>
      <c r="V119" s="20">
        <v>7665610</v>
      </c>
      <c r="W119" s="22">
        <v>5.8382224440000003</v>
      </c>
      <c r="X119" s="21">
        <v>7665610</v>
      </c>
      <c r="Y119" s="22">
        <v>5.8382224440000003</v>
      </c>
      <c r="Z119" s="19">
        <f t="shared" si="6"/>
        <v>118</v>
      </c>
      <c r="AA119" s="19">
        <f t="shared" si="4"/>
        <v>126</v>
      </c>
      <c r="AB119" s="19">
        <f t="shared" si="5"/>
        <v>23</v>
      </c>
    </row>
    <row r="120" spans="1:28" hidden="1" x14ac:dyDescent="0.3">
      <c r="A120" s="4">
        <v>1203</v>
      </c>
      <c r="B120" s="7" t="s">
        <v>25</v>
      </c>
      <c r="C120" s="1" t="s">
        <v>30</v>
      </c>
      <c r="D120" s="1" t="s">
        <v>94</v>
      </c>
      <c r="E120" s="1" t="s">
        <v>298</v>
      </c>
      <c r="F120" s="7"/>
      <c r="G120" s="7" t="s">
        <v>584</v>
      </c>
      <c r="H120" s="29">
        <v>1.2132500049999999</v>
      </c>
      <c r="I120" s="29">
        <v>4.1012675170000001</v>
      </c>
      <c r="J120" s="30">
        <v>0.81246891700000001</v>
      </c>
      <c r="K120" s="30">
        <v>0.74290662200000002</v>
      </c>
      <c r="L120" s="23">
        <v>0</v>
      </c>
      <c r="M120" s="23">
        <v>0</v>
      </c>
      <c r="N120" s="23">
        <v>4.2042742039999998</v>
      </c>
      <c r="O120" s="24">
        <v>2.1534235920000002</v>
      </c>
      <c r="P120" s="24">
        <v>5.6694716060000001</v>
      </c>
      <c r="Q120" s="25">
        <v>0</v>
      </c>
      <c r="R120" s="25">
        <v>0</v>
      </c>
      <c r="S120" s="25">
        <v>0.10592521000000001</v>
      </c>
      <c r="T120" s="26">
        <v>13.186408756000001</v>
      </c>
      <c r="U120" s="27">
        <v>4.3902648199999996</v>
      </c>
      <c r="V120" s="20">
        <v>1210000</v>
      </c>
      <c r="W120" s="22">
        <v>36.28318033</v>
      </c>
      <c r="X120" s="21">
        <v>1210000</v>
      </c>
      <c r="Y120" s="22">
        <v>36.28318033</v>
      </c>
      <c r="Z120" s="19">
        <f t="shared" si="6"/>
        <v>119</v>
      </c>
      <c r="AA120" s="19">
        <f t="shared" si="4"/>
        <v>26</v>
      </c>
      <c r="AB120" s="19">
        <f t="shared" si="5"/>
        <v>9</v>
      </c>
    </row>
    <row r="121" spans="1:28" hidden="1" x14ac:dyDescent="0.3">
      <c r="A121" s="4">
        <v>1113</v>
      </c>
      <c r="B121" s="7" t="s">
        <v>27</v>
      </c>
      <c r="C121" s="1" t="s">
        <v>34</v>
      </c>
      <c r="D121" s="1" t="s">
        <v>95</v>
      </c>
      <c r="E121" s="1" t="s">
        <v>299</v>
      </c>
      <c r="F121" s="7" t="s">
        <v>584</v>
      </c>
      <c r="G121" s="7" t="s">
        <v>584</v>
      </c>
      <c r="H121" s="29">
        <v>10.646084180000001</v>
      </c>
      <c r="I121" s="29">
        <v>14.232047400000001</v>
      </c>
      <c r="J121" s="30">
        <v>0.81388850099999999</v>
      </c>
      <c r="K121" s="30">
        <v>1.1777070000000001E-3</v>
      </c>
      <c r="L121" s="23">
        <v>0.69539808800000003</v>
      </c>
      <c r="M121" s="23">
        <v>0.70439178400000002</v>
      </c>
      <c r="N121" s="23">
        <v>0.96024249399999995</v>
      </c>
      <c r="O121" s="24">
        <v>9.1501922619999991</v>
      </c>
      <c r="P121" s="24">
        <v>5.2567617699999998</v>
      </c>
      <c r="Q121" s="25">
        <v>9.3493058340000008</v>
      </c>
      <c r="R121" s="25">
        <v>0.51105294499999998</v>
      </c>
      <c r="S121" s="25">
        <v>0</v>
      </c>
      <c r="T121" s="26"/>
      <c r="U121" s="27">
        <v>4.3035807960000003</v>
      </c>
      <c r="V121" s="20">
        <v>8764970</v>
      </c>
      <c r="W121" s="22">
        <v>4.9099777820000003</v>
      </c>
      <c r="X121" s="21">
        <v>6807590</v>
      </c>
      <c r="Y121" s="22">
        <v>6.3217391120000004</v>
      </c>
      <c r="Z121" s="19">
        <f t="shared" si="6"/>
        <v>120</v>
      </c>
      <c r="AA121" s="19">
        <f t="shared" si="4"/>
        <v>118</v>
      </c>
      <c r="AB121" s="19">
        <f t="shared" si="5"/>
        <v>16</v>
      </c>
    </row>
    <row r="122" spans="1:28" ht="28.8" hidden="1" x14ac:dyDescent="0.3">
      <c r="A122" s="4">
        <v>1075</v>
      </c>
      <c r="B122" s="7" t="s">
        <v>26</v>
      </c>
      <c r="C122" s="1" t="s">
        <v>32</v>
      </c>
      <c r="D122" s="1" t="s">
        <v>60</v>
      </c>
      <c r="E122" s="1" t="s">
        <v>300</v>
      </c>
      <c r="F122" s="7" t="s">
        <v>584</v>
      </c>
      <c r="G122" s="7" t="s">
        <v>584</v>
      </c>
      <c r="H122" s="29">
        <v>16.386612299999999</v>
      </c>
      <c r="I122" s="29">
        <v>5.9176830489999999</v>
      </c>
      <c r="J122" s="30">
        <v>3.0429547000000001E-2</v>
      </c>
      <c r="K122" s="30">
        <v>0.19624744299999999</v>
      </c>
      <c r="L122" s="23">
        <v>1.307678586</v>
      </c>
      <c r="M122" s="23">
        <v>1.326217588</v>
      </c>
      <c r="N122" s="23">
        <v>0.37662944199999998</v>
      </c>
      <c r="O122" s="24">
        <v>0.25721212500000001</v>
      </c>
      <c r="P122" s="24">
        <v>7.0588834800000004</v>
      </c>
      <c r="Q122" s="25">
        <v>12.535383100000001</v>
      </c>
      <c r="R122" s="25">
        <v>0.59705372700000003</v>
      </c>
      <c r="S122" s="25">
        <v>3.4792900000000002E-4</v>
      </c>
      <c r="T122" s="26">
        <v>3.7031717043999999</v>
      </c>
      <c r="U122" s="27">
        <v>4.2410479780000001</v>
      </c>
      <c r="V122" s="20">
        <v>20000000</v>
      </c>
      <c r="W122" s="22">
        <v>2.1205239890000001</v>
      </c>
      <c r="X122" s="21">
        <v>20000000</v>
      </c>
      <c r="Y122" s="22">
        <v>2.1205239890000001</v>
      </c>
      <c r="Z122" s="19">
        <f t="shared" si="6"/>
        <v>121</v>
      </c>
      <c r="AA122" s="19">
        <f t="shared" si="4"/>
        <v>218</v>
      </c>
      <c r="AB122" s="19">
        <f t="shared" si="5"/>
        <v>51</v>
      </c>
    </row>
    <row r="123" spans="1:28" hidden="1" x14ac:dyDescent="0.3">
      <c r="A123" s="4">
        <v>1230</v>
      </c>
      <c r="B123" s="7" t="s">
        <v>25</v>
      </c>
      <c r="C123" s="1" t="s">
        <v>29</v>
      </c>
      <c r="D123" s="1" t="s">
        <v>42</v>
      </c>
      <c r="E123" s="1" t="s">
        <v>301</v>
      </c>
      <c r="F123" s="7" t="s">
        <v>584</v>
      </c>
      <c r="G123" s="7" t="s">
        <v>584</v>
      </c>
      <c r="H123" s="29">
        <v>1.065509077</v>
      </c>
      <c r="I123" s="29">
        <v>2.7985927099999999</v>
      </c>
      <c r="J123" s="30">
        <v>4.2214885039999999</v>
      </c>
      <c r="K123" s="30">
        <v>6.2519419999999999E-3</v>
      </c>
      <c r="L123" s="23">
        <v>4.7324755109999996</v>
      </c>
      <c r="M123" s="23">
        <v>4.7997506860000003</v>
      </c>
      <c r="N123" s="23">
        <v>2.9538461539999998</v>
      </c>
      <c r="O123" s="24">
        <v>2.2063942060000001</v>
      </c>
      <c r="P123" s="24">
        <v>7.0218142019999998</v>
      </c>
      <c r="Q123" s="25">
        <v>0</v>
      </c>
      <c r="R123" s="25">
        <v>0</v>
      </c>
      <c r="S123" s="25">
        <v>0</v>
      </c>
      <c r="T123" s="26">
        <v>10.682960757</v>
      </c>
      <c r="U123" s="27">
        <v>4.2316496859999999</v>
      </c>
      <c r="V123" s="20">
        <v>7604400</v>
      </c>
      <c r="W123" s="22">
        <v>5.5647384229999997</v>
      </c>
      <c r="X123" s="21">
        <v>3633400</v>
      </c>
      <c r="Y123" s="22">
        <v>11.64652856</v>
      </c>
      <c r="Z123" s="19">
        <f t="shared" si="6"/>
        <v>122</v>
      </c>
      <c r="AA123" s="19">
        <f t="shared" si="4"/>
        <v>66</v>
      </c>
      <c r="AB123" s="19">
        <f t="shared" si="5"/>
        <v>9</v>
      </c>
    </row>
    <row r="124" spans="1:28" ht="43.2" hidden="1" x14ac:dyDescent="0.3">
      <c r="A124" s="4">
        <v>1501</v>
      </c>
      <c r="B124" s="7" t="s">
        <v>27</v>
      </c>
      <c r="C124" s="1" t="s">
        <v>33</v>
      </c>
      <c r="D124" s="1" t="s">
        <v>96</v>
      </c>
      <c r="E124" s="1" t="s">
        <v>302</v>
      </c>
      <c r="F124" s="7" t="s">
        <v>584</v>
      </c>
      <c r="G124" s="7"/>
      <c r="H124" s="29">
        <v>7.9123914759999998</v>
      </c>
      <c r="I124" s="29">
        <v>5.7214530950000002</v>
      </c>
      <c r="J124" s="30">
        <v>0</v>
      </c>
      <c r="K124" s="30">
        <v>0</v>
      </c>
      <c r="L124" s="23">
        <v>13.58203814</v>
      </c>
      <c r="M124" s="23">
        <v>14.44369448</v>
      </c>
      <c r="N124" s="23">
        <v>0</v>
      </c>
      <c r="O124" s="24">
        <v>0</v>
      </c>
      <c r="P124" s="24">
        <v>5.9874427639999999</v>
      </c>
      <c r="Q124" s="25">
        <v>0.99826727000000004</v>
      </c>
      <c r="R124" s="25">
        <v>0</v>
      </c>
      <c r="S124" s="25">
        <v>0</v>
      </c>
      <c r="T124" s="26"/>
      <c r="U124" s="27">
        <v>4.2311410169999997</v>
      </c>
      <c r="V124" s="20">
        <v>215376000</v>
      </c>
      <c r="W124" s="22">
        <v>0.19645369100000001</v>
      </c>
      <c r="X124" s="21">
        <v>215376000</v>
      </c>
      <c r="Y124" s="22">
        <v>0.19645369100000001</v>
      </c>
      <c r="Z124" s="19">
        <f t="shared" si="6"/>
        <v>123</v>
      </c>
      <c r="AA124" s="19">
        <f t="shared" si="4"/>
        <v>379</v>
      </c>
      <c r="AB124" s="19">
        <f t="shared" si="5"/>
        <v>46</v>
      </c>
    </row>
    <row r="125" spans="1:28" ht="28.8" hidden="1" x14ac:dyDescent="0.3">
      <c r="A125" s="4">
        <v>1321</v>
      </c>
      <c r="B125" s="7" t="s">
        <v>26</v>
      </c>
      <c r="C125" s="1" t="s">
        <v>32</v>
      </c>
      <c r="D125" s="1" t="s">
        <v>74</v>
      </c>
      <c r="E125" s="1" t="s">
        <v>303</v>
      </c>
      <c r="F125" s="7" t="s">
        <v>584</v>
      </c>
      <c r="G125" s="7" t="s">
        <v>584</v>
      </c>
      <c r="H125" s="29">
        <v>3.7416050520000002</v>
      </c>
      <c r="I125" s="29">
        <v>3.2502209849999999</v>
      </c>
      <c r="J125" s="30">
        <v>6.2076276799999999</v>
      </c>
      <c r="K125" s="30">
        <v>1.337877252</v>
      </c>
      <c r="L125" s="23">
        <v>1.307339137</v>
      </c>
      <c r="M125" s="23">
        <v>1.275446949</v>
      </c>
      <c r="N125" s="23">
        <v>0.94822912500000001</v>
      </c>
      <c r="O125" s="24">
        <v>0.85157948500000002</v>
      </c>
      <c r="P125" s="24">
        <v>6.9697123110000003</v>
      </c>
      <c r="Q125" s="25">
        <v>16.10537862</v>
      </c>
      <c r="R125" s="25">
        <v>0.45109076799999998</v>
      </c>
      <c r="S125" s="25">
        <v>0.179942036</v>
      </c>
      <c r="T125" s="26">
        <v>2.6486077971999999</v>
      </c>
      <c r="U125" s="27">
        <v>4.2000342359999996</v>
      </c>
      <c r="V125" s="20">
        <v>30008000</v>
      </c>
      <c r="W125" s="22">
        <v>1.399638175</v>
      </c>
      <c r="X125" s="21">
        <v>12387000</v>
      </c>
      <c r="Y125" s="22">
        <v>3.3906791279999999</v>
      </c>
      <c r="Z125" s="19">
        <f t="shared" si="6"/>
        <v>124</v>
      </c>
      <c r="AA125" s="19">
        <f t="shared" si="4"/>
        <v>168</v>
      </c>
      <c r="AB125" s="19">
        <f t="shared" si="5"/>
        <v>35</v>
      </c>
    </row>
    <row r="126" spans="1:28" ht="28.8" hidden="1" x14ac:dyDescent="0.3">
      <c r="A126" s="4">
        <v>1680</v>
      </c>
      <c r="B126" s="7" t="s">
        <v>25</v>
      </c>
      <c r="C126" s="1" t="s">
        <v>29</v>
      </c>
      <c r="D126" s="1" t="s">
        <v>42</v>
      </c>
      <c r="E126" s="1" t="s">
        <v>304</v>
      </c>
      <c r="F126" s="7" t="s">
        <v>584</v>
      </c>
      <c r="G126" s="7" t="s">
        <v>584</v>
      </c>
      <c r="H126" s="29">
        <v>3.1506800109999999</v>
      </c>
      <c r="I126" s="29">
        <v>4.7986380799999999</v>
      </c>
      <c r="J126" s="30">
        <v>0</v>
      </c>
      <c r="K126" s="30">
        <v>0</v>
      </c>
      <c r="L126" s="23">
        <v>0.39726181599999999</v>
      </c>
      <c r="M126" s="23">
        <v>0.40317346100000001</v>
      </c>
      <c r="N126" s="23">
        <v>0.17134207000000001</v>
      </c>
      <c r="O126" s="24">
        <v>0.19502483900000001</v>
      </c>
      <c r="P126" s="24">
        <v>6.8729244390000002</v>
      </c>
      <c r="Q126" s="25">
        <v>2.2208629420000001</v>
      </c>
      <c r="R126" s="25">
        <v>0</v>
      </c>
      <c r="S126" s="25">
        <v>1.171370888</v>
      </c>
      <c r="T126" s="26">
        <v>9.5930195601000001</v>
      </c>
      <c r="U126" s="27">
        <v>4.1919265729999999</v>
      </c>
      <c r="V126" s="20">
        <v>41291800</v>
      </c>
      <c r="W126" s="22">
        <v>1.0151958919999999</v>
      </c>
      <c r="X126" s="21">
        <v>21017800</v>
      </c>
      <c r="Y126" s="22">
        <v>1.9944649640000001</v>
      </c>
      <c r="Z126" s="19">
        <f t="shared" si="6"/>
        <v>125</v>
      </c>
      <c r="AA126" s="19">
        <f t="shared" si="4"/>
        <v>228</v>
      </c>
      <c r="AB126" s="19">
        <f t="shared" si="5"/>
        <v>37</v>
      </c>
    </row>
    <row r="127" spans="1:28" ht="28.8" hidden="1" x14ac:dyDescent="0.3">
      <c r="A127" s="4">
        <v>1532</v>
      </c>
      <c r="B127" s="7" t="s">
        <v>25</v>
      </c>
      <c r="C127" s="1" t="s">
        <v>29</v>
      </c>
      <c r="D127" s="1" t="s">
        <v>40</v>
      </c>
      <c r="E127" s="1" t="s">
        <v>305</v>
      </c>
      <c r="F127" s="7" t="s">
        <v>584</v>
      </c>
      <c r="G127" s="7" t="s">
        <v>584</v>
      </c>
      <c r="H127" s="29">
        <v>1.154733666</v>
      </c>
      <c r="I127" s="29">
        <v>1.5380250259999999</v>
      </c>
      <c r="J127" s="30">
        <v>0</v>
      </c>
      <c r="K127" s="30">
        <v>0</v>
      </c>
      <c r="L127" s="23">
        <v>11.374854729999999</v>
      </c>
      <c r="M127" s="23">
        <v>11.5341267</v>
      </c>
      <c r="N127" s="23">
        <v>0.58269416699999999</v>
      </c>
      <c r="O127" s="24">
        <v>0.59691033699999996</v>
      </c>
      <c r="P127" s="24">
        <v>7.0340206920000004</v>
      </c>
      <c r="Q127" s="25">
        <v>0</v>
      </c>
      <c r="R127" s="25">
        <v>0</v>
      </c>
      <c r="S127" s="25">
        <v>0</v>
      </c>
      <c r="T127" s="26">
        <v>9.0021626901000005</v>
      </c>
      <c r="U127" s="27">
        <v>4.1750913470000004</v>
      </c>
      <c r="V127" s="20">
        <v>35962000</v>
      </c>
      <c r="W127" s="22">
        <v>1.1609730680000001</v>
      </c>
      <c r="X127" s="21">
        <v>35962000</v>
      </c>
      <c r="Y127" s="22">
        <v>1.1609730680000001</v>
      </c>
      <c r="Z127" s="19">
        <f t="shared" si="6"/>
        <v>126</v>
      </c>
      <c r="AA127" s="19">
        <f t="shared" si="4"/>
        <v>272</v>
      </c>
      <c r="AB127" s="19">
        <f t="shared" si="5"/>
        <v>42</v>
      </c>
    </row>
    <row r="128" spans="1:28" hidden="1" x14ac:dyDescent="0.3">
      <c r="A128" s="4">
        <v>1283</v>
      </c>
      <c r="B128" s="7" t="s">
        <v>28</v>
      </c>
      <c r="C128" s="1" t="s">
        <v>36</v>
      </c>
      <c r="D128" s="1" t="s">
        <v>97</v>
      </c>
      <c r="E128" s="1" t="s">
        <v>306</v>
      </c>
      <c r="F128" s="7" t="s">
        <v>584</v>
      </c>
      <c r="G128" s="7" t="s">
        <v>584</v>
      </c>
      <c r="H128" s="29">
        <v>0</v>
      </c>
      <c r="I128" s="29">
        <v>0</v>
      </c>
      <c r="J128" s="30">
        <v>17.770855709999999</v>
      </c>
      <c r="K128" s="30">
        <v>7.334974195</v>
      </c>
      <c r="L128" s="23">
        <v>0.14681272300000001</v>
      </c>
      <c r="M128" s="23">
        <v>0.15318622400000001</v>
      </c>
      <c r="N128" s="23">
        <v>0</v>
      </c>
      <c r="O128" s="24">
        <v>0</v>
      </c>
      <c r="P128" s="24">
        <v>7.0267231839999997</v>
      </c>
      <c r="Q128" s="25">
        <v>0</v>
      </c>
      <c r="R128" s="25">
        <v>0.420128218</v>
      </c>
      <c r="S128" s="25">
        <v>2.9103766999999999E-2</v>
      </c>
      <c r="T128" s="26"/>
      <c r="U128" s="27">
        <v>4.166465616</v>
      </c>
      <c r="V128" s="20">
        <v>23651910</v>
      </c>
      <c r="W128" s="22">
        <v>1.76157681</v>
      </c>
      <c r="X128" s="21">
        <v>22518131</v>
      </c>
      <c r="Y128" s="22">
        <v>1.8502715059999999</v>
      </c>
      <c r="Z128" s="19">
        <f t="shared" si="6"/>
        <v>127</v>
      </c>
      <c r="AA128" s="19">
        <f t="shared" si="4"/>
        <v>237</v>
      </c>
      <c r="AB128" s="19">
        <f t="shared" si="5"/>
        <v>14</v>
      </c>
    </row>
    <row r="129" spans="1:28" ht="28.8" hidden="1" x14ac:dyDescent="0.3">
      <c r="A129" s="4">
        <v>1445</v>
      </c>
      <c r="B129" s="7" t="s">
        <v>28</v>
      </c>
      <c r="C129" s="1" t="s">
        <v>34</v>
      </c>
      <c r="D129" s="1" t="s">
        <v>98</v>
      </c>
      <c r="E129" s="1" t="s">
        <v>307</v>
      </c>
      <c r="F129" s="7" t="s">
        <v>584</v>
      </c>
      <c r="G129" s="7" t="s">
        <v>584</v>
      </c>
      <c r="H129" s="29">
        <v>0</v>
      </c>
      <c r="I129" s="29">
        <v>0.51539218600000003</v>
      </c>
      <c r="J129" s="30">
        <v>1.065034161</v>
      </c>
      <c r="K129" s="30">
        <v>24.020144599999998</v>
      </c>
      <c r="L129" s="23">
        <v>0</v>
      </c>
      <c r="M129" s="23">
        <v>0</v>
      </c>
      <c r="N129" s="23">
        <v>0</v>
      </c>
      <c r="O129" s="24">
        <v>4.3777659999999999E-3</v>
      </c>
      <c r="P129" s="24">
        <v>6.6602975669999998</v>
      </c>
      <c r="Q129" s="25">
        <v>0</v>
      </c>
      <c r="R129" s="25">
        <v>2.0962219000000001E-2</v>
      </c>
      <c r="S129" s="25">
        <v>0</v>
      </c>
      <c r="T129" s="26"/>
      <c r="U129" s="27">
        <v>4.1232475449999999</v>
      </c>
      <c r="V129" s="20">
        <v>12979400</v>
      </c>
      <c r="W129" s="22">
        <v>3.1767628280000002</v>
      </c>
      <c r="X129" s="21">
        <v>12979400</v>
      </c>
      <c r="Y129" s="22">
        <v>3.1767628280000002</v>
      </c>
      <c r="Z129" s="19">
        <f t="shared" si="6"/>
        <v>128</v>
      </c>
      <c r="AA129" s="19">
        <f t="shared" si="4"/>
        <v>173</v>
      </c>
      <c r="AB129" s="19">
        <f t="shared" si="5"/>
        <v>20</v>
      </c>
    </row>
    <row r="130" spans="1:28" ht="28.8" hidden="1" x14ac:dyDescent="0.3">
      <c r="A130" s="4">
        <v>1403</v>
      </c>
      <c r="B130" s="7" t="s">
        <v>27</v>
      </c>
      <c r="C130" s="1" t="s">
        <v>35</v>
      </c>
      <c r="D130" s="1" t="s">
        <v>92</v>
      </c>
      <c r="E130" s="1" t="s">
        <v>308</v>
      </c>
      <c r="F130" s="7" t="s">
        <v>584</v>
      </c>
      <c r="G130" s="7" t="s">
        <v>584</v>
      </c>
      <c r="H130" s="29">
        <v>2.7685472839999998</v>
      </c>
      <c r="I130" s="29">
        <v>2.9706695980000002</v>
      </c>
      <c r="J130" s="30">
        <v>5.6142515050000004</v>
      </c>
      <c r="K130" s="30">
        <v>22.154861050000001</v>
      </c>
      <c r="L130" s="23">
        <v>0</v>
      </c>
      <c r="M130" s="23">
        <v>0</v>
      </c>
      <c r="N130" s="23">
        <v>0</v>
      </c>
      <c r="O130" s="24">
        <v>0</v>
      </c>
      <c r="P130" s="24">
        <v>4.3023813390000001</v>
      </c>
      <c r="Q130" s="25">
        <v>0</v>
      </c>
      <c r="R130" s="25">
        <v>0</v>
      </c>
      <c r="S130" s="25">
        <v>3.092965E-3</v>
      </c>
      <c r="T130" s="26"/>
      <c r="U130" s="27">
        <v>4.1168540509999998</v>
      </c>
      <c r="V130" s="20">
        <v>4000000</v>
      </c>
      <c r="W130" s="22">
        <v>10.29213513</v>
      </c>
      <c r="X130" s="21">
        <v>4000000</v>
      </c>
      <c r="Y130" s="22">
        <v>10.29213513</v>
      </c>
      <c r="Z130" s="19">
        <f t="shared" si="6"/>
        <v>129</v>
      </c>
      <c r="AA130" s="19">
        <f t="shared" ref="AA130:AA193" si="7">_xlfn.RANK.EQ(Y130,$Y$2:$Y$405,0)</f>
        <v>75</v>
      </c>
      <c r="AB130" s="19">
        <f t="shared" ref="AB130:AB193" si="8">($Y$2:$Y$405=Y130) + SUMPRODUCT(($C$2:$C$405=C130)*($Y$2:$Y$405&gt;Y130))</f>
        <v>1</v>
      </c>
    </row>
    <row r="131" spans="1:28" ht="28.8" x14ac:dyDescent="0.3">
      <c r="A131" s="38">
        <v>1104</v>
      </c>
      <c r="B131" s="39" t="s">
        <v>25</v>
      </c>
      <c r="C131" s="40" t="s">
        <v>31</v>
      </c>
      <c r="D131" s="40" t="s">
        <v>43</v>
      </c>
      <c r="E131" s="40" t="s">
        <v>186</v>
      </c>
      <c r="F131" s="39" t="s">
        <v>584</v>
      </c>
      <c r="G131" s="39"/>
      <c r="H131" s="29">
        <v>10.90591981</v>
      </c>
      <c r="I131" s="29">
        <v>37.69251706</v>
      </c>
      <c r="J131" s="30">
        <v>51.008176579999997</v>
      </c>
      <c r="K131" s="30">
        <v>0</v>
      </c>
      <c r="L131" s="23">
        <v>62.109397389999998</v>
      </c>
      <c r="M131" s="23">
        <v>62.362432040000002</v>
      </c>
      <c r="N131" s="23">
        <v>37.79227461</v>
      </c>
      <c r="O131" s="24">
        <v>65.864977909999993</v>
      </c>
      <c r="P131" s="24">
        <v>55.126443010000003</v>
      </c>
      <c r="Q131" s="25">
        <v>66.298932109999996</v>
      </c>
      <c r="R131" s="25">
        <v>94.702227440000001</v>
      </c>
      <c r="S131" s="25">
        <v>0</v>
      </c>
      <c r="T131" s="26">
        <v>9.4553276107999995</v>
      </c>
      <c r="U131" s="41">
        <v>32.956170899999996</v>
      </c>
      <c r="V131" s="42">
        <v>59759770</v>
      </c>
      <c r="W131" s="43">
        <v>5.5147753909999997</v>
      </c>
      <c r="X131" s="42">
        <v>22047320</v>
      </c>
      <c r="Y131" s="43">
        <v>14.94792605</v>
      </c>
      <c r="Z131" s="44">
        <f t="shared" si="6"/>
        <v>7</v>
      </c>
      <c r="AA131" s="44">
        <f t="shared" si="7"/>
        <v>58</v>
      </c>
      <c r="AB131" s="44">
        <f t="shared" si="8"/>
        <v>6</v>
      </c>
    </row>
    <row r="132" spans="1:28" ht="28.8" hidden="1" x14ac:dyDescent="0.3">
      <c r="A132" s="4">
        <v>1014</v>
      </c>
      <c r="B132" s="7" t="s">
        <v>26</v>
      </c>
      <c r="C132" s="1" t="s">
        <v>32</v>
      </c>
      <c r="D132" s="1" t="s">
        <v>61</v>
      </c>
      <c r="E132" s="1" t="s">
        <v>310</v>
      </c>
      <c r="F132" s="7" t="s">
        <v>584</v>
      </c>
      <c r="G132" s="7" t="s">
        <v>584</v>
      </c>
      <c r="H132" s="29">
        <v>1.7166535119999999</v>
      </c>
      <c r="I132" s="29">
        <v>2.6673245149999998</v>
      </c>
      <c r="J132" s="30">
        <v>0</v>
      </c>
      <c r="K132" s="30">
        <v>0</v>
      </c>
      <c r="L132" s="23">
        <v>0</v>
      </c>
      <c r="M132" s="23">
        <v>0</v>
      </c>
      <c r="N132" s="23">
        <v>5.9487179489999997</v>
      </c>
      <c r="O132" s="24">
        <v>2.0312835539999998</v>
      </c>
      <c r="P132" s="24">
        <v>7.0504446759999997</v>
      </c>
      <c r="Q132" s="25">
        <v>13.7828233</v>
      </c>
      <c r="R132" s="25">
        <v>0</v>
      </c>
      <c r="S132" s="25">
        <v>0</v>
      </c>
      <c r="T132" s="26">
        <v>12.486510472999999</v>
      </c>
      <c r="U132" s="27">
        <v>3.9829105039999999</v>
      </c>
      <c r="V132" s="20">
        <v>1911080</v>
      </c>
      <c r="W132" s="22">
        <v>20.84115005</v>
      </c>
      <c r="X132" s="21">
        <v>1911080</v>
      </c>
      <c r="Y132" s="22">
        <v>20.84115005</v>
      </c>
      <c r="Z132" s="19">
        <f t="shared" si="6"/>
        <v>131</v>
      </c>
      <c r="AA132" s="19">
        <f t="shared" si="7"/>
        <v>45</v>
      </c>
      <c r="AB132" s="19">
        <f t="shared" si="8"/>
        <v>7</v>
      </c>
    </row>
    <row r="133" spans="1:28" ht="28.8" hidden="1" x14ac:dyDescent="0.3">
      <c r="A133" s="4">
        <v>1017</v>
      </c>
      <c r="B133" s="7" t="s">
        <v>26</v>
      </c>
      <c r="C133" s="1" t="s">
        <v>32</v>
      </c>
      <c r="D133" s="1" t="s">
        <v>61</v>
      </c>
      <c r="E133" s="1" t="s">
        <v>311</v>
      </c>
      <c r="F133" s="7" t="s">
        <v>584</v>
      </c>
      <c r="G133" s="7" t="s">
        <v>584</v>
      </c>
      <c r="H133" s="29">
        <v>0.27689651700000001</v>
      </c>
      <c r="I133" s="29">
        <v>1.0662472039999999</v>
      </c>
      <c r="J133" s="30">
        <v>8.7637096660000005</v>
      </c>
      <c r="K133" s="30">
        <v>1.8376966260000001</v>
      </c>
      <c r="L133" s="23">
        <v>0.45409850200000001</v>
      </c>
      <c r="M133" s="23">
        <v>0.46253892000000002</v>
      </c>
      <c r="N133" s="23">
        <v>0.95952926500000002</v>
      </c>
      <c r="O133" s="24">
        <v>0.65529279799999995</v>
      </c>
      <c r="P133" s="24">
        <v>6.2189224449999996</v>
      </c>
      <c r="Q133" s="25">
        <v>6.0482170320000002</v>
      </c>
      <c r="R133" s="25">
        <v>0.56011892500000005</v>
      </c>
      <c r="S133" s="25">
        <v>0.58825026899999999</v>
      </c>
      <c r="T133" s="26">
        <v>15.308266488999999</v>
      </c>
      <c r="U133" s="27">
        <v>3.946352815</v>
      </c>
      <c r="V133" s="20">
        <v>52742080</v>
      </c>
      <c r="W133" s="22">
        <v>0.74823609800000002</v>
      </c>
      <c r="X133" s="21">
        <v>44849700</v>
      </c>
      <c r="Y133" s="22">
        <v>0.87990617900000001</v>
      </c>
      <c r="Z133" s="19">
        <f t="shared" si="6"/>
        <v>132</v>
      </c>
      <c r="AA133" s="19">
        <f t="shared" si="7"/>
        <v>289</v>
      </c>
      <c r="AB133" s="19">
        <f t="shared" si="8"/>
        <v>65</v>
      </c>
    </row>
    <row r="134" spans="1:28" ht="28.8" hidden="1" x14ac:dyDescent="0.3">
      <c r="A134" s="4">
        <v>1606</v>
      </c>
      <c r="B134" s="7" t="s">
        <v>28</v>
      </c>
      <c r="C134" s="1" t="s">
        <v>37</v>
      </c>
      <c r="D134" s="1" t="s">
        <v>99</v>
      </c>
      <c r="E134" s="1" t="s">
        <v>312</v>
      </c>
      <c r="F134" s="7" t="s">
        <v>584</v>
      </c>
      <c r="G134" s="7"/>
      <c r="H134" s="29">
        <v>1.4897395419999999</v>
      </c>
      <c r="I134" s="29">
        <v>1.937911532</v>
      </c>
      <c r="J134" s="30">
        <v>22.043243279999999</v>
      </c>
      <c r="K134" s="30">
        <v>0.67151486500000002</v>
      </c>
      <c r="L134" s="23">
        <v>3.8583498000000001E-2</v>
      </c>
      <c r="M134" s="23">
        <v>3.7689103000000002E-2</v>
      </c>
      <c r="N134" s="23">
        <v>0</v>
      </c>
      <c r="O134" s="24">
        <v>7.8799793000000007E-2</v>
      </c>
      <c r="P134" s="24">
        <v>2.3411320290000002</v>
      </c>
      <c r="Q134" s="25">
        <v>0</v>
      </c>
      <c r="R134" s="25">
        <v>0</v>
      </c>
      <c r="S134" s="25">
        <v>3.1878178359999998</v>
      </c>
      <c r="T134" s="26"/>
      <c r="U134" s="27">
        <v>3.9273433020000001</v>
      </c>
      <c r="V134" s="20">
        <v>155871000</v>
      </c>
      <c r="W134" s="22">
        <v>0.25196112799999998</v>
      </c>
      <c r="X134" s="21">
        <v>155871000</v>
      </c>
      <c r="Y134" s="22">
        <v>0.25196112799999998</v>
      </c>
      <c r="Z134" s="19">
        <f t="shared" si="6"/>
        <v>133</v>
      </c>
      <c r="AA134" s="19">
        <f t="shared" si="7"/>
        <v>368</v>
      </c>
      <c r="AB134" s="19">
        <f t="shared" si="8"/>
        <v>30</v>
      </c>
    </row>
    <row r="135" spans="1:28" ht="28.8" hidden="1" x14ac:dyDescent="0.3">
      <c r="A135" s="4">
        <v>1269</v>
      </c>
      <c r="B135" s="7" t="s">
        <v>28</v>
      </c>
      <c r="C135" s="1" t="s">
        <v>34</v>
      </c>
      <c r="D135" s="1" t="s">
        <v>89</v>
      </c>
      <c r="E135" s="1" t="s">
        <v>313</v>
      </c>
      <c r="F135" s="7" t="s">
        <v>584</v>
      </c>
      <c r="G135" s="7" t="s">
        <v>584</v>
      </c>
      <c r="H135" s="29">
        <v>0.230878374</v>
      </c>
      <c r="I135" s="29">
        <v>0.323380901</v>
      </c>
      <c r="J135" s="30">
        <v>1.412418682</v>
      </c>
      <c r="K135" s="30">
        <v>3.3488010000000002E-3</v>
      </c>
      <c r="L135" s="23">
        <v>6.7126940999999996E-2</v>
      </c>
      <c r="M135" s="23">
        <v>6.6523373999999996E-2</v>
      </c>
      <c r="N135" s="23">
        <v>0.80006263099999997</v>
      </c>
      <c r="O135" s="24">
        <v>12.837086469999999</v>
      </c>
      <c r="P135" s="24">
        <v>6.6099078359999996</v>
      </c>
      <c r="Q135" s="25">
        <v>12.136644690000001</v>
      </c>
      <c r="R135" s="25">
        <v>1.5150762900000001</v>
      </c>
      <c r="S135" s="25">
        <v>0.21074247400000001</v>
      </c>
      <c r="T135" s="26"/>
      <c r="U135" s="27">
        <v>3.9139695049999998</v>
      </c>
      <c r="V135" s="20">
        <v>17308700</v>
      </c>
      <c r="W135" s="22">
        <v>2.2612729460000001</v>
      </c>
      <c r="X135" s="21">
        <v>17308700</v>
      </c>
      <c r="Y135" s="22">
        <v>2.2612729460000001</v>
      </c>
      <c r="Z135" s="19">
        <f t="shared" si="6"/>
        <v>134</v>
      </c>
      <c r="AA135" s="19">
        <f t="shared" si="7"/>
        <v>204</v>
      </c>
      <c r="AB135" s="19">
        <f t="shared" si="8"/>
        <v>24</v>
      </c>
    </row>
    <row r="136" spans="1:28" ht="28.8" hidden="1" x14ac:dyDescent="0.3">
      <c r="A136" s="4">
        <v>1612</v>
      </c>
      <c r="B136" s="7" t="s">
        <v>26</v>
      </c>
      <c r="C136" s="1" t="s">
        <v>32</v>
      </c>
      <c r="D136" s="1" t="s">
        <v>74</v>
      </c>
      <c r="E136" s="1" t="s">
        <v>314</v>
      </c>
      <c r="F136" s="7" t="s">
        <v>584</v>
      </c>
      <c r="G136" s="7" t="s">
        <v>584</v>
      </c>
      <c r="H136" s="29">
        <v>3.7416050520000002</v>
      </c>
      <c r="I136" s="29">
        <v>3.2502209849999999</v>
      </c>
      <c r="J136" s="30">
        <v>3.2863911250000002</v>
      </c>
      <c r="K136" s="30">
        <v>2.0079306130000001</v>
      </c>
      <c r="L136" s="23">
        <v>1.3747445030000001</v>
      </c>
      <c r="M136" s="23">
        <v>1.3403243439999999</v>
      </c>
      <c r="N136" s="23">
        <v>0.94822912500000001</v>
      </c>
      <c r="O136" s="24">
        <v>1.0134733789999999</v>
      </c>
      <c r="P136" s="24">
        <v>6.3602029150000003</v>
      </c>
      <c r="Q136" s="25">
        <v>16.10537862</v>
      </c>
      <c r="R136" s="25">
        <v>0.45109076799999998</v>
      </c>
      <c r="S136" s="25">
        <v>0</v>
      </c>
      <c r="T136" s="26">
        <v>1.9455801516</v>
      </c>
      <c r="U136" s="27">
        <v>3.8883893700000001</v>
      </c>
      <c r="V136" s="20">
        <v>11425000</v>
      </c>
      <c r="W136" s="22">
        <v>3.4034042630000001</v>
      </c>
      <c r="X136" s="21">
        <v>3567000</v>
      </c>
      <c r="Y136" s="22">
        <v>10.90100749</v>
      </c>
      <c r="Z136" s="19">
        <f t="shared" ref="Z136:Z199" si="9">_xlfn.RANK.EQ(U136,$U$2:$U$405,0)</f>
        <v>135</v>
      </c>
      <c r="AA136" s="19">
        <f t="shared" si="7"/>
        <v>71</v>
      </c>
      <c r="AB136" s="19">
        <f t="shared" si="8"/>
        <v>13</v>
      </c>
    </row>
    <row r="137" spans="1:28" ht="28.8" hidden="1" x14ac:dyDescent="0.3">
      <c r="A137" s="4">
        <v>1643</v>
      </c>
      <c r="B137" s="7" t="s">
        <v>28</v>
      </c>
      <c r="C137" s="1" t="s">
        <v>34</v>
      </c>
      <c r="D137" s="1" t="s">
        <v>75</v>
      </c>
      <c r="E137" s="1" t="s">
        <v>315</v>
      </c>
      <c r="F137" s="7" t="s">
        <v>584</v>
      </c>
      <c r="G137" s="7"/>
      <c r="H137" s="29">
        <v>10.565060819999999</v>
      </c>
      <c r="I137" s="29">
        <v>0.32198040300000003</v>
      </c>
      <c r="J137" s="30">
        <v>1.1715375770000001</v>
      </c>
      <c r="K137" s="30">
        <v>0.814331044</v>
      </c>
      <c r="L137" s="23">
        <v>0.204699031</v>
      </c>
      <c r="M137" s="23">
        <v>0.20271002499999999</v>
      </c>
      <c r="N137" s="23">
        <v>0</v>
      </c>
      <c r="O137" s="24">
        <v>15.196102310000001</v>
      </c>
      <c r="P137" s="24">
        <v>4.7206640819999999</v>
      </c>
      <c r="Q137" s="25">
        <v>0</v>
      </c>
      <c r="R137" s="25">
        <v>28.080929080000001</v>
      </c>
      <c r="S137" s="25">
        <v>0</v>
      </c>
      <c r="T137" s="26"/>
      <c r="U137" s="27">
        <v>3.8282399229999999</v>
      </c>
      <c r="V137" s="20">
        <v>3437420</v>
      </c>
      <c r="W137" s="22">
        <v>11.136957150000001</v>
      </c>
      <c r="X137" s="21">
        <v>3437420</v>
      </c>
      <c r="Y137" s="22">
        <v>11.136957150000001</v>
      </c>
      <c r="Z137" s="19">
        <f t="shared" si="9"/>
        <v>136</v>
      </c>
      <c r="AA137" s="19">
        <f t="shared" si="7"/>
        <v>70</v>
      </c>
      <c r="AB137" s="19">
        <f t="shared" si="8"/>
        <v>10</v>
      </c>
    </row>
    <row r="138" spans="1:28" hidden="1" x14ac:dyDescent="0.3">
      <c r="A138" s="4">
        <v>1473</v>
      </c>
      <c r="B138" s="7" t="s">
        <v>27</v>
      </c>
      <c r="C138" s="1" t="s">
        <v>34</v>
      </c>
      <c r="D138" s="1" t="s">
        <v>65</v>
      </c>
      <c r="E138" s="1" t="s">
        <v>316</v>
      </c>
      <c r="F138" s="7" t="s">
        <v>584</v>
      </c>
      <c r="G138" s="7" t="s">
        <v>584</v>
      </c>
      <c r="H138" s="29">
        <v>5.2969408000000003E-2</v>
      </c>
      <c r="I138" s="29">
        <v>0.31661398099999999</v>
      </c>
      <c r="J138" s="30">
        <v>6.2989163220000002</v>
      </c>
      <c r="K138" s="30">
        <v>6.7746283390000004</v>
      </c>
      <c r="L138" s="23">
        <v>0.25735935399999998</v>
      </c>
      <c r="M138" s="23">
        <v>0.24643678999999999</v>
      </c>
      <c r="N138" s="23">
        <v>0.110132907</v>
      </c>
      <c r="O138" s="24">
        <v>0.12535539300000001</v>
      </c>
      <c r="P138" s="24">
        <v>2.0170226750000002</v>
      </c>
      <c r="Q138" s="25">
        <v>12.42288158</v>
      </c>
      <c r="R138" s="25">
        <v>1.401739471</v>
      </c>
      <c r="S138" s="25">
        <v>0.10145564999999999</v>
      </c>
      <c r="T138" s="26"/>
      <c r="U138" s="27">
        <v>3.7640551210000002</v>
      </c>
      <c r="V138" s="20">
        <v>11239132</v>
      </c>
      <c r="W138" s="22">
        <v>3.3490621169999999</v>
      </c>
      <c r="X138" s="21">
        <v>10726952</v>
      </c>
      <c r="Y138" s="22">
        <v>3.5089698560000002</v>
      </c>
      <c r="Z138" s="19">
        <f t="shared" si="9"/>
        <v>137</v>
      </c>
      <c r="AA138" s="19">
        <f t="shared" si="7"/>
        <v>160</v>
      </c>
      <c r="AB138" s="19">
        <f t="shared" si="8"/>
        <v>19</v>
      </c>
    </row>
    <row r="139" spans="1:28" ht="28.8" hidden="1" x14ac:dyDescent="0.3">
      <c r="A139" s="4">
        <v>1439</v>
      </c>
      <c r="B139" s="7" t="s">
        <v>26</v>
      </c>
      <c r="C139" s="1" t="s">
        <v>32</v>
      </c>
      <c r="D139" s="1" t="s">
        <v>100</v>
      </c>
      <c r="E139" s="1" t="s">
        <v>317</v>
      </c>
      <c r="F139" s="7"/>
      <c r="G139" s="7" t="s">
        <v>584</v>
      </c>
      <c r="H139" s="29">
        <v>0</v>
      </c>
      <c r="I139" s="29">
        <v>0</v>
      </c>
      <c r="J139" s="30">
        <v>9.8591733739999992</v>
      </c>
      <c r="K139" s="30">
        <v>23.74573277</v>
      </c>
      <c r="L139" s="23">
        <v>0</v>
      </c>
      <c r="M139" s="23">
        <v>0</v>
      </c>
      <c r="N139" s="23">
        <v>0</v>
      </c>
      <c r="O139" s="24">
        <v>0</v>
      </c>
      <c r="P139" s="24">
        <v>6.1178769319999997</v>
      </c>
      <c r="Q139" s="25">
        <v>0.35711347799999998</v>
      </c>
      <c r="R139" s="25">
        <v>0</v>
      </c>
      <c r="S139" s="25">
        <v>1.7538E-3</v>
      </c>
      <c r="T139" s="26">
        <v>0.15064468248999999</v>
      </c>
      <c r="U139" s="27">
        <v>3.7243726979999998</v>
      </c>
      <c r="V139" s="20">
        <v>3580769</v>
      </c>
      <c r="W139" s="22">
        <v>10.4010415</v>
      </c>
      <c r="X139" s="21">
        <v>3313060</v>
      </c>
      <c r="Y139" s="22">
        <v>11.24148883</v>
      </c>
      <c r="Z139" s="19">
        <f t="shared" si="9"/>
        <v>138</v>
      </c>
      <c r="AA139" s="19">
        <f t="shared" si="7"/>
        <v>67</v>
      </c>
      <c r="AB139" s="19">
        <f t="shared" si="8"/>
        <v>12</v>
      </c>
    </row>
    <row r="140" spans="1:28" ht="43.2" hidden="1" x14ac:dyDescent="0.3">
      <c r="A140" s="4">
        <v>1002</v>
      </c>
      <c r="B140" s="7" t="s">
        <v>26</v>
      </c>
      <c r="C140" s="1" t="s">
        <v>33</v>
      </c>
      <c r="D140" s="1" t="s">
        <v>64</v>
      </c>
      <c r="E140" s="1" t="s">
        <v>318</v>
      </c>
      <c r="F140" s="7" t="s">
        <v>584</v>
      </c>
      <c r="G140" s="7"/>
      <c r="H140" s="29">
        <v>10.823473140000001</v>
      </c>
      <c r="I140" s="29">
        <v>1.1554064749999999</v>
      </c>
      <c r="J140" s="30">
        <v>2.1300683220000001</v>
      </c>
      <c r="K140" s="30">
        <v>0.40273549800000003</v>
      </c>
      <c r="L140" s="23">
        <v>3.4055930700000001</v>
      </c>
      <c r="M140" s="23">
        <v>3.1553362979999999</v>
      </c>
      <c r="N140" s="23">
        <v>0</v>
      </c>
      <c r="O140" s="24">
        <v>12.06337276</v>
      </c>
      <c r="P140" s="24">
        <v>6.1027334360000003</v>
      </c>
      <c r="Q140" s="25">
        <v>0</v>
      </c>
      <c r="R140" s="25">
        <v>22.28441145</v>
      </c>
      <c r="S140" s="25">
        <v>5.6012959000000001E-2</v>
      </c>
      <c r="T140" s="26">
        <v>0</v>
      </c>
      <c r="U140" s="27">
        <v>3.6222244149999998</v>
      </c>
      <c r="V140" s="20">
        <v>21531500</v>
      </c>
      <c r="W140" s="22">
        <v>1.6822907899999999</v>
      </c>
      <c r="X140" s="21">
        <v>21531500</v>
      </c>
      <c r="Y140" s="22">
        <v>1.6822907899999999</v>
      </c>
      <c r="Z140" s="19">
        <f t="shared" si="9"/>
        <v>139</v>
      </c>
      <c r="AA140" s="19">
        <f t="shared" si="7"/>
        <v>243</v>
      </c>
      <c r="AB140" s="19">
        <f t="shared" si="8"/>
        <v>33</v>
      </c>
    </row>
    <row r="141" spans="1:28" ht="28.8" hidden="1" x14ac:dyDescent="0.3">
      <c r="A141" s="4">
        <v>1068</v>
      </c>
      <c r="B141" s="7" t="s">
        <v>28</v>
      </c>
      <c r="C141" s="1" t="s">
        <v>33</v>
      </c>
      <c r="D141" s="1" t="s">
        <v>101</v>
      </c>
      <c r="E141" s="1" t="s">
        <v>319</v>
      </c>
      <c r="F141" s="7" t="s">
        <v>584</v>
      </c>
      <c r="G141" s="7"/>
      <c r="H141" s="29">
        <v>0</v>
      </c>
      <c r="I141" s="29">
        <v>0</v>
      </c>
      <c r="J141" s="30">
        <v>12.806579340000001</v>
      </c>
      <c r="K141" s="30">
        <v>1.6428667960000001</v>
      </c>
      <c r="L141" s="23">
        <v>0</v>
      </c>
      <c r="M141" s="23">
        <v>0</v>
      </c>
      <c r="N141" s="23">
        <v>0</v>
      </c>
      <c r="O141" s="24">
        <v>0</v>
      </c>
      <c r="P141" s="24">
        <v>5.647500172</v>
      </c>
      <c r="Q141" s="25">
        <v>0</v>
      </c>
      <c r="R141" s="25">
        <v>16.654818429999999</v>
      </c>
      <c r="S141" s="25">
        <v>2.5304349E-2</v>
      </c>
      <c r="T141" s="26"/>
      <c r="U141" s="27">
        <v>3.6174005230000001</v>
      </c>
      <c r="V141" s="20">
        <v>11506900</v>
      </c>
      <c r="W141" s="22">
        <v>3.143679465</v>
      </c>
      <c r="X141" s="21">
        <v>11506900</v>
      </c>
      <c r="Y141" s="22">
        <v>3.143679465</v>
      </c>
      <c r="Z141" s="19">
        <f t="shared" si="9"/>
        <v>140</v>
      </c>
      <c r="AA141" s="19">
        <f t="shared" si="7"/>
        <v>175</v>
      </c>
      <c r="AB141" s="19">
        <f t="shared" si="8"/>
        <v>24</v>
      </c>
    </row>
    <row r="142" spans="1:28" ht="28.8" x14ac:dyDescent="0.3">
      <c r="A142" s="38">
        <v>1145</v>
      </c>
      <c r="B142" s="39" t="s">
        <v>25</v>
      </c>
      <c r="C142" s="40" t="s">
        <v>31</v>
      </c>
      <c r="D142" s="40" t="s">
        <v>68</v>
      </c>
      <c r="E142" s="40" t="s">
        <v>244</v>
      </c>
      <c r="F142" s="39" t="s">
        <v>584</v>
      </c>
      <c r="G142" s="39" t="s">
        <v>584</v>
      </c>
      <c r="H142" s="29">
        <v>15.719649990000001</v>
      </c>
      <c r="I142" s="29">
        <v>4.0638060969999996</v>
      </c>
      <c r="J142" s="30">
        <v>2.4556644790000002</v>
      </c>
      <c r="K142" s="30">
        <v>0.35965566599999998</v>
      </c>
      <c r="L142" s="23">
        <v>1.5277672309999999</v>
      </c>
      <c r="M142" s="23">
        <v>1.549150719</v>
      </c>
      <c r="N142" s="23">
        <v>0</v>
      </c>
      <c r="O142" s="24">
        <v>3.1835116399999999</v>
      </c>
      <c r="P142" s="24">
        <v>14.628827769999999</v>
      </c>
      <c r="Q142" s="25">
        <v>0.86664328999999996</v>
      </c>
      <c r="R142" s="25">
        <v>1.6805784479999999</v>
      </c>
      <c r="S142" s="25">
        <v>1.6025176210000001</v>
      </c>
      <c r="T142" s="26">
        <v>16.650454857</v>
      </c>
      <c r="U142" s="41">
        <v>8.9851723959999994</v>
      </c>
      <c r="V142" s="42">
        <v>14495000</v>
      </c>
      <c r="W142" s="43">
        <v>6.1988081380000004</v>
      </c>
      <c r="X142" s="42">
        <v>12745000</v>
      </c>
      <c r="Y142" s="43">
        <v>7.0499587259999998</v>
      </c>
      <c r="Z142" s="44">
        <f t="shared" si="9"/>
        <v>65</v>
      </c>
      <c r="AA142" s="44">
        <f t="shared" si="7"/>
        <v>106</v>
      </c>
      <c r="AB142" s="44">
        <f t="shared" si="8"/>
        <v>7</v>
      </c>
    </row>
    <row r="143" spans="1:28" ht="28.8" hidden="1" x14ac:dyDescent="0.3">
      <c r="A143" s="4">
        <v>1405</v>
      </c>
      <c r="B143" s="7" t="s">
        <v>26</v>
      </c>
      <c r="C143" s="1" t="s">
        <v>35</v>
      </c>
      <c r="D143" s="1" t="s">
        <v>92</v>
      </c>
      <c r="E143" s="1" t="s">
        <v>321</v>
      </c>
      <c r="F143" s="7" t="s">
        <v>584</v>
      </c>
      <c r="G143" s="7" t="s">
        <v>584</v>
      </c>
      <c r="H143" s="29">
        <v>0.65883995299999998</v>
      </c>
      <c r="I143" s="29">
        <v>0.45850522399999999</v>
      </c>
      <c r="J143" s="30">
        <v>11.44150984</v>
      </c>
      <c r="K143" s="30">
        <v>19.74243864</v>
      </c>
      <c r="L143" s="23">
        <v>0</v>
      </c>
      <c r="M143" s="23">
        <v>0</v>
      </c>
      <c r="N143" s="23">
        <v>0.107954051</v>
      </c>
      <c r="O143" s="24">
        <v>0.12287537699999999</v>
      </c>
      <c r="P143" s="24">
        <v>4.8275129960000003</v>
      </c>
      <c r="Q143" s="25">
        <v>0.119033793</v>
      </c>
      <c r="R143" s="25">
        <v>0</v>
      </c>
      <c r="S143" s="25">
        <v>7.7695699999999999E-3</v>
      </c>
      <c r="T143" s="26">
        <v>0.73052883000000002</v>
      </c>
      <c r="U143" s="27">
        <v>3.5427605780000002</v>
      </c>
      <c r="V143" s="20">
        <v>8600000</v>
      </c>
      <c r="W143" s="22">
        <v>4.1194890439999998</v>
      </c>
      <c r="X143" s="21">
        <v>8600000</v>
      </c>
      <c r="Y143" s="22">
        <v>4.1194890439999998</v>
      </c>
      <c r="Z143" s="19">
        <f t="shared" si="9"/>
        <v>142</v>
      </c>
      <c r="AA143" s="19">
        <f t="shared" si="7"/>
        <v>146</v>
      </c>
      <c r="AB143" s="19">
        <f t="shared" si="8"/>
        <v>13</v>
      </c>
    </row>
    <row r="144" spans="1:28" ht="28.8" hidden="1" x14ac:dyDescent="0.3">
      <c r="A144" s="4">
        <v>1227</v>
      </c>
      <c r="B144" s="7" t="s">
        <v>25</v>
      </c>
      <c r="C144" s="1" t="s">
        <v>29</v>
      </c>
      <c r="D144" s="1" t="s">
        <v>42</v>
      </c>
      <c r="E144" s="1" t="s">
        <v>322</v>
      </c>
      <c r="F144" s="7" t="s">
        <v>584</v>
      </c>
      <c r="G144" s="7" t="s">
        <v>584</v>
      </c>
      <c r="H144" s="29">
        <v>1.4108099999999999E-36</v>
      </c>
      <c r="I144" s="29">
        <v>10.320687489999999</v>
      </c>
      <c r="J144" s="30">
        <v>0.74856686699999997</v>
      </c>
      <c r="K144" s="30">
        <v>0.138765111</v>
      </c>
      <c r="L144" s="23">
        <v>0.25813360200000002</v>
      </c>
      <c r="M144" s="23">
        <v>0.26016341300000001</v>
      </c>
      <c r="N144" s="23">
        <v>0</v>
      </c>
      <c r="O144" s="24">
        <v>0</v>
      </c>
      <c r="P144" s="24">
        <v>5.7837762579999996</v>
      </c>
      <c r="Q144" s="25">
        <v>0</v>
      </c>
      <c r="R144" s="25">
        <v>0</v>
      </c>
      <c r="S144" s="25">
        <v>0.58454410199999995</v>
      </c>
      <c r="T144" s="26">
        <v>4.1004280698000004</v>
      </c>
      <c r="U144" s="27">
        <v>3.490494779</v>
      </c>
      <c r="V144" s="20">
        <v>5147160</v>
      </c>
      <c r="W144" s="22">
        <v>6.7813994109999998</v>
      </c>
      <c r="X144" s="21">
        <v>277160</v>
      </c>
      <c r="Y144" s="22">
        <v>125.9378979</v>
      </c>
      <c r="Z144" s="19">
        <f t="shared" si="9"/>
        <v>143</v>
      </c>
      <c r="AA144" s="19">
        <f t="shared" si="7"/>
        <v>4</v>
      </c>
      <c r="AB144" s="19">
        <f t="shared" si="8"/>
        <v>2</v>
      </c>
    </row>
    <row r="145" spans="1:28" hidden="1" x14ac:dyDescent="0.3">
      <c r="A145" s="4">
        <v>1360</v>
      </c>
      <c r="B145" s="7" t="s">
        <v>25</v>
      </c>
      <c r="C145" s="1" t="s">
        <v>30</v>
      </c>
      <c r="D145" s="1" t="s">
        <v>102</v>
      </c>
      <c r="E145" s="1" t="s">
        <v>323</v>
      </c>
      <c r="F145" s="7" t="s">
        <v>584</v>
      </c>
      <c r="G145" s="7" t="s">
        <v>584</v>
      </c>
      <c r="H145" s="29">
        <v>0.16276354400000001</v>
      </c>
      <c r="I145" s="29">
        <v>0.18700609900000001</v>
      </c>
      <c r="J145" s="30">
        <v>8.2159778000000003E-2</v>
      </c>
      <c r="K145" s="30">
        <v>0.17381418800000001</v>
      </c>
      <c r="L145" s="23">
        <v>0</v>
      </c>
      <c r="M145" s="23">
        <v>0</v>
      </c>
      <c r="N145" s="23">
        <v>0.56402437100000002</v>
      </c>
      <c r="O145" s="24">
        <v>0.48148753999999999</v>
      </c>
      <c r="P145" s="24">
        <v>5.7963028650000004</v>
      </c>
      <c r="Q145" s="25">
        <v>5.7532760439999997</v>
      </c>
      <c r="R145" s="25">
        <v>0</v>
      </c>
      <c r="S145" s="25">
        <v>1.6688510000000001E-3</v>
      </c>
      <c r="T145" s="26">
        <v>14.503639912000001</v>
      </c>
      <c r="U145" s="27">
        <v>3.489250722</v>
      </c>
      <c r="V145" s="20">
        <v>1922700</v>
      </c>
      <c r="W145" s="22">
        <v>18.147660699999999</v>
      </c>
      <c r="X145" s="21">
        <v>1922700</v>
      </c>
      <c r="Y145" s="22">
        <v>18.147660699999999</v>
      </c>
      <c r="Z145" s="19">
        <f t="shared" si="9"/>
        <v>144</v>
      </c>
      <c r="AA145" s="19">
        <f t="shared" si="7"/>
        <v>51</v>
      </c>
      <c r="AB145" s="19">
        <f t="shared" si="8"/>
        <v>14</v>
      </c>
    </row>
    <row r="146" spans="1:28" ht="28.8" hidden="1" x14ac:dyDescent="0.3">
      <c r="A146" s="4">
        <v>1162</v>
      </c>
      <c r="B146" s="7" t="s">
        <v>27</v>
      </c>
      <c r="C146" s="1" t="s">
        <v>35</v>
      </c>
      <c r="D146" s="1" t="s">
        <v>88</v>
      </c>
      <c r="E146" s="1" t="s">
        <v>324</v>
      </c>
      <c r="F146" s="7"/>
      <c r="G146" s="7" t="s">
        <v>584</v>
      </c>
      <c r="H146" s="29">
        <v>0.1419858</v>
      </c>
      <c r="I146" s="29">
        <v>8.6691968999999994E-2</v>
      </c>
      <c r="J146" s="30">
        <v>3.164672935</v>
      </c>
      <c r="K146" s="30">
        <v>21.52435616</v>
      </c>
      <c r="L146" s="23">
        <v>0</v>
      </c>
      <c r="M146" s="23">
        <v>0</v>
      </c>
      <c r="N146" s="23">
        <v>0.295213962</v>
      </c>
      <c r="O146" s="24">
        <v>0.33601820900000001</v>
      </c>
      <c r="P146" s="24">
        <v>5.8186540400000002</v>
      </c>
      <c r="Q146" s="25">
        <v>0.15439867099999999</v>
      </c>
      <c r="R146" s="25">
        <v>0</v>
      </c>
      <c r="S146" s="25">
        <v>1.3291939999999999E-3</v>
      </c>
      <c r="T146" s="26"/>
      <c r="U146" s="27">
        <v>3.4490000410000001</v>
      </c>
      <c r="V146" s="20">
        <v>5400000</v>
      </c>
      <c r="W146" s="22">
        <v>6.3870371119999998</v>
      </c>
      <c r="X146" s="21">
        <v>5400000</v>
      </c>
      <c r="Y146" s="22">
        <v>6.3870371119999998</v>
      </c>
      <c r="Z146" s="19">
        <f t="shared" si="9"/>
        <v>145</v>
      </c>
      <c r="AA146" s="19">
        <f t="shared" si="7"/>
        <v>117</v>
      </c>
      <c r="AB146" s="19">
        <f t="shared" si="8"/>
        <v>9</v>
      </c>
    </row>
    <row r="147" spans="1:28" ht="28.8" hidden="1" x14ac:dyDescent="0.3">
      <c r="A147" s="4">
        <v>1753</v>
      </c>
      <c r="B147" s="7" t="s">
        <v>26</v>
      </c>
      <c r="C147" s="1" t="s">
        <v>32</v>
      </c>
      <c r="D147" s="1" t="s">
        <v>60</v>
      </c>
      <c r="E147" s="1" t="s">
        <v>325</v>
      </c>
      <c r="F147" s="7" t="s">
        <v>584</v>
      </c>
      <c r="G147" s="7" t="s">
        <v>584</v>
      </c>
      <c r="H147" s="29">
        <v>0</v>
      </c>
      <c r="I147" s="29">
        <v>0.33884550499999999</v>
      </c>
      <c r="J147" s="30">
        <v>0.66640708900000001</v>
      </c>
      <c r="K147" s="30">
        <v>0.77914396699999999</v>
      </c>
      <c r="L147" s="23">
        <v>3.1317007000000001E-2</v>
      </c>
      <c r="M147" s="23">
        <v>3.1824782000000003E-2</v>
      </c>
      <c r="N147" s="23">
        <v>0</v>
      </c>
      <c r="O147" s="24">
        <v>0.75122469400000003</v>
      </c>
      <c r="P147" s="24">
        <v>4.4098633319999996</v>
      </c>
      <c r="Q147" s="25">
        <v>21.466028600000001</v>
      </c>
      <c r="R147" s="25">
        <v>1.6642456459999999</v>
      </c>
      <c r="S147" s="25">
        <v>2.2840624E-2</v>
      </c>
      <c r="T147" s="26">
        <v>3.5643558371999999</v>
      </c>
      <c r="U147" s="27">
        <v>3.4341541769999999</v>
      </c>
      <c r="V147" s="20">
        <v>13440000</v>
      </c>
      <c r="W147" s="22">
        <v>2.5551742389999998</v>
      </c>
      <c r="X147" s="21">
        <v>13440000</v>
      </c>
      <c r="Y147" s="22">
        <v>2.5551742389999998</v>
      </c>
      <c r="Z147" s="19">
        <f t="shared" si="9"/>
        <v>146</v>
      </c>
      <c r="AA147" s="19">
        <f t="shared" si="7"/>
        <v>195</v>
      </c>
      <c r="AB147" s="19">
        <f t="shared" si="8"/>
        <v>45</v>
      </c>
    </row>
    <row r="148" spans="1:28" ht="28.8" hidden="1" x14ac:dyDescent="0.3">
      <c r="A148" s="4">
        <v>1103</v>
      </c>
      <c r="B148" s="7" t="s">
        <v>27</v>
      </c>
      <c r="C148" s="1" t="s">
        <v>34</v>
      </c>
      <c r="D148" s="1" t="s">
        <v>95</v>
      </c>
      <c r="E148" s="1" t="s">
        <v>326</v>
      </c>
      <c r="F148" s="7" t="s">
        <v>584</v>
      </c>
      <c r="G148" s="7" t="s">
        <v>584</v>
      </c>
      <c r="H148" s="29">
        <v>0.13970338600000001</v>
      </c>
      <c r="I148" s="29">
        <v>0</v>
      </c>
      <c r="J148" s="30">
        <v>7.3030913880000004</v>
      </c>
      <c r="K148" s="30">
        <v>5.5700305639999996</v>
      </c>
      <c r="L148" s="23">
        <v>2.1888720000000001E-3</v>
      </c>
      <c r="M148" s="23">
        <v>2.0971969999999999E-3</v>
      </c>
      <c r="N148" s="23">
        <v>0.48411402399999998</v>
      </c>
      <c r="O148" s="24">
        <v>0.41327091999999999</v>
      </c>
      <c r="P148" s="24">
        <v>5.6439640759999996</v>
      </c>
      <c r="Q148" s="25">
        <v>9.4212320579999993</v>
      </c>
      <c r="R148" s="25">
        <v>0.25021555400000001</v>
      </c>
      <c r="S148" s="25">
        <v>4.2800574000000001E-2</v>
      </c>
      <c r="T148" s="26"/>
      <c r="U148" s="27">
        <v>3.374954255</v>
      </c>
      <c r="V148" s="20">
        <v>2245810</v>
      </c>
      <c r="W148" s="22">
        <v>15.02778176</v>
      </c>
      <c r="X148" s="21">
        <v>2245810</v>
      </c>
      <c r="Y148" s="22">
        <v>15.02778176</v>
      </c>
      <c r="Z148" s="19">
        <f t="shared" si="9"/>
        <v>147</v>
      </c>
      <c r="AA148" s="19">
        <f t="shared" si="7"/>
        <v>57</v>
      </c>
      <c r="AB148" s="19">
        <f t="shared" si="8"/>
        <v>9</v>
      </c>
    </row>
    <row r="149" spans="1:28" ht="28.8" hidden="1" x14ac:dyDescent="0.3">
      <c r="A149" s="4">
        <v>1242</v>
      </c>
      <c r="B149" s="7" t="s">
        <v>26</v>
      </c>
      <c r="C149" s="1" t="s">
        <v>33</v>
      </c>
      <c r="D149" s="1" t="s">
        <v>103</v>
      </c>
      <c r="E149" s="1" t="s">
        <v>327</v>
      </c>
      <c r="F149" s="7"/>
      <c r="G149" s="7" t="s">
        <v>584</v>
      </c>
      <c r="H149" s="29">
        <v>0</v>
      </c>
      <c r="I149" s="29">
        <v>2.7931469920000001</v>
      </c>
      <c r="J149" s="30">
        <v>9.1897233299999996</v>
      </c>
      <c r="K149" s="30">
        <v>3.4502744619999999</v>
      </c>
      <c r="L149" s="23">
        <v>0.300997968</v>
      </c>
      <c r="M149" s="23">
        <v>0.31129061699999999</v>
      </c>
      <c r="N149" s="23">
        <v>0</v>
      </c>
      <c r="O149" s="24">
        <v>0</v>
      </c>
      <c r="P149" s="24">
        <v>5.6114036279999997</v>
      </c>
      <c r="Q149" s="25">
        <v>2.3419234790000001</v>
      </c>
      <c r="R149" s="25">
        <v>0</v>
      </c>
      <c r="S149" s="25">
        <v>0.22695642199999999</v>
      </c>
      <c r="T149" s="26">
        <v>12.216513757</v>
      </c>
      <c r="U149" s="27">
        <v>3.3265306610000001</v>
      </c>
      <c r="V149" s="20">
        <v>20093190</v>
      </c>
      <c r="W149" s="22">
        <v>1.6555512889999999</v>
      </c>
      <c r="X149" s="21">
        <v>13055148</v>
      </c>
      <c r="Y149" s="22">
        <v>2.5480604750000002</v>
      </c>
      <c r="Z149" s="19">
        <f t="shared" si="9"/>
        <v>148</v>
      </c>
      <c r="AA149" s="19">
        <f t="shared" si="7"/>
        <v>196</v>
      </c>
      <c r="AB149" s="19">
        <f t="shared" si="8"/>
        <v>25</v>
      </c>
    </row>
    <row r="150" spans="1:28" ht="28.8" hidden="1" x14ac:dyDescent="0.3">
      <c r="A150" s="4">
        <v>1410</v>
      </c>
      <c r="B150" s="7" t="s">
        <v>26</v>
      </c>
      <c r="C150" s="1" t="s">
        <v>33</v>
      </c>
      <c r="D150" s="1" t="s">
        <v>104</v>
      </c>
      <c r="E150" s="1" t="s">
        <v>328</v>
      </c>
      <c r="F150" s="7"/>
      <c r="G150" s="7" t="s">
        <v>584</v>
      </c>
      <c r="H150" s="29">
        <v>0.148080986</v>
      </c>
      <c r="I150" s="29">
        <v>0</v>
      </c>
      <c r="J150" s="30">
        <v>5.9794060739999999</v>
      </c>
      <c r="K150" s="30">
        <v>2.1262063680000001</v>
      </c>
      <c r="L150" s="23">
        <v>0.46946210500000002</v>
      </c>
      <c r="M150" s="23">
        <v>0.46026165400000002</v>
      </c>
      <c r="N150" s="23">
        <v>0.51314491500000003</v>
      </c>
      <c r="O150" s="24">
        <v>0.26283213500000002</v>
      </c>
      <c r="P150" s="24">
        <v>5.6159832119999997</v>
      </c>
      <c r="Q150" s="25">
        <v>0</v>
      </c>
      <c r="R150" s="25">
        <v>0</v>
      </c>
      <c r="S150" s="25">
        <v>0</v>
      </c>
      <c r="T150" s="26">
        <v>20.902295564999999</v>
      </c>
      <c r="U150" s="27">
        <v>3.3249272859999999</v>
      </c>
      <c r="V150" s="20">
        <v>1116310</v>
      </c>
      <c r="W150" s="22">
        <v>29.784981649999999</v>
      </c>
      <c r="X150" s="21">
        <v>1116310</v>
      </c>
      <c r="Y150" s="22">
        <v>29.784981649999999</v>
      </c>
      <c r="Z150" s="19">
        <f t="shared" si="9"/>
        <v>149</v>
      </c>
      <c r="AA150" s="19">
        <f t="shared" si="7"/>
        <v>34</v>
      </c>
      <c r="AB150" s="19">
        <f t="shared" si="8"/>
        <v>5</v>
      </c>
    </row>
    <row r="151" spans="1:28" ht="28.8" hidden="1" x14ac:dyDescent="0.3">
      <c r="A151" s="4">
        <v>1341</v>
      </c>
      <c r="B151" s="7" t="s">
        <v>26</v>
      </c>
      <c r="C151" s="1" t="s">
        <v>33</v>
      </c>
      <c r="D151" s="1" t="s">
        <v>105</v>
      </c>
      <c r="E151" s="1" t="s">
        <v>329</v>
      </c>
      <c r="F151" s="7" t="s">
        <v>584</v>
      </c>
      <c r="G151" s="7" t="s">
        <v>584</v>
      </c>
      <c r="H151" s="29">
        <v>0.41412956899999998</v>
      </c>
      <c r="I151" s="29">
        <v>3.8630940000000002E-2</v>
      </c>
      <c r="J151" s="30">
        <v>2.282216059</v>
      </c>
      <c r="K151" s="30">
        <v>3.657558436</v>
      </c>
      <c r="L151" s="23">
        <v>5.6978110999999998E-2</v>
      </c>
      <c r="M151" s="23">
        <v>5.4109086000000001E-2</v>
      </c>
      <c r="N151" s="23">
        <v>1.43508284</v>
      </c>
      <c r="O151" s="24">
        <v>0.85755541700000004</v>
      </c>
      <c r="P151" s="24">
        <v>4.9446846500000001</v>
      </c>
      <c r="Q151" s="25">
        <v>9.3784592320000009</v>
      </c>
      <c r="R151" s="25">
        <v>0</v>
      </c>
      <c r="S151" s="25">
        <v>1.7340715999999999E-2</v>
      </c>
      <c r="T151" s="26">
        <v>11.889613074</v>
      </c>
      <c r="U151" s="27">
        <v>3.316122848</v>
      </c>
      <c r="V151" s="20">
        <v>3629870</v>
      </c>
      <c r="W151" s="22">
        <v>9.1356518219999998</v>
      </c>
      <c r="X151" s="21">
        <v>3629870</v>
      </c>
      <c r="Y151" s="22">
        <v>9.1356518219999998</v>
      </c>
      <c r="Z151" s="19">
        <f t="shared" si="9"/>
        <v>150</v>
      </c>
      <c r="AA151" s="19">
        <f t="shared" si="7"/>
        <v>85</v>
      </c>
      <c r="AB151" s="19">
        <f t="shared" si="8"/>
        <v>18</v>
      </c>
    </row>
    <row r="152" spans="1:28" hidden="1" x14ac:dyDescent="0.3">
      <c r="A152" s="4">
        <v>1379</v>
      </c>
      <c r="B152" s="7" t="s">
        <v>27</v>
      </c>
      <c r="C152" s="1" t="s">
        <v>34</v>
      </c>
      <c r="D152" s="1" t="s">
        <v>106</v>
      </c>
      <c r="E152" s="1" t="s">
        <v>330</v>
      </c>
      <c r="F152" s="7" t="s">
        <v>584</v>
      </c>
      <c r="G152" s="7" t="s">
        <v>584</v>
      </c>
      <c r="H152" s="29">
        <v>1.8883435820000001</v>
      </c>
      <c r="I152" s="29">
        <v>2.0871777850000002</v>
      </c>
      <c r="J152" s="30">
        <v>0.36515456899999998</v>
      </c>
      <c r="K152" s="30">
        <v>0.95971825300000002</v>
      </c>
      <c r="L152" s="23">
        <v>0</v>
      </c>
      <c r="M152" s="23">
        <v>0</v>
      </c>
      <c r="N152" s="23">
        <v>0</v>
      </c>
      <c r="O152" s="24">
        <v>0</v>
      </c>
      <c r="P152" s="24">
        <v>5.5676866880000002</v>
      </c>
      <c r="Q152" s="25">
        <v>17.085780119999999</v>
      </c>
      <c r="R152" s="25">
        <v>0</v>
      </c>
      <c r="S152" s="25">
        <v>1.0115358E-2</v>
      </c>
      <c r="T152" s="26"/>
      <c r="U152" s="27">
        <v>3.305530326</v>
      </c>
      <c r="V152" s="20">
        <v>3475108</v>
      </c>
      <c r="W152" s="22">
        <v>9.5120218600000008</v>
      </c>
      <c r="X152" s="21">
        <v>1475108</v>
      </c>
      <c r="Y152" s="22">
        <v>22.408734320000001</v>
      </c>
      <c r="Z152" s="19">
        <f t="shared" si="9"/>
        <v>151</v>
      </c>
      <c r="AA152" s="19">
        <f t="shared" si="7"/>
        <v>42</v>
      </c>
      <c r="AB152" s="19">
        <f t="shared" si="8"/>
        <v>7</v>
      </c>
    </row>
    <row r="153" spans="1:28" ht="28.8" hidden="1" x14ac:dyDescent="0.3">
      <c r="A153" s="4">
        <v>1424</v>
      </c>
      <c r="B153" s="7" t="s">
        <v>26</v>
      </c>
      <c r="C153" s="1" t="s">
        <v>33</v>
      </c>
      <c r="D153" s="1" t="s">
        <v>104</v>
      </c>
      <c r="E153" s="1" t="s">
        <v>331</v>
      </c>
      <c r="F153" s="7" t="s">
        <v>584</v>
      </c>
      <c r="G153" s="7" t="s">
        <v>584</v>
      </c>
      <c r="H153" s="29">
        <v>1.160537801</v>
      </c>
      <c r="I153" s="29">
        <v>6.7607331569999998</v>
      </c>
      <c r="J153" s="30">
        <v>1.7040546569999999</v>
      </c>
      <c r="K153" s="30">
        <v>1.5402881690000001</v>
      </c>
      <c r="L153" s="23">
        <v>2.079701343</v>
      </c>
      <c r="M153" s="23">
        <v>2.0481060549999999</v>
      </c>
      <c r="N153" s="23">
        <v>4.0216106509999996</v>
      </c>
      <c r="O153" s="24">
        <v>3.4012111549999999</v>
      </c>
      <c r="P153" s="24">
        <v>5.4737389089999997</v>
      </c>
      <c r="Q153" s="25">
        <v>3.3910371260000001</v>
      </c>
      <c r="R153" s="25">
        <v>3.3209228309999999</v>
      </c>
      <c r="S153" s="25">
        <v>0</v>
      </c>
      <c r="T153" s="26">
        <v>7.7906925884999998</v>
      </c>
      <c r="U153" s="27">
        <v>3.296548772</v>
      </c>
      <c r="V153" s="20">
        <v>3552250</v>
      </c>
      <c r="W153" s="22">
        <v>9.2801710790000005</v>
      </c>
      <c r="X153" s="21">
        <v>3552250</v>
      </c>
      <c r="Y153" s="22">
        <v>9.2801710790000005</v>
      </c>
      <c r="Z153" s="19">
        <f t="shared" si="9"/>
        <v>152</v>
      </c>
      <c r="AA153" s="19">
        <f t="shared" si="7"/>
        <v>83</v>
      </c>
      <c r="AB153" s="19">
        <f t="shared" si="8"/>
        <v>16</v>
      </c>
    </row>
    <row r="154" spans="1:28" ht="28.8" hidden="1" x14ac:dyDescent="0.3">
      <c r="A154" s="4">
        <v>1243</v>
      </c>
      <c r="B154" s="7" t="s">
        <v>26</v>
      </c>
      <c r="C154" s="1" t="s">
        <v>33</v>
      </c>
      <c r="D154" s="1" t="s">
        <v>103</v>
      </c>
      <c r="E154" s="1" t="s">
        <v>332</v>
      </c>
      <c r="F154" s="7" t="s">
        <v>584</v>
      </c>
      <c r="G154" s="7" t="s">
        <v>584</v>
      </c>
      <c r="H154" s="29">
        <v>0</v>
      </c>
      <c r="I154" s="29">
        <v>0.36863752999999999</v>
      </c>
      <c r="J154" s="30">
        <v>8.2038059929999996</v>
      </c>
      <c r="K154" s="30">
        <v>0.81395737800000001</v>
      </c>
      <c r="L154" s="23">
        <v>0</v>
      </c>
      <c r="M154" s="23">
        <v>0</v>
      </c>
      <c r="N154" s="23">
        <v>0</v>
      </c>
      <c r="O154" s="24">
        <v>0</v>
      </c>
      <c r="P154" s="24">
        <v>5.8338052080000002</v>
      </c>
      <c r="Q154" s="25">
        <v>6.003207561</v>
      </c>
      <c r="R154" s="25">
        <v>0</v>
      </c>
      <c r="S154" s="25">
        <v>0.35163316500000003</v>
      </c>
      <c r="T154" s="26">
        <v>13.400464976</v>
      </c>
      <c r="U154" s="27">
        <v>3.295611144</v>
      </c>
      <c r="V154" s="20">
        <v>663457</v>
      </c>
      <c r="W154" s="22">
        <v>49.67331935</v>
      </c>
      <c r="X154" s="21">
        <v>663457</v>
      </c>
      <c r="Y154" s="22">
        <v>49.67331935</v>
      </c>
      <c r="Z154" s="19">
        <f t="shared" si="9"/>
        <v>153</v>
      </c>
      <c r="AA154" s="19">
        <f t="shared" si="7"/>
        <v>16</v>
      </c>
      <c r="AB154" s="19">
        <f t="shared" si="8"/>
        <v>2</v>
      </c>
    </row>
    <row r="155" spans="1:28" ht="28.8" hidden="1" x14ac:dyDescent="0.3">
      <c r="A155" s="4">
        <v>1245</v>
      </c>
      <c r="B155" s="7" t="s">
        <v>28</v>
      </c>
      <c r="C155" s="1" t="s">
        <v>34</v>
      </c>
      <c r="D155" s="1" t="s">
        <v>107</v>
      </c>
      <c r="E155" s="1" t="s">
        <v>333</v>
      </c>
      <c r="F155" s="7"/>
      <c r="G155" s="7" t="s">
        <v>584</v>
      </c>
      <c r="H155" s="29">
        <v>0</v>
      </c>
      <c r="I155" s="29">
        <v>0.48220997500000001</v>
      </c>
      <c r="J155" s="30">
        <v>0.77595345999999998</v>
      </c>
      <c r="K155" s="30">
        <v>9.9735745659999999</v>
      </c>
      <c r="L155" s="23">
        <v>0</v>
      </c>
      <c r="M155" s="23">
        <v>0</v>
      </c>
      <c r="N155" s="23">
        <v>0</v>
      </c>
      <c r="O155" s="24">
        <v>1.4368762859999999</v>
      </c>
      <c r="P155" s="24">
        <v>5.4361163250000004</v>
      </c>
      <c r="Q155" s="25">
        <v>5.947845966</v>
      </c>
      <c r="R155" s="25">
        <v>0</v>
      </c>
      <c r="S155" s="25">
        <v>4.8171589999999997E-3</v>
      </c>
      <c r="T155" s="26"/>
      <c r="U155" s="27">
        <v>3.2295741869999999</v>
      </c>
      <c r="V155" s="20">
        <v>2440100</v>
      </c>
      <c r="W155" s="22">
        <v>13.235417350000001</v>
      </c>
      <c r="X155" s="21">
        <v>500100</v>
      </c>
      <c r="Y155" s="22">
        <v>64.57856803</v>
      </c>
      <c r="Z155" s="19">
        <f t="shared" si="9"/>
        <v>154</v>
      </c>
      <c r="AA155" s="19">
        <f t="shared" si="7"/>
        <v>13</v>
      </c>
      <c r="AB155" s="19">
        <f t="shared" si="8"/>
        <v>2</v>
      </c>
    </row>
    <row r="156" spans="1:28" ht="28.8" x14ac:dyDescent="0.3">
      <c r="A156" s="4">
        <v>1443</v>
      </c>
      <c r="B156" s="7" t="s">
        <v>28</v>
      </c>
      <c r="C156" s="1" t="s">
        <v>31</v>
      </c>
      <c r="D156" s="1" t="s">
        <v>108</v>
      </c>
      <c r="E156" s="1" t="s">
        <v>353</v>
      </c>
      <c r="F156" s="7" t="s">
        <v>584</v>
      </c>
      <c r="G156" s="7" t="s">
        <v>584</v>
      </c>
      <c r="H156" s="29">
        <v>0.33887847100000001</v>
      </c>
      <c r="I156" s="29">
        <v>5.8059670000000001E-2</v>
      </c>
      <c r="J156" s="30">
        <v>11.578442799999999</v>
      </c>
      <c r="K156" s="30">
        <v>1.7686275300000001</v>
      </c>
      <c r="L156" s="23">
        <v>0.26421550900000002</v>
      </c>
      <c r="M156" s="23">
        <v>0.255330644</v>
      </c>
      <c r="N156" s="23">
        <v>0.21850926900000001</v>
      </c>
      <c r="O156" s="24">
        <v>0.248711452</v>
      </c>
      <c r="P156" s="24">
        <v>4.1238437440000002</v>
      </c>
      <c r="Q156" s="25">
        <v>1.135806316</v>
      </c>
      <c r="R156" s="25">
        <v>0</v>
      </c>
      <c r="S156" s="25">
        <v>0.34044006100000002</v>
      </c>
      <c r="T156" s="26"/>
      <c r="U156" s="27">
        <v>2.540879941</v>
      </c>
      <c r="V156" s="20">
        <v>7226000</v>
      </c>
      <c r="W156" s="22">
        <v>3.51630216</v>
      </c>
      <c r="X156" s="21">
        <v>7226000</v>
      </c>
      <c r="Y156" s="22">
        <v>3.51630216</v>
      </c>
      <c r="Z156" s="19">
        <f t="shared" si="9"/>
        <v>174</v>
      </c>
      <c r="AA156" s="19">
        <f t="shared" si="7"/>
        <v>159</v>
      </c>
      <c r="AB156" s="19">
        <f t="shared" si="8"/>
        <v>8</v>
      </c>
    </row>
    <row r="157" spans="1:28" hidden="1" x14ac:dyDescent="0.3">
      <c r="A157" s="4">
        <v>1303</v>
      </c>
      <c r="B157" s="7" t="s">
        <v>25</v>
      </c>
      <c r="C157" s="1" t="s">
        <v>29</v>
      </c>
      <c r="D157" s="1" t="s">
        <v>40</v>
      </c>
      <c r="E157" s="1" t="s">
        <v>335</v>
      </c>
      <c r="F157" s="7" t="s">
        <v>584</v>
      </c>
      <c r="G157" s="7" t="s">
        <v>584</v>
      </c>
      <c r="H157" s="29">
        <v>2.1023369669999998</v>
      </c>
      <c r="I157" s="29">
        <v>2.9837685490000001</v>
      </c>
      <c r="J157" s="30">
        <v>0</v>
      </c>
      <c r="K157" s="30">
        <v>0</v>
      </c>
      <c r="L157" s="23">
        <v>1.881838962</v>
      </c>
      <c r="M157" s="23">
        <v>1.910642535</v>
      </c>
      <c r="N157" s="23">
        <v>0.37113589699999999</v>
      </c>
      <c r="O157" s="24">
        <v>0.42243401600000002</v>
      </c>
      <c r="P157" s="24">
        <v>4.8511692970000002</v>
      </c>
      <c r="Q157" s="25">
        <v>0</v>
      </c>
      <c r="R157" s="25">
        <v>0</v>
      </c>
      <c r="S157" s="25">
        <v>12.067587339999999</v>
      </c>
      <c r="T157" s="26">
        <v>6.6906665143000001</v>
      </c>
      <c r="U157" s="27">
        <v>3.1046819430000001</v>
      </c>
      <c r="V157" s="20">
        <v>60947500</v>
      </c>
      <c r="W157" s="22">
        <v>0.50940267299999997</v>
      </c>
      <c r="X157" s="21">
        <v>60947500</v>
      </c>
      <c r="Y157" s="22">
        <v>0.50940267299999997</v>
      </c>
      <c r="Z157" s="19">
        <f t="shared" si="9"/>
        <v>156</v>
      </c>
      <c r="AA157" s="19">
        <f t="shared" si="7"/>
        <v>334</v>
      </c>
      <c r="AB157" s="19">
        <f t="shared" si="8"/>
        <v>56</v>
      </c>
    </row>
    <row r="158" spans="1:28" ht="28.8" hidden="1" x14ac:dyDescent="0.3">
      <c r="A158" s="4">
        <v>1071</v>
      </c>
      <c r="B158" s="7" t="s">
        <v>26</v>
      </c>
      <c r="C158" s="1" t="s">
        <v>32</v>
      </c>
      <c r="D158" s="1" t="s">
        <v>109</v>
      </c>
      <c r="E158" s="1" t="s">
        <v>336</v>
      </c>
      <c r="F158" s="7"/>
      <c r="G158" s="7" t="s">
        <v>584</v>
      </c>
      <c r="H158" s="29">
        <v>3.9422815710000001</v>
      </c>
      <c r="I158" s="29">
        <v>5.3397122059999997</v>
      </c>
      <c r="J158" s="30">
        <v>7.4095948040000001</v>
      </c>
      <c r="K158" s="30">
        <v>1.0701551600000001</v>
      </c>
      <c r="L158" s="23">
        <v>3.7143434370000001</v>
      </c>
      <c r="M158" s="23">
        <v>3.6946397709999999</v>
      </c>
      <c r="N158" s="23">
        <v>0.49637258099999998</v>
      </c>
      <c r="O158" s="24">
        <v>0.56498081899999997</v>
      </c>
      <c r="P158" s="24">
        <v>4.4674456249999999</v>
      </c>
      <c r="Q158" s="25">
        <v>1.2813551919999999</v>
      </c>
      <c r="R158" s="25">
        <v>1.077144076</v>
      </c>
      <c r="S158" s="25">
        <v>0.66168286700000001</v>
      </c>
      <c r="T158" s="26">
        <v>3.1751647269999999</v>
      </c>
      <c r="U158" s="27">
        <v>3.1032801590000001</v>
      </c>
      <c r="V158" s="20">
        <v>24184000</v>
      </c>
      <c r="W158" s="22">
        <v>1.2831955669999999</v>
      </c>
      <c r="X158" s="21">
        <v>9829100</v>
      </c>
      <c r="Y158" s="22">
        <v>3.157237345</v>
      </c>
      <c r="Z158" s="19">
        <f t="shared" si="9"/>
        <v>157</v>
      </c>
      <c r="AA158" s="19">
        <f t="shared" si="7"/>
        <v>174</v>
      </c>
      <c r="AB158" s="19">
        <f t="shared" si="8"/>
        <v>38</v>
      </c>
    </row>
    <row r="159" spans="1:28" x14ac:dyDescent="0.3">
      <c r="A159" s="4">
        <v>1110</v>
      </c>
      <c r="B159" s="7" t="s">
        <v>28</v>
      </c>
      <c r="C159" s="1" t="s">
        <v>31</v>
      </c>
      <c r="D159" s="1" t="s">
        <v>166</v>
      </c>
      <c r="E159" s="1" t="s">
        <v>545</v>
      </c>
      <c r="F159" s="7"/>
      <c r="G159" s="7" t="s">
        <v>584</v>
      </c>
      <c r="H159" s="29">
        <v>4.7355959999999999E-3</v>
      </c>
      <c r="I159" s="29">
        <v>7.2589900000000001E-4</v>
      </c>
      <c r="J159" s="30">
        <v>5.2572310999999997E-2</v>
      </c>
      <c r="K159" s="30">
        <v>2.2505999999999999E-4</v>
      </c>
      <c r="L159" s="23">
        <v>0</v>
      </c>
      <c r="M159" s="23">
        <v>0</v>
      </c>
      <c r="N159" s="23">
        <v>1.3128205E-2</v>
      </c>
      <c r="O159" s="24">
        <v>4.2407772189999999</v>
      </c>
      <c r="P159" s="24">
        <v>0.32621551399999998</v>
      </c>
      <c r="Q159" s="25">
        <v>0</v>
      </c>
      <c r="R159" s="25">
        <v>2.086461E-3</v>
      </c>
      <c r="S159" s="25">
        <v>0</v>
      </c>
      <c r="T159" s="26"/>
      <c r="U159" s="27">
        <v>0.23708221500000001</v>
      </c>
      <c r="V159" s="20">
        <v>915000</v>
      </c>
      <c r="W159" s="22">
        <v>2.5910624630000001</v>
      </c>
      <c r="X159" s="21">
        <v>915000</v>
      </c>
      <c r="Y159" s="22">
        <v>2.5910624630000001</v>
      </c>
      <c r="Z159" s="19">
        <f t="shared" si="9"/>
        <v>366</v>
      </c>
      <c r="AA159" s="19">
        <f t="shared" si="7"/>
        <v>194</v>
      </c>
      <c r="AB159" s="19">
        <f t="shared" si="8"/>
        <v>9</v>
      </c>
    </row>
    <row r="160" spans="1:28" ht="28.8" x14ac:dyDescent="0.3">
      <c r="A160" s="4">
        <v>1411</v>
      </c>
      <c r="B160" s="7" t="s">
        <v>28</v>
      </c>
      <c r="C160" s="1" t="s">
        <v>31</v>
      </c>
      <c r="D160" s="1" t="s">
        <v>108</v>
      </c>
      <c r="E160" s="1" t="s">
        <v>334</v>
      </c>
      <c r="F160" s="7"/>
      <c r="G160" s="7" t="s">
        <v>584</v>
      </c>
      <c r="H160" s="29">
        <v>0</v>
      </c>
      <c r="I160" s="29">
        <v>0</v>
      </c>
      <c r="J160" s="30">
        <v>11.6393019</v>
      </c>
      <c r="K160" s="30">
        <v>6.571716758</v>
      </c>
      <c r="L160" s="23">
        <v>4.5917116000000001E-2</v>
      </c>
      <c r="M160" s="23">
        <v>4.4426210000000001E-2</v>
      </c>
      <c r="N160" s="23">
        <v>0</v>
      </c>
      <c r="O160" s="24">
        <v>0</v>
      </c>
      <c r="P160" s="24">
        <v>5.1871470400000002</v>
      </c>
      <c r="Q160" s="25">
        <v>0.53240921100000005</v>
      </c>
      <c r="R160" s="25">
        <v>0</v>
      </c>
      <c r="S160" s="25">
        <v>5.7780130000000002E-3</v>
      </c>
      <c r="T160" s="26"/>
      <c r="U160" s="27">
        <v>3.1086858730000002</v>
      </c>
      <c r="V160" s="20">
        <v>12556000</v>
      </c>
      <c r="W160" s="22">
        <v>2.4758568589999999</v>
      </c>
      <c r="X160" s="21">
        <v>12556000</v>
      </c>
      <c r="Y160" s="22">
        <v>2.4758568589999999</v>
      </c>
      <c r="Z160" s="19">
        <f t="shared" si="9"/>
        <v>155</v>
      </c>
      <c r="AA160" s="19">
        <f t="shared" si="7"/>
        <v>199</v>
      </c>
      <c r="AB160" s="19">
        <f t="shared" si="8"/>
        <v>10</v>
      </c>
    </row>
    <row r="161" spans="1:28" hidden="1" x14ac:dyDescent="0.3">
      <c r="A161" s="4">
        <v>1223</v>
      </c>
      <c r="B161" s="7" t="s">
        <v>25</v>
      </c>
      <c r="C161" s="1" t="s">
        <v>29</v>
      </c>
      <c r="D161" s="1" t="s">
        <v>42</v>
      </c>
      <c r="E161" s="1" t="s">
        <v>339</v>
      </c>
      <c r="F161" s="7" t="s">
        <v>584</v>
      </c>
      <c r="G161" s="7" t="s">
        <v>584</v>
      </c>
      <c r="H161" s="29">
        <v>2.656158596</v>
      </c>
      <c r="I161" s="29">
        <v>7.6275887500000001</v>
      </c>
      <c r="J161" s="30">
        <v>10.04175066</v>
      </c>
      <c r="K161" s="30">
        <v>6.610606464</v>
      </c>
      <c r="L161" s="23">
        <v>0.14082927200000001</v>
      </c>
      <c r="M161" s="23">
        <v>0.14228779499999999</v>
      </c>
      <c r="N161" s="23">
        <v>0</v>
      </c>
      <c r="O161" s="24">
        <v>0</v>
      </c>
      <c r="P161" s="24">
        <v>5.0828524850000001</v>
      </c>
      <c r="Q161" s="25">
        <v>0</v>
      </c>
      <c r="R161" s="25">
        <v>0</v>
      </c>
      <c r="S161" s="25">
        <v>9.0951772E-2</v>
      </c>
      <c r="T161" s="26">
        <v>0.24295279088999999</v>
      </c>
      <c r="U161" s="27">
        <v>3.050738049</v>
      </c>
      <c r="V161" s="20">
        <v>12063063</v>
      </c>
      <c r="W161" s="22">
        <v>2.5289912270000001</v>
      </c>
      <c r="X161" s="21">
        <v>10835063</v>
      </c>
      <c r="Y161" s="22">
        <v>2.8156163460000001</v>
      </c>
      <c r="Z161" s="19">
        <f t="shared" si="9"/>
        <v>160</v>
      </c>
      <c r="AA161" s="19">
        <f t="shared" si="7"/>
        <v>188</v>
      </c>
      <c r="AB161" s="19">
        <f t="shared" si="8"/>
        <v>35</v>
      </c>
    </row>
    <row r="162" spans="1:28" hidden="1" x14ac:dyDescent="0.3">
      <c r="A162" s="4">
        <v>1095</v>
      </c>
      <c r="B162" s="7" t="s">
        <v>27</v>
      </c>
      <c r="C162" s="1" t="s">
        <v>32</v>
      </c>
      <c r="D162" s="1" t="s">
        <v>60</v>
      </c>
      <c r="E162" s="1" t="s">
        <v>340</v>
      </c>
      <c r="F162" s="7" t="s">
        <v>584</v>
      </c>
      <c r="G162" s="7" t="s">
        <v>584</v>
      </c>
      <c r="H162" s="29">
        <v>5.7086577999999999E-2</v>
      </c>
      <c r="I162" s="29">
        <v>7.0132240000000002E-3</v>
      </c>
      <c r="J162" s="30">
        <v>4.7470094019999998</v>
      </c>
      <c r="K162" s="30">
        <v>2.979724708</v>
      </c>
      <c r="L162" s="23">
        <v>6.1138913000000003E-2</v>
      </c>
      <c r="M162" s="23">
        <v>6.1231914999999998E-2</v>
      </c>
      <c r="N162" s="23">
        <v>5.9346621000000002E-2</v>
      </c>
      <c r="O162" s="24">
        <v>0.83278301099999996</v>
      </c>
      <c r="P162" s="24">
        <v>4.3833284949999998</v>
      </c>
      <c r="Q162" s="25">
        <v>10.569385990000001</v>
      </c>
      <c r="R162" s="25">
        <v>1.3431603599999999</v>
      </c>
      <c r="S162" s="25">
        <v>0</v>
      </c>
      <c r="T162" s="26"/>
      <c r="U162" s="27">
        <v>2.8992205050000002</v>
      </c>
      <c r="V162" s="20">
        <v>15000000</v>
      </c>
      <c r="W162" s="22">
        <v>1.93281367</v>
      </c>
      <c r="X162" s="21">
        <v>15000000</v>
      </c>
      <c r="Y162" s="22">
        <v>1.93281367</v>
      </c>
      <c r="Z162" s="19">
        <f t="shared" si="9"/>
        <v>161</v>
      </c>
      <c r="AA162" s="19">
        <f t="shared" si="7"/>
        <v>230</v>
      </c>
      <c r="AB162" s="19">
        <f t="shared" si="8"/>
        <v>54</v>
      </c>
    </row>
    <row r="163" spans="1:28" ht="28.8" hidden="1" x14ac:dyDescent="0.3">
      <c r="A163" s="4">
        <v>1613</v>
      </c>
      <c r="B163" s="7" t="s">
        <v>26</v>
      </c>
      <c r="C163" s="1" t="s">
        <v>32</v>
      </c>
      <c r="D163" s="1" t="s">
        <v>74</v>
      </c>
      <c r="E163" s="1" t="s">
        <v>341</v>
      </c>
      <c r="F163" s="7" t="s">
        <v>584</v>
      </c>
      <c r="G163" s="7" t="s">
        <v>584</v>
      </c>
      <c r="H163" s="29">
        <v>0.19253736299999999</v>
      </c>
      <c r="I163" s="29">
        <v>4.4963809999999998E-3</v>
      </c>
      <c r="J163" s="30">
        <v>2.434363796</v>
      </c>
      <c r="K163" s="30">
        <v>0.79680730700000002</v>
      </c>
      <c r="L163" s="23">
        <v>0</v>
      </c>
      <c r="M163" s="23">
        <v>0</v>
      </c>
      <c r="N163" s="23">
        <v>0.66719956000000002</v>
      </c>
      <c r="O163" s="24">
        <v>0.592237931</v>
      </c>
      <c r="P163" s="24">
        <v>4.8289110529999997</v>
      </c>
      <c r="Q163" s="25">
        <v>16.10537862</v>
      </c>
      <c r="R163" s="25">
        <v>0</v>
      </c>
      <c r="S163" s="25">
        <v>0</v>
      </c>
      <c r="T163" s="26">
        <v>2.9991673602</v>
      </c>
      <c r="U163" s="27">
        <v>2.8748742389999999</v>
      </c>
      <c r="V163" s="20">
        <v>18642000</v>
      </c>
      <c r="W163" s="22">
        <v>1.5421490390000001</v>
      </c>
      <c r="X163" s="21">
        <v>8879000</v>
      </c>
      <c r="Y163" s="22">
        <v>3.2378356109999999</v>
      </c>
      <c r="Z163" s="19">
        <f t="shared" si="9"/>
        <v>162</v>
      </c>
      <c r="AA163" s="19">
        <f t="shared" si="7"/>
        <v>172</v>
      </c>
      <c r="AB163" s="19">
        <f t="shared" si="8"/>
        <v>37</v>
      </c>
    </row>
    <row r="164" spans="1:28" hidden="1" x14ac:dyDescent="0.3">
      <c r="A164" s="4">
        <v>1370</v>
      </c>
      <c r="B164" s="7" t="s">
        <v>28</v>
      </c>
      <c r="C164" s="1" t="s">
        <v>36</v>
      </c>
      <c r="D164" s="1" t="s">
        <v>93</v>
      </c>
      <c r="E164" s="1" t="s">
        <v>342</v>
      </c>
      <c r="F164" s="7" t="s">
        <v>584</v>
      </c>
      <c r="G164" s="7" t="s">
        <v>584</v>
      </c>
      <c r="H164" s="29">
        <v>0</v>
      </c>
      <c r="I164" s="29">
        <v>0</v>
      </c>
      <c r="J164" s="30">
        <v>5.8881174319999996</v>
      </c>
      <c r="K164" s="30">
        <v>11.63064138</v>
      </c>
      <c r="L164" s="23">
        <v>0</v>
      </c>
      <c r="M164" s="23">
        <v>0</v>
      </c>
      <c r="N164" s="23">
        <v>0</v>
      </c>
      <c r="O164" s="24">
        <v>0</v>
      </c>
      <c r="P164" s="24">
        <v>4.8254176949999996</v>
      </c>
      <c r="Q164" s="25">
        <v>0</v>
      </c>
      <c r="R164" s="25">
        <v>0</v>
      </c>
      <c r="S164" s="25">
        <v>1.3724251E-2</v>
      </c>
      <c r="T164" s="26"/>
      <c r="U164" s="27">
        <v>2.8700454039999999</v>
      </c>
      <c r="V164" s="20">
        <v>7491440</v>
      </c>
      <c r="W164" s="22">
        <v>3.8310997680000001</v>
      </c>
      <c r="X164" s="21">
        <v>7491440</v>
      </c>
      <c r="Y164" s="22">
        <v>3.8310997680000001</v>
      </c>
      <c r="Z164" s="19">
        <f t="shared" si="9"/>
        <v>163</v>
      </c>
      <c r="AA164" s="19">
        <f t="shared" si="7"/>
        <v>151</v>
      </c>
      <c r="AB164" s="19">
        <f t="shared" si="8"/>
        <v>8</v>
      </c>
    </row>
    <row r="165" spans="1:28" hidden="1" x14ac:dyDescent="0.3">
      <c r="A165" s="4">
        <v>1232</v>
      </c>
      <c r="B165" s="7" t="s">
        <v>26</v>
      </c>
      <c r="C165" s="1" t="s">
        <v>33</v>
      </c>
      <c r="D165" s="1" t="s">
        <v>104</v>
      </c>
      <c r="E165" s="1" t="s">
        <v>343</v>
      </c>
      <c r="F165" s="7" t="s">
        <v>584</v>
      </c>
      <c r="G165" s="7" t="s">
        <v>584</v>
      </c>
      <c r="H165" s="29">
        <v>3.6706626550000001</v>
      </c>
      <c r="I165" s="29">
        <v>1.968672033</v>
      </c>
      <c r="J165" s="30">
        <v>0</v>
      </c>
      <c r="K165" s="30">
        <v>0</v>
      </c>
      <c r="L165" s="23">
        <v>0</v>
      </c>
      <c r="M165" s="23">
        <v>0</v>
      </c>
      <c r="N165" s="23">
        <v>0.10376136900000001</v>
      </c>
      <c r="O165" s="24">
        <v>0.118103185</v>
      </c>
      <c r="P165" s="24">
        <v>4.686575564</v>
      </c>
      <c r="Q165" s="25">
        <v>3.5511694340000002</v>
      </c>
      <c r="R165" s="25">
        <v>0</v>
      </c>
      <c r="S165" s="25">
        <v>4.0918200000000001E-4</v>
      </c>
      <c r="T165" s="26">
        <v>17.717516551999999</v>
      </c>
      <c r="U165" s="27">
        <v>2.8662804620000002</v>
      </c>
      <c r="V165" s="20">
        <v>46017000</v>
      </c>
      <c r="W165" s="22">
        <v>0.62287425600000002</v>
      </c>
      <c r="X165" s="21">
        <v>46017000</v>
      </c>
      <c r="Y165" s="22">
        <v>0.62287425600000002</v>
      </c>
      <c r="Z165" s="19">
        <f t="shared" si="9"/>
        <v>164</v>
      </c>
      <c r="AA165" s="19">
        <f t="shared" si="7"/>
        <v>320</v>
      </c>
      <c r="AB165" s="19">
        <f t="shared" si="8"/>
        <v>41</v>
      </c>
    </row>
    <row r="166" spans="1:28" ht="28.8" hidden="1" x14ac:dyDescent="0.3">
      <c r="A166" s="4">
        <v>1108</v>
      </c>
      <c r="B166" s="7" t="s">
        <v>26</v>
      </c>
      <c r="C166" s="1" t="s">
        <v>32</v>
      </c>
      <c r="D166" s="1" t="s">
        <v>109</v>
      </c>
      <c r="E166" s="1" t="s">
        <v>344</v>
      </c>
      <c r="F166" s="7"/>
      <c r="G166" s="7" t="s">
        <v>584</v>
      </c>
      <c r="H166" s="29">
        <v>0</v>
      </c>
      <c r="I166" s="29">
        <v>2.1202023E-2</v>
      </c>
      <c r="J166" s="30">
        <v>5.3860298990000004</v>
      </c>
      <c r="K166" s="30">
        <v>17.837379599999998</v>
      </c>
      <c r="L166" s="23">
        <v>3.238112E-3</v>
      </c>
      <c r="M166" s="23">
        <v>3.2729500000000002E-3</v>
      </c>
      <c r="N166" s="23">
        <v>0</v>
      </c>
      <c r="O166" s="24">
        <v>0</v>
      </c>
      <c r="P166" s="24">
        <v>3.8411118740000001</v>
      </c>
      <c r="Q166" s="25">
        <v>2.3000078E-2</v>
      </c>
      <c r="R166" s="25">
        <v>0.106143026</v>
      </c>
      <c r="S166" s="25">
        <v>8.9244619999999993E-3</v>
      </c>
      <c r="T166" s="26">
        <v>2.8578370156999999</v>
      </c>
      <c r="U166" s="27">
        <v>2.80978247</v>
      </c>
      <c r="V166" s="20">
        <v>1357200</v>
      </c>
      <c r="W166" s="22">
        <v>20.702788609999999</v>
      </c>
      <c r="X166" s="21">
        <v>1357200</v>
      </c>
      <c r="Y166" s="22">
        <v>20.702788609999999</v>
      </c>
      <c r="Z166" s="19">
        <f t="shared" si="9"/>
        <v>165</v>
      </c>
      <c r="AA166" s="19">
        <f t="shared" si="7"/>
        <v>46</v>
      </c>
      <c r="AB166" s="19">
        <f t="shared" si="8"/>
        <v>8</v>
      </c>
    </row>
    <row r="167" spans="1:28" ht="28.8" hidden="1" x14ac:dyDescent="0.3">
      <c r="A167" s="4">
        <v>1581</v>
      </c>
      <c r="B167" s="7" t="s">
        <v>26</v>
      </c>
      <c r="C167" s="1" t="s">
        <v>32</v>
      </c>
      <c r="D167" s="1" t="s">
        <v>111</v>
      </c>
      <c r="E167" s="1" t="s">
        <v>345</v>
      </c>
      <c r="F167" s="7" t="s">
        <v>584</v>
      </c>
      <c r="G167" s="7" t="s">
        <v>584</v>
      </c>
      <c r="H167" s="29">
        <v>0</v>
      </c>
      <c r="I167" s="29">
        <v>2.90228E-9</v>
      </c>
      <c r="J167" s="30">
        <v>18.638097810000001</v>
      </c>
      <c r="K167" s="30">
        <v>6.1465329540000004</v>
      </c>
      <c r="L167" s="23">
        <v>4.4216059000000002E-2</v>
      </c>
      <c r="M167" s="23">
        <v>4.3456869000000002E-2</v>
      </c>
      <c r="N167" s="23">
        <v>0</v>
      </c>
      <c r="O167" s="24">
        <v>0</v>
      </c>
      <c r="P167" s="24">
        <v>4.7179038599999998</v>
      </c>
      <c r="Q167" s="25">
        <v>0.53240921100000005</v>
      </c>
      <c r="R167" s="25">
        <v>3.1472026E-2</v>
      </c>
      <c r="S167" s="25">
        <v>0</v>
      </c>
      <c r="T167" s="26">
        <v>0.18524490558000001</v>
      </c>
      <c r="U167" s="27">
        <v>2.806835999</v>
      </c>
      <c r="V167" s="20">
        <v>5702200</v>
      </c>
      <c r="W167" s="22">
        <v>4.9223738189999997</v>
      </c>
      <c r="X167" s="21">
        <v>4581400</v>
      </c>
      <c r="Y167" s="22">
        <v>6.1265901229999997</v>
      </c>
      <c r="Z167" s="19">
        <f t="shared" si="9"/>
        <v>166</v>
      </c>
      <c r="AA167" s="19">
        <f t="shared" si="7"/>
        <v>122</v>
      </c>
      <c r="AB167" s="19">
        <f t="shared" si="8"/>
        <v>22</v>
      </c>
    </row>
    <row r="168" spans="1:28" hidden="1" x14ac:dyDescent="0.3">
      <c r="A168" s="4">
        <v>1516</v>
      </c>
      <c r="B168" s="7" t="s">
        <v>26</v>
      </c>
      <c r="C168" s="1" t="s">
        <v>35</v>
      </c>
      <c r="D168" s="1" t="s">
        <v>92</v>
      </c>
      <c r="E168" s="1" t="s">
        <v>346</v>
      </c>
      <c r="F168" s="7" t="s">
        <v>584</v>
      </c>
      <c r="G168" s="7" t="s">
        <v>584</v>
      </c>
      <c r="H168" s="29">
        <v>0.10018508499999999</v>
      </c>
      <c r="I168" s="29">
        <v>9.2281502000000001E-2</v>
      </c>
      <c r="J168" s="30">
        <v>0</v>
      </c>
      <c r="K168" s="30">
        <v>0</v>
      </c>
      <c r="L168" s="23">
        <v>0</v>
      </c>
      <c r="M168" s="23">
        <v>0</v>
      </c>
      <c r="N168" s="23">
        <v>6.4713029000000005E-2</v>
      </c>
      <c r="O168" s="24">
        <v>7.3657614999999996E-2</v>
      </c>
      <c r="P168" s="24">
        <v>4.7235290540000001</v>
      </c>
      <c r="Q168" s="25">
        <v>12.891327260000001</v>
      </c>
      <c r="R168" s="25">
        <v>0</v>
      </c>
      <c r="S168" s="25">
        <v>0</v>
      </c>
      <c r="T168" s="26">
        <v>9.9983030930000005</v>
      </c>
      <c r="U168" s="27">
        <v>2.8043195600000002</v>
      </c>
      <c r="V168" s="20">
        <v>7950000</v>
      </c>
      <c r="W168" s="22">
        <v>3.5274459870000001</v>
      </c>
      <c r="X168" s="21">
        <v>7950000</v>
      </c>
      <c r="Y168" s="22">
        <v>3.5274459870000001</v>
      </c>
      <c r="Z168" s="19">
        <f t="shared" si="9"/>
        <v>167</v>
      </c>
      <c r="AA168" s="19">
        <f t="shared" si="7"/>
        <v>158</v>
      </c>
      <c r="AB168" s="19">
        <f t="shared" si="8"/>
        <v>15</v>
      </c>
    </row>
    <row r="169" spans="1:28" ht="28.8" hidden="1" x14ac:dyDescent="0.3">
      <c r="A169" s="4">
        <v>1231</v>
      </c>
      <c r="B169" s="7" t="s">
        <v>25</v>
      </c>
      <c r="C169" s="1" t="s">
        <v>30</v>
      </c>
      <c r="D169" s="1" t="s">
        <v>66</v>
      </c>
      <c r="E169" s="1" t="s">
        <v>347</v>
      </c>
      <c r="F169" s="7" t="s">
        <v>584</v>
      </c>
      <c r="G169" s="7" t="s">
        <v>584</v>
      </c>
      <c r="H169" s="29">
        <v>0.78444358599999997</v>
      </c>
      <c r="I169" s="29">
        <v>4.16752404</v>
      </c>
      <c r="J169" s="30">
        <v>9.128864235</v>
      </c>
      <c r="K169" s="30">
        <v>1.5403829419999999</v>
      </c>
      <c r="L169" s="23">
        <v>0.94355306900000002</v>
      </c>
      <c r="M169" s="23">
        <v>0.951922873</v>
      </c>
      <c r="N169" s="23">
        <v>1.6309990130000001</v>
      </c>
      <c r="O169" s="24">
        <v>1.856434446</v>
      </c>
      <c r="P169" s="24">
        <v>4.4909170009999997</v>
      </c>
      <c r="Q169" s="25">
        <v>2.7882621840000001</v>
      </c>
      <c r="R169" s="25">
        <v>0</v>
      </c>
      <c r="S169" s="25">
        <v>0</v>
      </c>
      <c r="T169" s="26">
        <v>3.9030602685</v>
      </c>
      <c r="U169" s="27">
        <v>2.7249588199999999</v>
      </c>
      <c r="V169" s="20">
        <v>26897500</v>
      </c>
      <c r="W169" s="22">
        <v>1.013089997</v>
      </c>
      <c r="X169" s="21">
        <v>26897500</v>
      </c>
      <c r="Y169" s="22">
        <v>1.013089997</v>
      </c>
      <c r="Z169" s="19">
        <f t="shared" si="9"/>
        <v>168</v>
      </c>
      <c r="AA169" s="19">
        <f t="shared" si="7"/>
        <v>279</v>
      </c>
      <c r="AB169" s="19">
        <f t="shared" si="8"/>
        <v>31</v>
      </c>
    </row>
    <row r="170" spans="1:28" ht="28.8" hidden="1" x14ac:dyDescent="0.3">
      <c r="A170" s="4">
        <v>1314</v>
      </c>
      <c r="B170" s="7" t="s">
        <v>26</v>
      </c>
      <c r="C170" s="1" t="s">
        <v>32</v>
      </c>
      <c r="D170" s="1" t="s">
        <v>60</v>
      </c>
      <c r="E170" s="1" t="s">
        <v>348</v>
      </c>
      <c r="F170" s="7" t="s">
        <v>584</v>
      </c>
      <c r="G170" s="7" t="s">
        <v>584</v>
      </c>
      <c r="H170" s="29">
        <v>0.57084816199999999</v>
      </c>
      <c r="I170" s="29">
        <v>2.7397670189999999</v>
      </c>
      <c r="J170" s="30">
        <v>7.8690809709999998</v>
      </c>
      <c r="K170" s="30">
        <v>1.9767799580000001</v>
      </c>
      <c r="L170" s="23">
        <v>0.44225593699999999</v>
      </c>
      <c r="M170" s="23">
        <v>0.45021498999999998</v>
      </c>
      <c r="N170" s="23">
        <v>1.5825277170000001</v>
      </c>
      <c r="O170" s="24">
        <v>1.3509476140000001</v>
      </c>
      <c r="P170" s="24">
        <v>4.585029166</v>
      </c>
      <c r="Q170" s="25">
        <v>2.727875601</v>
      </c>
      <c r="R170" s="25">
        <v>0.19102908699999999</v>
      </c>
      <c r="S170" s="25">
        <v>0.386702186</v>
      </c>
      <c r="T170" s="26">
        <v>6.7496703616999998</v>
      </c>
      <c r="U170" s="27">
        <v>2.723077956</v>
      </c>
      <c r="V170" s="20">
        <v>16000000</v>
      </c>
      <c r="W170" s="22">
        <v>1.7019237220000001</v>
      </c>
      <c r="X170" s="21">
        <v>12581000</v>
      </c>
      <c r="Y170" s="22">
        <v>2.1644368140000001</v>
      </c>
      <c r="Z170" s="19">
        <f t="shared" si="9"/>
        <v>169</v>
      </c>
      <c r="AA170" s="19">
        <f t="shared" si="7"/>
        <v>211</v>
      </c>
      <c r="AB170" s="19">
        <f t="shared" si="8"/>
        <v>49</v>
      </c>
    </row>
    <row r="171" spans="1:28" hidden="1" x14ac:dyDescent="0.3">
      <c r="A171" s="4">
        <v>1187</v>
      </c>
      <c r="B171" s="7" t="s">
        <v>25</v>
      </c>
      <c r="C171" s="1" t="s">
        <v>30</v>
      </c>
      <c r="D171" s="1" t="s">
        <v>94</v>
      </c>
      <c r="E171" s="1" t="s">
        <v>349</v>
      </c>
      <c r="F171" s="7" t="s">
        <v>584</v>
      </c>
      <c r="G171" s="7" t="s">
        <v>584</v>
      </c>
      <c r="H171" s="29">
        <v>0.31984542399999999</v>
      </c>
      <c r="I171" s="29">
        <v>3.1293020149999999</v>
      </c>
      <c r="J171" s="30">
        <v>23.065596970000001</v>
      </c>
      <c r="K171" s="30">
        <v>5.616467568</v>
      </c>
      <c r="L171" s="23">
        <v>0.96409925299999999</v>
      </c>
      <c r="M171" s="23">
        <v>0.94382982999999998</v>
      </c>
      <c r="N171" s="23">
        <v>1.1083600739999999</v>
      </c>
      <c r="O171" s="24">
        <v>1.4187383039999999</v>
      </c>
      <c r="P171" s="24">
        <v>4.5064564120000004</v>
      </c>
      <c r="Q171" s="25">
        <v>0</v>
      </c>
      <c r="R171" s="25">
        <v>0.89115148600000005</v>
      </c>
      <c r="S171" s="25">
        <v>0.47336718100000003</v>
      </c>
      <c r="T171" s="26">
        <v>3.7841387843000001</v>
      </c>
      <c r="U171" s="27">
        <v>2.708177096</v>
      </c>
      <c r="V171" s="20">
        <v>28589900</v>
      </c>
      <c r="W171" s="22">
        <v>0.94724958699999995</v>
      </c>
      <c r="X171" s="21">
        <v>28589900</v>
      </c>
      <c r="Y171" s="22">
        <v>0.94724958699999995</v>
      </c>
      <c r="Z171" s="19">
        <f t="shared" si="9"/>
        <v>170</v>
      </c>
      <c r="AA171" s="19">
        <f t="shared" si="7"/>
        <v>285</v>
      </c>
      <c r="AB171" s="19">
        <f t="shared" si="8"/>
        <v>34</v>
      </c>
    </row>
    <row r="172" spans="1:28" ht="28.8" hidden="1" x14ac:dyDescent="0.3">
      <c r="A172" s="4">
        <v>1343</v>
      </c>
      <c r="B172" s="7" t="s">
        <v>26</v>
      </c>
      <c r="C172" s="1" t="s">
        <v>33</v>
      </c>
      <c r="D172" s="1" t="s">
        <v>105</v>
      </c>
      <c r="E172" s="1" t="s">
        <v>350</v>
      </c>
      <c r="F172" s="7" t="s">
        <v>584</v>
      </c>
      <c r="G172" s="7" t="s">
        <v>584</v>
      </c>
      <c r="H172" s="29">
        <v>0.32531228400000001</v>
      </c>
      <c r="I172" s="29">
        <v>0</v>
      </c>
      <c r="J172" s="30">
        <v>4.0319150370000001</v>
      </c>
      <c r="K172" s="30">
        <v>1.352890693</v>
      </c>
      <c r="L172" s="23">
        <v>0.19206627400000001</v>
      </c>
      <c r="M172" s="23">
        <v>0.19798853799999999</v>
      </c>
      <c r="N172" s="23">
        <v>1.12730438</v>
      </c>
      <c r="O172" s="24">
        <v>0.57740378699999995</v>
      </c>
      <c r="P172" s="24">
        <v>4.5008230610000002</v>
      </c>
      <c r="Q172" s="25">
        <v>6.4168637850000003</v>
      </c>
      <c r="R172" s="25">
        <v>0</v>
      </c>
      <c r="S172" s="25">
        <v>0</v>
      </c>
      <c r="T172" s="26">
        <v>9.8874671356999997</v>
      </c>
      <c r="U172" s="27">
        <v>2.670635292</v>
      </c>
      <c r="V172" s="20">
        <v>2610310</v>
      </c>
      <c r="W172" s="22">
        <v>10.231103940000001</v>
      </c>
      <c r="X172" s="21">
        <v>2610310</v>
      </c>
      <c r="Y172" s="22">
        <v>10.231103940000001</v>
      </c>
      <c r="Z172" s="19">
        <f t="shared" si="9"/>
        <v>171</v>
      </c>
      <c r="AA172" s="19">
        <f t="shared" si="7"/>
        <v>76</v>
      </c>
      <c r="AB172" s="19">
        <f t="shared" si="8"/>
        <v>13</v>
      </c>
    </row>
    <row r="173" spans="1:28" hidden="1" x14ac:dyDescent="0.3">
      <c r="A173" s="4">
        <v>1434</v>
      </c>
      <c r="B173" s="7" t="s">
        <v>27</v>
      </c>
      <c r="C173" s="1" t="s">
        <v>34</v>
      </c>
      <c r="D173" s="1" t="s">
        <v>112</v>
      </c>
      <c r="E173" s="1" t="s">
        <v>351</v>
      </c>
      <c r="F173" s="7" t="s">
        <v>584</v>
      </c>
      <c r="G173" s="7" t="s">
        <v>584</v>
      </c>
      <c r="H173" s="29">
        <v>0.27618652300000002</v>
      </c>
      <c r="I173" s="29">
        <v>0</v>
      </c>
      <c r="J173" s="30">
        <v>11.50236894</v>
      </c>
      <c r="K173" s="30">
        <v>7.2463892550000004</v>
      </c>
      <c r="L173" s="23">
        <v>0</v>
      </c>
      <c r="M173" s="23">
        <v>0</v>
      </c>
      <c r="N173" s="23">
        <v>0.57424135399999998</v>
      </c>
      <c r="O173" s="24">
        <v>0.65361255399999996</v>
      </c>
      <c r="P173" s="24">
        <v>3.6496944899999999</v>
      </c>
      <c r="Q173" s="25">
        <v>0.30347325000000003</v>
      </c>
      <c r="R173" s="25">
        <v>0</v>
      </c>
      <c r="S173" s="25">
        <v>0</v>
      </c>
      <c r="T173" s="26"/>
      <c r="U173" s="27">
        <v>2.6537071710000002</v>
      </c>
      <c r="V173" s="20">
        <v>5754500</v>
      </c>
      <c r="W173" s="22">
        <v>4.6115338789999996</v>
      </c>
      <c r="X173" s="21">
        <v>3092000</v>
      </c>
      <c r="Y173" s="22">
        <v>8.5824940840000004</v>
      </c>
      <c r="Z173" s="19">
        <f t="shared" si="9"/>
        <v>172</v>
      </c>
      <c r="AA173" s="19">
        <f t="shared" si="7"/>
        <v>90</v>
      </c>
      <c r="AB173" s="19">
        <f t="shared" si="8"/>
        <v>12</v>
      </c>
    </row>
    <row r="174" spans="1:28" ht="28.8" hidden="1" x14ac:dyDescent="0.3">
      <c r="A174" s="4">
        <v>1442</v>
      </c>
      <c r="B174" s="7" t="s">
        <v>25</v>
      </c>
      <c r="C174" s="1" t="s">
        <v>30</v>
      </c>
      <c r="D174" s="1" t="s">
        <v>81</v>
      </c>
      <c r="E174" s="1" t="s">
        <v>352</v>
      </c>
      <c r="F174" s="7" t="s">
        <v>584</v>
      </c>
      <c r="G174" s="7" t="s">
        <v>584</v>
      </c>
      <c r="H174" s="29">
        <v>0.23553305599999999</v>
      </c>
      <c r="I174" s="29">
        <v>4.0448353999999999E-2</v>
      </c>
      <c r="J174" s="30">
        <v>5.9859251569999996</v>
      </c>
      <c r="K174" s="30">
        <v>1.0390664000000001E-2</v>
      </c>
      <c r="L174" s="23">
        <v>3.2419260999999998E-2</v>
      </c>
      <c r="M174" s="23">
        <v>3.3451754E-2</v>
      </c>
      <c r="N174" s="23">
        <v>0.81619249800000004</v>
      </c>
      <c r="O174" s="24">
        <v>0.905780849</v>
      </c>
      <c r="P174" s="24">
        <v>4.119806767</v>
      </c>
      <c r="Q174" s="25">
        <v>2.8552751930000002</v>
      </c>
      <c r="R174" s="25">
        <v>0</v>
      </c>
      <c r="S174" s="25">
        <v>0.87988739299999996</v>
      </c>
      <c r="T174" s="26">
        <v>10.001345141</v>
      </c>
      <c r="U174" s="27">
        <v>2.586416313</v>
      </c>
      <c r="V174" s="20">
        <v>24628100</v>
      </c>
      <c r="W174" s="22">
        <v>1.050189139</v>
      </c>
      <c r="X174" s="21">
        <v>24628100</v>
      </c>
      <c r="Y174" s="22">
        <v>1.050189139</v>
      </c>
      <c r="Z174" s="19">
        <f t="shared" si="9"/>
        <v>173</v>
      </c>
      <c r="AA174" s="19">
        <f t="shared" si="7"/>
        <v>277</v>
      </c>
      <c r="AB174" s="19">
        <f t="shared" si="8"/>
        <v>30</v>
      </c>
    </row>
    <row r="175" spans="1:28" ht="43.2" x14ac:dyDescent="0.3">
      <c r="A175" s="31">
        <v>1101</v>
      </c>
      <c r="B175" s="32" t="s">
        <v>25</v>
      </c>
      <c r="C175" s="33" t="s">
        <v>31</v>
      </c>
      <c r="D175" s="33" t="s">
        <v>44</v>
      </c>
      <c r="E175" s="33" t="s">
        <v>189</v>
      </c>
      <c r="F175" s="32" t="s">
        <v>584</v>
      </c>
      <c r="G175" s="32"/>
      <c r="H175" s="29">
        <v>61.062040330000002</v>
      </c>
      <c r="I175" s="29">
        <v>54.798970359999998</v>
      </c>
      <c r="J175" s="30">
        <v>10.74163025</v>
      </c>
      <c r="K175" s="30">
        <v>0.13668164799999999</v>
      </c>
      <c r="L175" s="23">
        <v>18.151327089999999</v>
      </c>
      <c r="M175" s="23">
        <v>18.250277130000001</v>
      </c>
      <c r="N175" s="23">
        <v>0</v>
      </c>
      <c r="O175" s="24">
        <v>0</v>
      </c>
      <c r="P175" s="24">
        <v>25.891759489999998</v>
      </c>
      <c r="Q175" s="25">
        <v>3.2972991980000002</v>
      </c>
      <c r="R175" s="25">
        <v>0</v>
      </c>
      <c r="S175" s="25">
        <v>32.516725059999999</v>
      </c>
      <c r="T175" s="26">
        <v>7.9648771693000002</v>
      </c>
      <c r="U175" s="34">
        <v>31.83346259</v>
      </c>
      <c r="V175" s="35">
        <v>132000000</v>
      </c>
      <c r="W175" s="36">
        <v>2.4116259539999998</v>
      </c>
      <c r="X175" s="35">
        <v>130000000</v>
      </c>
      <c r="Y175" s="36">
        <v>2.448727892</v>
      </c>
      <c r="Z175" s="37">
        <f t="shared" si="9"/>
        <v>10</v>
      </c>
      <c r="AA175" s="37">
        <f t="shared" si="7"/>
        <v>201</v>
      </c>
      <c r="AB175" s="37">
        <f t="shared" si="8"/>
        <v>11</v>
      </c>
    </row>
    <row r="176" spans="1:28" ht="28.8" hidden="1" x14ac:dyDescent="0.3">
      <c r="A176" s="4">
        <v>1544</v>
      </c>
      <c r="B176" s="7" t="s">
        <v>27</v>
      </c>
      <c r="C176" s="1" t="s">
        <v>33</v>
      </c>
      <c r="D176" s="1" t="s">
        <v>84</v>
      </c>
      <c r="E176" s="1" t="s">
        <v>354</v>
      </c>
      <c r="F176" s="7" t="s">
        <v>584</v>
      </c>
      <c r="G176" s="7" t="s">
        <v>584</v>
      </c>
      <c r="H176" s="29">
        <v>0.67087608499999996</v>
      </c>
      <c r="I176" s="29">
        <v>0.49216800799999999</v>
      </c>
      <c r="J176" s="30">
        <v>0</v>
      </c>
      <c r="K176" s="30">
        <v>0</v>
      </c>
      <c r="L176" s="23">
        <v>0</v>
      </c>
      <c r="M176" s="23">
        <v>0</v>
      </c>
      <c r="N176" s="23">
        <v>0</v>
      </c>
      <c r="O176" s="24">
        <v>0</v>
      </c>
      <c r="P176" s="24">
        <v>4.2737033259999997</v>
      </c>
      <c r="Q176" s="25">
        <v>14.901827669999999</v>
      </c>
      <c r="R176" s="25">
        <v>0</v>
      </c>
      <c r="S176" s="25">
        <v>0</v>
      </c>
      <c r="T176" s="26"/>
      <c r="U176" s="27">
        <v>2.5361876240000001</v>
      </c>
      <c r="V176" s="20">
        <v>11949310</v>
      </c>
      <c r="W176" s="22">
        <v>2.1224552910000001</v>
      </c>
      <c r="X176" s="21">
        <v>11949310</v>
      </c>
      <c r="Y176" s="22">
        <v>2.1224552910000001</v>
      </c>
      <c r="Z176" s="19">
        <f t="shared" si="9"/>
        <v>175</v>
      </c>
      <c r="AA176" s="19">
        <f t="shared" si="7"/>
        <v>216</v>
      </c>
      <c r="AB176" s="19">
        <f t="shared" si="8"/>
        <v>29</v>
      </c>
    </row>
    <row r="177" spans="1:28" ht="28.8" x14ac:dyDescent="0.3">
      <c r="A177" s="31">
        <v>1025</v>
      </c>
      <c r="B177" s="32" t="s">
        <v>28</v>
      </c>
      <c r="C177" s="33" t="s">
        <v>31</v>
      </c>
      <c r="D177" s="33" t="s">
        <v>163</v>
      </c>
      <c r="E177" s="33" t="s">
        <v>519</v>
      </c>
      <c r="F177" s="32"/>
      <c r="G177" s="32" t="s">
        <v>584</v>
      </c>
      <c r="H177" s="29">
        <v>0</v>
      </c>
      <c r="I177" s="29">
        <v>0.25938347699999997</v>
      </c>
      <c r="J177" s="30">
        <v>0.146061828</v>
      </c>
      <c r="K177" s="30">
        <v>0.16317479900000001</v>
      </c>
      <c r="L177" s="23">
        <v>5.7527026000000002E-2</v>
      </c>
      <c r="M177" s="23">
        <v>5.6955411999999997E-2</v>
      </c>
      <c r="N177" s="23">
        <v>0</v>
      </c>
      <c r="O177" s="24">
        <v>0</v>
      </c>
      <c r="P177" s="24">
        <v>0.70304783199999998</v>
      </c>
      <c r="Q177" s="25">
        <v>0.665511513</v>
      </c>
      <c r="R177" s="25">
        <v>2.614875821</v>
      </c>
      <c r="S177" s="25">
        <v>0</v>
      </c>
      <c r="T177" s="26"/>
      <c r="U177" s="34">
        <v>0.42419187899999999</v>
      </c>
      <c r="V177" s="35">
        <v>2000000</v>
      </c>
      <c r="W177" s="36">
        <v>2.120959397</v>
      </c>
      <c r="X177" s="35">
        <v>2000000</v>
      </c>
      <c r="Y177" s="36">
        <v>2.120959397</v>
      </c>
      <c r="Z177" s="37">
        <f t="shared" si="9"/>
        <v>340</v>
      </c>
      <c r="AA177" s="37">
        <f t="shared" si="7"/>
        <v>217</v>
      </c>
      <c r="AB177" s="37">
        <f t="shared" si="8"/>
        <v>12</v>
      </c>
    </row>
    <row r="178" spans="1:28" ht="28.8" hidden="1" x14ac:dyDescent="0.3">
      <c r="A178" s="4">
        <v>1076</v>
      </c>
      <c r="B178" s="7" t="s">
        <v>26</v>
      </c>
      <c r="C178" s="1" t="s">
        <v>32</v>
      </c>
      <c r="D178" s="1" t="s">
        <v>60</v>
      </c>
      <c r="E178" s="1" t="s">
        <v>356</v>
      </c>
      <c r="F178" s="7"/>
      <c r="G178" s="7" t="s">
        <v>584</v>
      </c>
      <c r="H178" s="29">
        <v>0.25322274700000003</v>
      </c>
      <c r="I178" s="29">
        <v>1.135896684</v>
      </c>
      <c r="J178" s="30">
        <v>2.1452830949999999</v>
      </c>
      <c r="K178" s="30">
        <v>0.29970149200000001</v>
      </c>
      <c r="L178" s="23">
        <v>0.50862770000000002</v>
      </c>
      <c r="M178" s="23">
        <v>0.51633542300000002</v>
      </c>
      <c r="N178" s="23">
        <v>0.43874628399999999</v>
      </c>
      <c r="O178" s="24">
        <v>0.29963367600000002</v>
      </c>
      <c r="P178" s="24">
        <v>4.1417728240000002</v>
      </c>
      <c r="Q178" s="25">
        <v>5.6540249859999996</v>
      </c>
      <c r="R178" s="25">
        <v>3.6371938240000001</v>
      </c>
      <c r="S178" s="25">
        <v>0.172613923</v>
      </c>
      <c r="T178" s="26">
        <v>9.5030769387999996</v>
      </c>
      <c r="U178" s="27">
        <v>2.4759839829999999</v>
      </c>
      <c r="V178" s="20">
        <v>35000000</v>
      </c>
      <c r="W178" s="22">
        <v>0.70742399499999997</v>
      </c>
      <c r="X178" s="21">
        <v>35000000</v>
      </c>
      <c r="Y178" s="22">
        <v>0.70742399499999997</v>
      </c>
      <c r="Z178" s="19">
        <f t="shared" si="9"/>
        <v>177</v>
      </c>
      <c r="AA178" s="19">
        <f t="shared" si="7"/>
        <v>308</v>
      </c>
      <c r="AB178" s="19">
        <f t="shared" si="8"/>
        <v>66</v>
      </c>
    </row>
    <row r="179" spans="1:28" ht="28.8" hidden="1" x14ac:dyDescent="0.3">
      <c r="A179" s="4">
        <v>1305</v>
      </c>
      <c r="B179" s="7" t="s">
        <v>26</v>
      </c>
      <c r="C179" s="1" t="s">
        <v>33</v>
      </c>
      <c r="D179" s="1" t="s">
        <v>78</v>
      </c>
      <c r="E179" s="1" t="s">
        <v>357</v>
      </c>
      <c r="F179" s="7" t="s">
        <v>584</v>
      </c>
      <c r="G179" s="7"/>
      <c r="H179" s="29">
        <v>0.41436464099999998</v>
      </c>
      <c r="I179" s="29">
        <v>1.1831000000000001E-3</v>
      </c>
      <c r="J179" s="30">
        <v>2.9299840349999999</v>
      </c>
      <c r="K179" s="30">
        <v>0</v>
      </c>
      <c r="L179" s="23">
        <v>0</v>
      </c>
      <c r="M179" s="23">
        <v>0</v>
      </c>
      <c r="N179" s="23">
        <v>1.4358974360000001</v>
      </c>
      <c r="O179" s="24">
        <v>0.73546473499999998</v>
      </c>
      <c r="P179" s="24">
        <v>4.3607464929999997</v>
      </c>
      <c r="Q179" s="25">
        <v>0</v>
      </c>
      <c r="R179" s="25">
        <v>3.2983121010000001</v>
      </c>
      <c r="S179" s="25">
        <v>0</v>
      </c>
      <c r="T179" s="26">
        <v>13.877555888</v>
      </c>
      <c r="U179" s="27">
        <v>2.463456394</v>
      </c>
      <c r="V179" s="20">
        <v>1700000</v>
      </c>
      <c r="W179" s="22">
        <v>14.490919959999999</v>
      </c>
      <c r="X179" s="21">
        <v>1700000</v>
      </c>
      <c r="Y179" s="22">
        <v>14.490919959999999</v>
      </c>
      <c r="Z179" s="19">
        <f t="shared" si="9"/>
        <v>178</v>
      </c>
      <c r="AA179" s="19">
        <f t="shared" si="7"/>
        <v>61</v>
      </c>
      <c r="AB179" s="19">
        <f t="shared" si="8"/>
        <v>10</v>
      </c>
    </row>
    <row r="180" spans="1:28" ht="28.8" hidden="1" x14ac:dyDescent="0.3">
      <c r="A180" s="4">
        <v>1503</v>
      </c>
      <c r="B180" s="7" t="s">
        <v>27</v>
      </c>
      <c r="C180" s="1" t="s">
        <v>34</v>
      </c>
      <c r="D180" s="1" t="s">
        <v>65</v>
      </c>
      <c r="E180" s="1" t="s">
        <v>358</v>
      </c>
      <c r="F180" s="7"/>
      <c r="G180" s="7" t="s">
        <v>584</v>
      </c>
      <c r="H180" s="29">
        <v>0</v>
      </c>
      <c r="I180" s="29">
        <v>6.3413320999999995E-2</v>
      </c>
      <c r="J180" s="30">
        <v>5.3403855780000002</v>
      </c>
      <c r="K180" s="30">
        <v>12.2576748</v>
      </c>
      <c r="L180" s="23">
        <v>1.2281179E-2</v>
      </c>
      <c r="M180" s="23">
        <v>1.1046680999999999E-2</v>
      </c>
      <c r="N180" s="23">
        <v>0</v>
      </c>
      <c r="O180" s="24">
        <v>0</v>
      </c>
      <c r="P180" s="24">
        <v>4.1563547329999997</v>
      </c>
      <c r="Q180" s="25">
        <v>0</v>
      </c>
      <c r="R180" s="25">
        <v>0.91299126600000002</v>
      </c>
      <c r="S180" s="25">
        <v>2.4749528999999999E-2</v>
      </c>
      <c r="T180" s="26"/>
      <c r="U180" s="27">
        <v>2.4616128329999998</v>
      </c>
      <c r="V180" s="20">
        <v>3443255</v>
      </c>
      <c r="W180" s="22">
        <v>7.1490866449999997</v>
      </c>
      <c r="X180" s="21">
        <v>2812610</v>
      </c>
      <c r="Y180" s="22">
        <v>8.7520588830000001</v>
      </c>
      <c r="Z180" s="19">
        <f t="shared" si="9"/>
        <v>179</v>
      </c>
      <c r="AA180" s="19">
        <f t="shared" si="7"/>
        <v>87</v>
      </c>
      <c r="AB180" s="19">
        <f t="shared" si="8"/>
        <v>11</v>
      </c>
    </row>
    <row r="181" spans="1:28" ht="28.8" hidden="1" x14ac:dyDescent="0.3">
      <c r="A181" s="4">
        <v>1400</v>
      </c>
      <c r="B181" s="7" t="s">
        <v>28</v>
      </c>
      <c r="C181" s="1" t="s">
        <v>30</v>
      </c>
      <c r="D181" s="1" t="s">
        <v>58</v>
      </c>
      <c r="E181" s="1" t="s">
        <v>359</v>
      </c>
      <c r="F181" s="7"/>
      <c r="G181" s="7" t="s">
        <v>584</v>
      </c>
      <c r="H181" s="29">
        <v>0</v>
      </c>
      <c r="I181" s="29">
        <v>0</v>
      </c>
      <c r="J181" s="30">
        <v>11.563228029999999</v>
      </c>
      <c r="K181" s="30">
        <v>3.6049992560000002</v>
      </c>
      <c r="L181" s="23">
        <v>0</v>
      </c>
      <c r="M181" s="23">
        <v>0</v>
      </c>
      <c r="N181" s="23">
        <v>0</v>
      </c>
      <c r="O181" s="24">
        <v>0</v>
      </c>
      <c r="P181" s="24">
        <v>3.5027408439999999</v>
      </c>
      <c r="Q181" s="25">
        <v>0</v>
      </c>
      <c r="R181" s="25">
        <v>0</v>
      </c>
      <c r="S181" s="25">
        <v>0.11661550800000001</v>
      </c>
      <c r="T181" s="26"/>
      <c r="U181" s="27">
        <v>2.4585342209999999</v>
      </c>
      <c r="V181" s="20">
        <v>977884</v>
      </c>
      <c r="W181" s="22">
        <v>25.141368719999999</v>
      </c>
      <c r="X181" s="21">
        <v>977884</v>
      </c>
      <c r="Y181" s="22">
        <v>25.141368719999999</v>
      </c>
      <c r="Z181" s="19">
        <f t="shared" si="9"/>
        <v>180</v>
      </c>
      <c r="AA181" s="19">
        <f t="shared" si="7"/>
        <v>41</v>
      </c>
      <c r="AB181" s="19">
        <f t="shared" si="8"/>
        <v>12</v>
      </c>
    </row>
    <row r="182" spans="1:28" ht="28.8" hidden="1" x14ac:dyDescent="0.3">
      <c r="A182" s="4">
        <v>1290</v>
      </c>
      <c r="B182" s="7" t="s">
        <v>26</v>
      </c>
      <c r="C182" s="1" t="s">
        <v>32</v>
      </c>
      <c r="D182" s="1" t="s">
        <v>60</v>
      </c>
      <c r="E182" s="1" t="s">
        <v>360</v>
      </c>
      <c r="F182" s="7"/>
      <c r="G182" s="7" t="s">
        <v>584</v>
      </c>
      <c r="H182" s="29">
        <v>2.7196685000000002E-2</v>
      </c>
      <c r="I182" s="29">
        <v>0.73960024999999996</v>
      </c>
      <c r="J182" s="30">
        <v>3.6515456940000002</v>
      </c>
      <c r="K182" s="30">
        <v>5.5906483439999999</v>
      </c>
      <c r="L182" s="23">
        <v>0.74998337999999998</v>
      </c>
      <c r="M182" s="23">
        <v>0.77309283900000003</v>
      </c>
      <c r="N182" s="23">
        <v>2.8273395E-2</v>
      </c>
      <c r="O182" s="24">
        <v>3.2181321999999998E-2</v>
      </c>
      <c r="P182" s="24">
        <v>4.1371234650000002</v>
      </c>
      <c r="Q182" s="25">
        <v>3.9618544409999998</v>
      </c>
      <c r="R182" s="25">
        <v>8.8828526000000005E-2</v>
      </c>
      <c r="S182" s="25">
        <v>2.2262207999999999E-2</v>
      </c>
      <c r="T182" s="26">
        <v>6.3575602787000003</v>
      </c>
      <c r="U182" s="27">
        <v>2.4583824220000001</v>
      </c>
      <c r="V182" s="20">
        <v>19220000</v>
      </c>
      <c r="W182" s="22">
        <v>1.2790751419999999</v>
      </c>
      <c r="X182" s="21">
        <v>9220000</v>
      </c>
      <c r="Y182" s="22">
        <v>2.6663583750000002</v>
      </c>
      <c r="Z182" s="19">
        <f t="shared" si="9"/>
        <v>181</v>
      </c>
      <c r="AA182" s="19">
        <f t="shared" si="7"/>
        <v>191</v>
      </c>
      <c r="AB182" s="19">
        <f t="shared" si="8"/>
        <v>44</v>
      </c>
    </row>
    <row r="183" spans="1:28" ht="28.8" hidden="1" x14ac:dyDescent="0.3">
      <c r="A183" s="4">
        <v>1088</v>
      </c>
      <c r="B183" s="7" t="s">
        <v>25</v>
      </c>
      <c r="C183" s="1" t="s">
        <v>30</v>
      </c>
      <c r="D183" s="1" t="s">
        <v>66</v>
      </c>
      <c r="E183" s="1" t="s">
        <v>361</v>
      </c>
      <c r="F183" s="7" t="s">
        <v>584</v>
      </c>
      <c r="G183" s="7" t="s">
        <v>584</v>
      </c>
      <c r="H183" s="29">
        <v>0</v>
      </c>
      <c r="I183" s="29">
        <v>0.73548423200000002</v>
      </c>
      <c r="J183" s="30">
        <v>0.22822160599999999</v>
      </c>
      <c r="K183" s="30">
        <v>0.28354275499999998</v>
      </c>
      <c r="L183" s="23">
        <v>7.93318E-4</v>
      </c>
      <c r="M183" s="23">
        <v>8.21089E-4</v>
      </c>
      <c r="N183" s="23">
        <v>0</v>
      </c>
      <c r="O183" s="24">
        <v>0</v>
      </c>
      <c r="P183" s="24">
        <v>3.8681203169999998</v>
      </c>
      <c r="Q183" s="25">
        <v>1.8176742349999999</v>
      </c>
      <c r="R183" s="25">
        <v>0.25732161100000001</v>
      </c>
      <c r="S183" s="25">
        <v>1.1515821000000001E-2</v>
      </c>
      <c r="T183" s="26">
        <v>10.146653786</v>
      </c>
      <c r="U183" s="27">
        <v>2.458329467</v>
      </c>
      <c r="V183" s="20">
        <v>4643259</v>
      </c>
      <c r="W183" s="22">
        <v>5.2944052160000004</v>
      </c>
      <c r="X183" s="21">
        <v>4588259</v>
      </c>
      <c r="Y183" s="22">
        <v>5.3578698740000004</v>
      </c>
      <c r="Z183" s="19">
        <f t="shared" si="9"/>
        <v>182</v>
      </c>
      <c r="AA183" s="19">
        <f t="shared" si="7"/>
        <v>134</v>
      </c>
      <c r="AB183" s="19">
        <f t="shared" si="8"/>
        <v>23</v>
      </c>
    </row>
    <row r="184" spans="1:28" ht="28.8" hidden="1" x14ac:dyDescent="0.3">
      <c r="A184" s="4">
        <v>1092</v>
      </c>
      <c r="B184" s="7" t="s">
        <v>27</v>
      </c>
      <c r="C184" s="1" t="s">
        <v>32</v>
      </c>
      <c r="D184" s="1" t="s">
        <v>60</v>
      </c>
      <c r="E184" s="1" t="s">
        <v>362</v>
      </c>
      <c r="F184" s="7" t="s">
        <v>584</v>
      </c>
      <c r="G184" s="7" t="s">
        <v>584</v>
      </c>
      <c r="H184" s="29">
        <v>6.6573481000000004E-2</v>
      </c>
      <c r="I184" s="29">
        <v>0</v>
      </c>
      <c r="J184" s="30">
        <v>3.0429547000000001E-2</v>
      </c>
      <c r="K184" s="30">
        <v>5.7432878E-2</v>
      </c>
      <c r="L184" s="23">
        <v>2.2228751000000001E-2</v>
      </c>
      <c r="M184" s="23">
        <v>2.2420163999999999E-2</v>
      </c>
      <c r="N184" s="23">
        <v>6.9209108000000005E-2</v>
      </c>
      <c r="O184" s="24">
        <v>7.8775136999999995E-2</v>
      </c>
      <c r="P184" s="24">
        <v>4.0992500679999999</v>
      </c>
      <c r="Q184" s="25">
        <v>14.82581294</v>
      </c>
      <c r="R184" s="25">
        <v>0</v>
      </c>
      <c r="S184" s="25">
        <v>0</v>
      </c>
      <c r="T184" s="26"/>
      <c r="U184" s="27">
        <v>2.4566647920000002</v>
      </c>
      <c r="V184" s="20">
        <v>890000</v>
      </c>
      <c r="W184" s="22">
        <v>27.602975189999999</v>
      </c>
      <c r="X184" s="21">
        <v>268500</v>
      </c>
      <c r="Y184" s="22">
        <v>91.495895430000004</v>
      </c>
      <c r="Z184" s="19">
        <f t="shared" si="9"/>
        <v>183</v>
      </c>
      <c r="AA184" s="19">
        <f t="shared" si="7"/>
        <v>6</v>
      </c>
      <c r="AB184" s="19">
        <f t="shared" si="8"/>
        <v>1</v>
      </c>
    </row>
    <row r="185" spans="1:28" ht="28.8" hidden="1" x14ac:dyDescent="0.3">
      <c r="A185" s="4">
        <v>1676</v>
      </c>
      <c r="B185" s="7" t="s">
        <v>28</v>
      </c>
      <c r="C185" s="1" t="s">
        <v>36</v>
      </c>
      <c r="D185" s="1" t="s">
        <v>113</v>
      </c>
      <c r="E185" s="1" t="s">
        <v>363</v>
      </c>
      <c r="F185" s="7"/>
      <c r="G185" s="7" t="s">
        <v>584</v>
      </c>
      <c r="H185" s="29">
        <v>0</v>
      </c>
      <c r="I185" s="29">
        <v>6.7211019999999996E-3</v>
      </c>
      <c r="J185" s="30">
        <v>0.48687275899999999</v>
      </c>
      <c r="K185" s="30">
        <v>14.33843199</v>
      </c>
      <c r="L185" s="23">
        <v>1.37305E-4</v>
      </c>
      <c r="M185" s="23">
        <v>1.25444E-4</v>
      </c>
      <c r="N185" s="23">
        <v>0</v>
      </c>
      <c r="O185" s="24">
        <v>0</v>
      </c>
      <c r="P185" s="24">
        <v>4.0802865400000004</v>
      </c>
      <c r="Q185" s="25">
        <v>0</v>
      </c>
      <c r="R185" s="25">
        <v>0</v>
      </c>
      <c r="S185" s="25">
        <v>4.6680099999999998E-4</v>
      </c>
      <c r="T185" s="26"/>
      <c r="U185" s="27">
        <v>2.428194892</v>
      </c>
      <c r="V185" s="20">
        <v>3526390</v>
      </c>
      <c r="W185" s="22">
        <v>6.8857809029999997</v>
      </c>
      <c r="X185" s="21">
        <v>3526390</v>
      </c>
      <c r="Y185" s="22">
        <v>6.8857809029999997</v>
      </c>
      <c r="Z185" s="19">
        <f t="shared" si="9"/>
        <v>184</v>
      </c>
      <c r="AA185" s="19">
        <f t="shared" si="7"/>
        <v>111</v>
      </c>
      <c r="AB185" s="19">
        <f t="shared" si="8"/>
        <v>6</v>
      </c>
    </row>
    <row r="186" spans="1:28" ht="28.8" hidden="1" x14ac:dyDescent="0.3">
      <c r="A186" s="4">
        <v>1168</v>
      </c>
      <c r="B186" s="7" t="s">
        <v>27</v>
      </c>
      <c r="C186" s="1" t="s">
        <v>35</v>
      </c>
      <c r="D186" s="1" t="s">
        <v>114</v>
      </c>
      <c r="E186" s="1" t="s">
        <v>364</v>
      </c>
      <c r="F186" s="7"/>
      <c r="G186" s="7" t="s">
        <v>584</v>
      </c>
      <c r="H186" s="29">
        <v>0.12852381600000001</v>
      </c>
      <c r="I186" s="29">
        <v>0</v>
      </c>
      <c r="J186" s="30">
        <v>12.628262189999999</v>
      </c>
      <c r="K186" s="30">
        <v>4.0309811790000003</v>
      </c>
      <c r="L186" s="23">
        <v>6.9949319999999997E-3</v>
      </c>
      <c r="M186" s="23">
        <v>7.0134639999999996E-3</v>
      </c>
      <c r="N186" s="23">
        <v>0.267224083</v>
      </c>
      <c r="O186" s="24">
        <v>0.30415958999999998</v>
      </c>
      <c r="P186" s="24">
        <v>4.0878438670000001</v>
      </c>
      <c r="Q186" s="25">
        <v>0.61360161499999999</v>
      </c>
      <c r="R186" s="25">
        <v>0</v>
      </c>
      <c r="S186" s="25">
        <v>0.14281712399999999</v>
      </c>
      <c r="T186" s="26"/>
      <c r="U186" s="27">
        <v>2.4255870960000001</v>
      </c>
      <c r="V186" s="20">
        <v>32000000</v>
      </c>
      <c r="W186" s="22">
        <v>0.75799596800000002</v>
      </c>
      <c r="X186" s="21">
        <v>32000000</v>
      </c>
      <c r="Y186" s="22">
        <v>0.75799596800000002</v>
      </c>
      <c r="Z186" s="19">
        <f t="shared" si="9"/>
        <v>185</v>
      </c>
      <c r="AA186" s="19">
        <f t="shared" si="7"/>
        <v>299</v>
      </c>
      <c r="AB186" s="19">
        <f t="shared" si="8"/>
        <v>28</v>
      </c>
    </row>
    <row r="187" spans="1:28" hidden="1" x14ac:dyDescent="0.3">
      <c r="A187" s="4">
        <v>1512</v>
      </c>
      <c r="B187" s="7" t="s">
        <v>25</v>
      </c>
      <c r="C187" s="1" t="s">
        <v>30</v>
      </c>
      <c r="D187" s="1" t="s">
        <v>87</v>
      </c>
      <c r="E187" s="1" t="s">
        <v>365</v>
      </c>
      <c r="F187" s="7"/>
      <c r="G187" s="7" t="s">
        <v>584</v>
      </c>
      <c r="H187" s="29">
        <v>0.32824246000000001</v>
      </c>
      <c r="I187" s="29">
        <v>0</v>
      </c>
      <c r="J187" s="30">
        <v>1.034604613</v>
      </c>
      <c r="K187" s="30">
        <v>0.52379313900000002</v>
      </c>
      <c r="L187" s="23">
        <v>0.36604336399999998</v>
      </c>
      <c r="M187" s="23">
        <v>0.36703469599999999</v>
      </c>
      <c r="N187" s="23">
        <v>1.1374583140000001</v>
      </c>
      <c r="O187" s="24">
        <v>0.58260461900000005</v>
      </c>
      <c r="P187" s="24">
        <v>3.9207800480000001</v>
      </c>
      <c r="Q187" s="25">
        <v>0.58596957699999996</v>
      </c>
      <c r="R187" s="25">
        <v>0</v>
      </c>
      <c r="S187" s="25">
        <v>0</v>
      </c>
      <c r="T187" s="26">
        <v>9.9341323200999998</v>
      </c>
      <c r="U187" s="27">
        <v>2.4204679750000002</v>
      </c>
      <c r="V187" s="20">
        <v>753500</v>
      </c>
      <c r="W187" s="22">
        <v>32.122999</v>
      </c>
      <c r="X187" s="21">
        <v>749000</v>
      </c>
      <c r="Y187" s="22">
        <v>32.315994320000001</v>
      </c>
      <c r="Z187" s="19">
        <f t="shared" si="9"/>
        <v>186</v>
      </c>
      <c r="AA187" s="19">
        <f t="shared" si="7"/>
        <v>31</v>
      </c>
      <c r="AB187" s="19">
        <f t="shared" si="8"/>
        <v>11</v>
      </c>
    </row>
    <row r="188" spans="1:28" ht="28.8" hidden="1" x14ac:dyDescent="0.3">
      <c r="A188" s="4">
        <v>1112</v>
      </c>
      <c r="B188" s="7" t="s">
        <v>27</v>
      </c>
      <c r="C188" s="1" t="s">
        <v>34</v>
      </c>
      <c r="D188" s="1" t="s">
        <v>95</v>
      </c>
      <c r="E188" s="1" t="s">
        <v>366</v>
      </c>
      <c r="F188" s="7" t="s">
        <v>584</v>
      </c>
      <c r="G188" s="7" t="s">
        <v>584</v>
      </c>
      <c r="H188" s="29">
        <v>0</v>
      </c>
      <c r="I188" s="29">
        <v>0.28858758899999998</v>
      </c>
      <c r="J188" s="30">
        <v>5.294741256</v>
      </c>
      <c r="K188" s="30">
        <v>3.4409909249999999</v>
      </c>
      <c r="L188" s="23">
        <v>6.5438851000000006E-2</v>
      </c>
      <c r="M188" s="23">
        <v>6.5057198999999996E-2</v>
      </c>
      <c r="N188" s="23">
        <v>0</v>
      </c>
      <c r="O188" s="24">
        <v>0</v>
      </c>
      <c r="P188" s="24">
        <v>4.0395382660000001</v>
      </c>
      <c r="Q188" s="25">
        <v>7.0129120729999999</v>
      </c>
      <c r="R188" s="25">
        <v>0.54829843099999998</v>
      </c>
      <c r="S188" s="25">
        <v>7.6365564999999996E-2</v>
      </c>
      <c r="T188" s="26"/>
      <c r="U188" s="27">
        <v>2.411826204</v>
      </c>
      <c r="V188" s="20">
        <v>573278</v>
      </c>
      <c r="W188" s="22">
        <v>42.070796430000001</v>
      </c>
      <c r="X188" s="21">
        <v>573278</v>
      </c>
      <c r="Y188" s="22">
        <v>42.070796430000001</v>
      </c>
      <c r="Z188" s="19">
        <f t="shared" si="9"/>
        <v>187</v>
      </c>
      <c r="AA188" s="19">
        <f t="shared" si="7"/>
        <v>23</v>
      </c>
      <c r="AB188" s="19">
        <f t="shared" si="8"/>
        <v>3</v>
      </c>
    </row>
    <row r="189" spans="1:28" hidden="1" x14ac:dyDescent="0.3">
      <c r="A189" s="4">
        <v>1507</v>
      </c>
      <c r="B189" s="7" t="s">
        <v>28</v>
      </c>
      <c r="C189" s="1" t="s">
        <v>30</v>
      </c>
      <c r="D189" s="1" t="s">
        <v>115</v>
      </c>
      <c r="E189" s="1" t="s">
        <v>367</v>
      </c>
      <c r="F189" s="7"/>
      <c r="G189" s="7" t="s">
        <v>584</v>
      </c>
      <c r="H189" s="29">
        <v>0</v>
      </c>
      <c r="I189" s="29">
        <v>0</v>
      </c>
      <c r="J189" s="30">
        <v>1.917061489</v>
      </c>
      <c r="K189" s="30">
        <v>12.737260839999999</v>
      </c>
      <c r="L189" s="23">
        <v>0</v>
      </c>
      <c r="M189" s="23">
        <v>0</v>
      </c>
      <c r="N189" s="23">
        <v>0</v>
      </c>
      <c r="O189" s="24">
        <v>0</v>
      </c>
      <c r="P189" s="24">
        <v>4.0263190199999999</v>
      </c>
      <c r="Q189" s="25">
        <v>0</v>
      </c>
      <c r="R189" s="25">
        <v>0</v>
      </c>
      <c r="S189" s="25">
        <v>1.0166369999999999E-3</v>
      </c>
      <c r="T189" s="26"/>
      <c r="U189" s="27">
        <v>2.399535465</v>
      </c>
      <c r="V189" s="20">
        <v>729480</v>
      </c>
      <c r="W189" s="22">
        <v>32.893780020000001</v>
      </c>
      <c r="X189" s="21">
        <v>729480</v>
      </c>
      <c r="Y189" s="22">
        <v>32.893780020000001</v>
      </c>
      <c r="Z189" s="19">
        <f t="shared" si="9"/>
        <v>188</v>
      </c>
      <c r="AA189" s="19">
        <f t="shared" si="7"/>
        <v>29</v>
      </c>
      <c r="AB189" s="19">
        <f t="shared" si="8"/>
        <v>10</v>
      </c>
    </row>
    <row r="190" spans="1:28" ht="28.8" hidden="1" x14ac:dyDescent="0.3">
      <c r="A190" s="4">
        <v>1392</v>
      </c>
      <c r="B190" s="7" t="s">
        <v>26</v>
      </c>
      <c r="C190" s="1" t="s">
        <v>35</v>
      </c>
      <c r="D190" s="1" t="s">
        <v>92</v>
      </c>
      <c r="E190" s="1" t="s">
        <v>368</v>
      </c>
      <c r="F190" s="7" t="s">
        <v>584</v>
      </c>
      <c r="G190" s="7" t="s">
        <v>584</v>
      </c>
      <c r="H190" s="29">
        <v>0.39826816100000001</v>
      </c>
      <c r="I190" s="29">
        <v>0.399886507</v>
      </c>
      <c r="J190" s="30">
        <v>0</v>
      </c>
      <c r="K190" s="30">
        <v>0</v>
      </c>
      <c r="L190" s="23">
        <v>0.105972463</v>
      </c>
      <c r="M190" s="23">
        <v>0.10704675299999999</v>
      </c>
      <c r="N190" s="23">
        <v>0.15114791499999999</v>
      </c>
      <c r="O190" s="24">
        <v>0.172039464</v>
      </c>
      <c r="P190" s="24">
        <v>4.0015781920000002</v>
      </c>
      <c r="Q190" s="25">
        <v>9.9377671299999992</v>
      </c>
      <c r="R190" s="25">
        <v>0</v>
      </c>
      <c r="S190" s="25">
        <v>4.1706568610000003</v>
      </c>
      <c r="T190" s="26">
        <v>7.2947690338999998</v>
      </c>
      <c r="U190" s="27">
        <v>2.3861833190000001</v>
      </c>
      <c r="V190" s="20">
        <v>11000000</v>
      </c>
      <c r="W190" s="22">
        <v>2.1692575629999999</v>
      </c>
      <c r="X190" s="21">
        <v>11000000</v>
      </c>
      <c r="Y190" s="22">
        <v>2.1692575629999999</v>
      </c>
      <c r="Z190" s="19">
        <f t="shared" si="9"/>
        <v>189</v>
      </c>
      <c r="AA190" s="19">
        <f t="shared" si="7"/>
        <v>210</v>
      </c>
      <c r="AB190" s="19">
        <f t="shared" si="8"/>
        <v>18</v>
      </c>
    </row>
    <row r="191" spans="1:28" ht="28.8" hidden="1" x14ac:dyDescent="0.3">
      <c r="A191" s="4">
        <v>1407</v>
      </c>
      <c r="B191" s="7" t="s">
        <v>28</v>
      </c>
      <c r="C191" s="1" t="s">
        <v>33</v>
      </c>
      <c r="D191" s="1" t="s">
        <v>116</v>
      </c>
      <c r="E191" s="1" t="s">
        <v>369</v>
      </c>
      <c r="F191" s="7" t="s">
        <v>584</v>
      </c>
      <c r="G191" s="7" t="s">
        <v>584</v>
      </c>
      <c r="H191" s="29">
        <v>3.6315041020000001</v>
      </c>
      <c r="I191" s="29">
        <v>8.0644463999999999E-2</v>
      </c>
      <c r="J191" s="30">
        <v>0.62380572300000003</v>
      </c>
      <c r="K191" s="30">
        <v>1.036357687</v>
      </c>
      <c r="L191" s="23">
        <v>2.7651341999999999E-2</v>
      </c>
      <c r="M191" s="23">
        <v>2.8205529999999999E-2</v>
      </c>
      <c r="N191" s="23">
        <v>0</v>
      </c>
      <c r="O191" s="24">
        <v>9.4787395520000004</v>
      </c>
      <c r="P191" s="24">
        <v>3.9885145830000002</v>
      </c>
      <c r="Q191" s="25">
        <v>2.0797962409999999</v>
      </c>
      <c r="R191" s="25">
        <v>11.639678</v>
      </c>
      <c r="S191" s="25">
        <v>8.7745110000000005E-3</v>
      </c>
      <c r="T191" s="26"/>
      <c r="U191" s="27">
        <v>2.36347832</v>
      </c>
      <c r="V191" s="20">
        <v>11608100</v>
      </c>
      <c r="W191" s="22">
        <v>2.0360595789999998</v>
      </c>
      <c r="X191" s="21">
        <v>11608100</v>
      </c>
      <c r="Y191" s="22">
        <v>2.0360595789999998</v>
      </c>
      <c r="Z191" s="19">
        <f t="shared" si="9"/>
        <v>190</v>
      </c>
      <c r="AA191" s="19">
        <f t="shared" si="7"/>
        <v>223</v>
      </c>
      <c r="AB191" s="19">
        <f t="shared" si="8"/>
        <v>31</v>
      </c>
    </row>
    <row r="192" spans="1:28" ht="28.8" hidden="1" x14ac:dyDescent="0.3">
      <c r="A192" s="4">
        <v>1186</v>
      </c>
      <c r="B192" s="7" t="s">
        <v>25</v>
      </c>
      <c r="C192" s="1" t="s">
        <v>29</v>
      </c>
      <c r="D192" s="1" t="s">
        <v>117</v>
      </c>
      <c r="E192" s="1" t="s">
        <v>370</v>
      </c>
      <c r="F192" s="7" t="s">
        <v>584</v>
      </c>
      <c r="G192" s="7" t="s">
        <v>584</v>
      </c>
      <c r="H192" s="29">
        <v>0.28676249999999998</v>
      </c>
      <c r="I192" s="29">
        <v>5.0695499999999996E-43</v>
      </c>
      <c r="J192" s="30">
        <v>6.3902049649999997</v>
      </c>
      <c r="K192" s="30">
        <v>0.92256163800000002</v>
      </c>
      <c r="L192" s="23">
        <v>0</v>
      </c>
      <c r="M192" s="23">
        <v>0</v>
      </c>
      <c r="N192" s="23">
        <v>0.298115354</v>
      </c>
      <c r="O192" s="24">
        <v>0.33932062899999998</v>
      </c>
      <c r="P192" s="24">
        <v>4.1771973999999998</v>
      </c>
      <c r="Q192" s="25">
        <v>7.7731745000000005E-2</v>
      </c>
      <c r="R192" s="25">
        <v>0</v>
      </c>
      <c r="S192" s="25">
        <v>0.640809042</v>
      </c>
      <c r="T192" s="26">
        <v>9.3445820109</v>
      </c>
      <c r="U192" s="27">
        <v>2.3597665349999999</v>
      </c>
      <c r="V192" s="20">
        <v>2092110</v>
      </c>
      <c r="W192" s="22">
        <v>11.27936167</v>
      </c>
      <c r="X192" s="21">
        <v>1179110</v>
      </c>
      <c r="Y192" s="22">
        <v>20.013116119999999</v>
      </c>
      <c r="Z192" s="19">
        <f t="shared" si="9"/>
        <v>191</v>
      </c>
      <c r="AA192" s="19">
        <f t="shared" si="7"/>
        <v>49</v>
      </c>
      <c r="AB192" s="19">
        <f t="shared" si="8"/>
        <v>6</v>
      </c>
    </row>
    <row r="193" spans="1:28" ht="28.8" hidden="1" x14ac:dyDescent="0.3">
      <c r="A193" s="4">
        <v>1394</v>
      </c>
      <c r="B193" s="7" t="s">
        <v>27</v>
      </c>
      <c r="C193" s="1" t="s">
        <v>33</v>
      </c>
      <c r="D193" s="1" t="s">
        <v>118</v>
      </c>
      <c r="E193" s="1" t="s">
        <v>371</v>
      </c>
      <c r="F193" s="7" t="s">
        <v>584</v>
      </c>
      <c r="G193" s="7" t="s">
        <v>584</v>
      </c>
      <c r="H193" s="29">
        <v>3.492501973</v>
      </c>
      <c r="I193" s="29">
        <v>1.2083505E-2</v>
      </c>
      <c r="J193" s="30">
        <v>4.3450504099999998</v>
      </c>
      <c r="K193" s="30">
        <v>0</v>
      </c>
      <c r="L193" s="23">
        <v>0</v>
      </c>
      <c r="M193" s="23">
        <v>0</v>
      </c>
      <c r="N193" s="23">
        <v>12.1025641</v>
      </c>
      <c r="O193" s="24">
        <v>2.0663056850000001</v>
      </c>
      <c r="P193" s="24">
        <v>4.1101795970000001</v>
      </c>
      <c r="Q193" s="25">
        <v>0</v>
      </c>
      <c r="R193" s="25">
        <v>1.1769621720000001</v>
      </c>
      <c r="S193" s="25">
        <v>0</v>
      </c>
      <c r="T193" s="26"/>
      <c r="U193" s="27">
        <v>2.3219070909999999</v>
      </c>
      <c r="V193" s="20">
        <v>1928250</v>
      </c>
      <c r="W193" s="22">
        <v>12.04152517</v>
      </c>
      <c r="X193" s="21">
        <v>1928250</v>
      </c>
      <c r="Y193" s="22">
        <v>12.04152517</v>
      </c>
      <c r="Z193" s="19">
        <f t="shared" si="9"/>
        <v>192</v>
      </c>
      <c r="AA193" s="19">
        <f t="shared" si="7"/>
        <v>64</v>
      </c>
      <c r="AB193" s="19">
        <f t="shared" si="8"/>
        <v>12</v>
      </c>
    </row>
    <row r="194" spans="1:28" ht="28.8" hidden="1" x14ac:dyDescent="0.3">
      <c r="A194" s="4">
        <v>1423</v>
      </c>
      <c r="B194" s="7" t="s">
        <v>26</v>
      </c>
      <c r="C194" s="1" t="s">
        <v>33</v>
      </c>
      <c r="D194" s="1" t="s">
        <v>104</v>
      </c>
      <c r="E194" s="1" t="s">
        <v>372</v>
      </c>
      <c r="F194" s="7" t="s">
        <v>584</v>
      </c>
      <c r="G194" s="7" t="s">
        <v>584</v>
      </c>
      <c r="H194" s="29">
        <v>0.55832999699999997</v>
      </c>
      <c r="I194" s="29">
        <v>1.4753168169999999</v>
      </c>
      <c r="J194" s="30">
        <v>3.681975242</v>
      </c>
      <c r="K194" s="30">
        <v>3.290067541</v>
      </c>
      <c r="L194" s="23">
        <v>0</v>
      </c>
      <c r="M194" s="23">
        <v>0</v>
      </c>
      <c r="N194" s="23">
        <v>1.1608682779999999</v>
      </c>
      <c r="O194" s="24">
        <v>2.750091179</v>
      </c>
      <c r="P194" s="24">
        <v>3.63957453</v>
      </c>
      <c r="Q194" s="25">
        <v>3.3910371260000001</v>
      </c>
      <c r="R194" s="25">
        <v>0</v>
      </c>
      <c r="S194" s="25">
        <v>0</v>
      </c>
      <c r="T194" s="26">
        <v>6.8444550969</v>
      </c>
      <c r="U194" s="27">
        <v>2.318624453</v>
      </c>
      <c r="V194" s="20">
        <v>59912120</v>
      </c>
      <c r="W194" s="22">
        <v>0.38700424100000003</v>
      </c>
      <c r="X194" s="21">
        <v>37554391</v>
      </c>
      <c r="Y194" s="22">
        <v>0.61740435500000002</v>
      </c>
      <c r="Z194" s="19">
        <f t="shared" si="9"/>
        <v>193</v>
      </c>
      <c r="AA194" s="19">
        <f t="shared" ref="AA194:AA257" si="10">_xlfn.RANK.EQ(Y194,$Y$2:$Y$405,0)</f>
        <v>321</v>
      </c>
      <c r="AB194" s="19">
        <f t="shared" ref="AB194:AB257" si="11">($Y$2:$Y$405=Y194) + SUMPRODUCT(($C$2:$C$405=C194)*($Y$2:$Y$405&gt;Y194))</f>
        <v>42</v>
      </c>
    </row>
    <row r="195" spans="1:28" ht="28.8" hidden="1" x14ac:dyDescent="0.3">
      <c r="A195" s="4">
        <v>1326</v>
      </c>
      <c r="B195" s="7" t="s">
        <v>27</v>
      </c>
      <c r="C195" s="1" t="s">
        <v>34</v>
      </c>
      <c r="D195" s="1" t="s">
        <v>119</v>
      </c>
      <c r="E195" s="1" t="s">
        <v>373</v>
      </c>
      <c r="F195" s="7" t="s">
        <v>584</v>
      </c>
      <c r="G195" s="7" t="s">
        <v>584</v>
      </c>
      <c r="H195" s="29">
        <v>1.494032528</v>
      </c>
      <c r="I195" s="29">
        <v>0</v>
      </c>
      <c r="J195" s="30">
        <v>1.186752351</v>
      </c>
      <c r="K195" s="30">
        <v>0.48476924100000002</v>
      </c>
      <c r="L195" s="23">
        <v>0</v>
      </c>
      <c r="M195" s="23">
        <v>0</v>
      </c>
      <c r="N195" s="23">
        <v>5.1772696419999997</v>
      </c>
      <c r="O195" s="24">
        <v>2.6517905470000001</v>
      </c>
      <c r="P195" s="24">
        <v>3.9094092319999998</v>
      </c>
      <c r="Q195" s="25">
        <v>3.5484928240000002</v>
      </c>
      <c r="R195" s="25">
        <v>17.425964820000001</v>
      </c>
      <c r="S195" s="25">
        <v>6.2523022999999997E-2</v>
      </c>
      <c r="T195" s="26"/>
      <c r="U195" s="27">
        <v>2.3146144249999998</v>
      </c>
      <c r="V195" s="20">
        <v>49094850</v>
      </c>
      <c r="W195" s="22">
        <v>0.47145768399999999</v>
      </c>
      <c r="X195" s="21">
        <v>30767472</v>
      </c>
      <c r="Y195" s="22">
        <v>0.75229268900000001</v>
      </c>
      <c r="Z195" s="19">
        <f t="shared" si="9"/>
        <v>194</v>
      </c>
      <c r="AA195" s="19">
        <f t="shared" si="10"/>
        <v>300</v>
      </c>
      <c r="AB195" s="19">
        <f t="shared" si="11"/>
        <v>34</v>
      </c>
    </row>
    <row r="196" spans="1:28" ht="28.8" hidden="1" x14ac:dyDescent="0.3">
      <c r="A196" s="4">
        <v>1268</v>
      </c>
      <c r="B196" s="7" t="s">
        <v>28</v>
      </c>
      <c r="C196" s="1" t="s">
        <v>34</v>
      </c>
      <c r="D196" s="1" t="s">
        <v>89</v>
      </c>
      <c r="E196" s="1" t="s">
        <v>374</v>
      </c>
      <c r="F196" s="7" t="s">
        <v>584</v>
      </c>
      <c r="G196" s="7" t="s">
        <v>584</v>
      </c>
      <c r="H196" s="29">
        <v>0</v>
      </c>
      <c r="I196" s="29">
        <v>0</v>
      </c>
      <c r="J196" s="30">
        <v>0.73030913900000005</v>
      </c>
      <c r="K196" s="30">
        <v>1.2807816110000001</v>
      </c>
      <c r="L196" s="23">
        <v>0</v>
      </c>
      <c r="M196" s="23">
        <v>0</v>
      </c>
      <c r="N196" s="23">
        <v>0</v>
      </c>
      <c r="O196" s="24">
        <v>0</v>
      </c>
      <c r="P196" s="24">
        <v>3.8790189329999998</v>
      </c>
      <c r="Q196" s="25">
        <v>8.5750419020000006</v>
      </c>
      <c r="R196" s="25">
        <v>0</v>
      </c>
      <c r="S196" s="25">
        <v>1.6033904000000002E-2</v>
      </c>
      <c r="T196" s="26"/>
      <c r="U196" s="27">
        <v>2.2974957319999998</v>
      </c>
      <c r="V196" s="20">
        <v>1787244</v>
      </c>
      <c r="W196" s="22">
        <v>12.854964020000001</v>
      </c>
      <c r="X196" s="21">
        <v>787244</v>
      </c>
      <c r="Y196" s="22">
        <v>29.1840361</v>
      </c>
      <c r="Z196" s="19">
        <f t="shared" si="9"/>
        <v>195</v>
      </c>
      <c r="AA196" s="19">
        <f t="shared" si="10"/>
        <v>35</v>
      </c>
      <c r="AB196" s="19">
        <f t="shared" si="11"/>
        <v>6</v>
      </c>
    </row>
    <row r="197" spans="1:28" hidden="1" x14ac:dyDescent="0.3">
      <c r="A197" s="4">
        <v>1475</v>
      </c>
      <c r="B197" s="7" t="s">
        <v>27</v>
      </c>
      <c r="C197" s="1" t="s">
        <v>32</v>
      </c>
      <c r="D197" s="1" t="s">
        <v>120</v>
      </c>
      <c r="E197" s="1" t="s">
        <v>375</v>
      </c>
      <c r="F197" s="7" t="s">
        <v>584</v>
      </c>
      <c r="G197" s="7" t="s">
        <v>584</v>
      </c>
      <c r="H197" s="29">
        <v>0.360157801</v>
      </c>
      <c r="I197" s="29">
        <v>9.2677100000000001E-5</v>
      </c>
      <c r="J197" s="30">
        <v>12.171818979999999</v>
      </c>
      <c r="K197" s="30">
        <v>0.97081813800000005</v>
      </c>
      <c r="L197" s="23">
        <v>1.0021937919999999</v>
      </c>
      <c r="M197" s="23">
        <v>1.0201264379999999</v>
      </c>
      <c r="N197" s="23">
        <v>1.2480545199999999</v>
      </c>
      <c r="O197" s="24">
        <v>0.85233579500000001</v>
      </c>
      <c r="P197" s="24">
        <v>3.2987067940000001</v>
      </c>
      <c r="Q197" s="25">
        <v>0.52816236000000005</v>
      </c>
      <c r="R197" s="25">
        <v>0.14021539699999999</v>
      </c>
      <c r="S197" s="25">
        <v>1.0681816230000001</v>
      </c>
      <c r="T197" s="26"/>
      <c r="U197" s="27">
        <v>2.280782877</v>
      </c>
      <c r="V197" s="20">
        <v>62989600</v>
      </c>
      <c r="W197" s="22">
        <v>0.36208880100000002</v>
      </c>
      <c r="X197" s="21">
        <v>62989600</v>
      </c>
      <c r="Y197" s="22">
        <v>0.36208880100000002</v>
      </c>
      <c r="Z197" s="19">
        <f t="shared" si="9"/>
        <v>196</v>
      </c>
      <c r="AA197" s="19">
        <f t="shared" si="10"/>
        <v>349</v>
      </c>
      <c r="AB197" s="19">
        <f t="shared" si="11"/>
        <v>69</v>
      </c>
    </row>
    <row r="198" spans="1:28" hidden="1" x14ac:dyDescent="0.3">
      <c r="A198" s="4">
        <v>1687</v>
      </c>
      <c r="B198" s="7" t="s">
        <v>28</v>
      </c>
      <c r="C198" s="1" t="s">
        <v>37</v>
      </c>
      <c r="D198" s="1" t="s">
        <v>121</v>
      </c>
      <c r="E198" s="1" t="s">
        <v>376</v>
      </c>
      <c r="F198" s="7" t="s">
        <v>584</v>
      </c>
      <c r="G198" s="7" t="s">
        <v>584</v>
      </c>
      <c r="H198" s="29">
        <v>0.111483558</v>
      </c>
      <c r="I198" s="29">
        <v>0.20331602500000001</v>
      </c>
      <c r="J198" s="30">
        <v>9.9200324690000006</v>
      </c>
      <c r="K198" s="30">
        <v>1.247204306</v>
      </c>
      <c r="L198" s="23">
        <v>0.29413004300000001</v>
      </c>
      <c r="M198" s="23">
        <v>0.26975494300000002</v>
      </c>
      <c r="N198" s="23">
        <v>0.23179432699999999</v>
      </c>
      <c r="O198" s="24">
        <v>0.26383276100000003</v>
      </c>
      <c r="P198" s="24">
        <v>3.8417767469999999</v>
      </c>
      <c r="Q198" s="25">
        <v>1.373438293</v>
      </c>
      <c r="R198" s="25">
        <v>0.30609188399999998</v>
      </c>
      <c r="S198" s="25">
        <v>0.47052271499999998</v>
      </c>
      <c r="T198" s="26"/>
      <c r="U198" s="27">
        <v>2.2804092159999998</v>
      </c>
      <c r="V198" s="20">
        <v>116473000</v>
      </c>
      <c r="W198" s="22">
        <v>0.19578865600000001</v>
      </c>
      <c r="X198" s="21">
        <v>116473000</v>
      </c>
      <c r="Y198" s="22">
        <v>0.19578865600000001</v>
      </c>
      <c r="Z198" s="19">
        <f t="shared" si="9"/>
        <v>197</v>
      </c>
      <c r="AA198" s="19">
        <f t="shared" si="10"/>
        <v>380</v>
      </c>
      <c r="AB198" s="19">
        <f t="shared" si="11"/>
        <v>33</v>
      </c>
    </row>
    <row r="199" spans="1:28" ht="28.8" hidden="1" x14ac:dyDescent="0.3">
      <c r="A199" s="4">
        <v>1124</v>
      </c>
      <c r="B199" s="7" t="s">
        <v>25</v>
      </c>
      <c r="C199" s="1" t="s">
        <v>29</v>
      </c>
      <c r="D199" s="1" t="s">
        <v>42</v>
      </c>
      <c r="E199" s="1" t="s">
        <v>377</v>
      </c>
      <c r="F199" s="7" t="s">
        <v>584</v>
      </c>
      <c r="G199" s="7" t="s">
        <v>584</v>
      </c>
      <c r="H199" s="29">
        <v>0.73958984299999997</v>
      </c>
      <c r="I199" s="29">
        <v>1.1073780179999999</v>
      </c>
      <c r="J199" s="30">
        <v>0</v>
      </c>
      <c r="K199" s="30">
        <v>0</v>
      </c>
      <c r="L199" s="23">
        <v>1.8688750000000001E-3</v>
      </c>
      <c r="M199" s="23">
        <v>1.862654E-3</v>
      </c>
      <c r="N199" s="23">
        <v>4.0304133999999998E-2</v>
      </c>
      <c r="O199" s="24">
        <v>4.5874940000000003E-2</v>
      </c>
      <c r="P199" s="24">
        <v>3.2574414819999999</v>
      </c>
      <c r="Q199" s="25">
        <v>0</v>
      </c>
      <c r="R199" s="25">
        <v>0</v>
      </c>
      <c r="S199" s="25">
        <v>4.3525141239999998</v>
      </c>
      <c r="T199" s="26">
        <v>8.2623863391000008</v>
      </c>
      <c r="U199" s="27">
        <v>2.2781692009999999</v>
      </c>
      <c r="V199" s="20">
        <v>42124250</v>
      </c>
      <c r="W199" s="22">
        <v>0.54082130900000003</v>
      </c>
      <c r="X199" s="21">
        <v>40124250</v>
      </c>
      <c r="Y199" s="22">
        <v>0.56777863799999995</v>
      </c>
      <c r="Z199" s="19">
        <f t="shared" si="9"/>
        <v>198</v>
      </c>
      <c r="AA199" s="19">
        <f t="shared" si="10"/>
        <v>326</v>
      </c>
      <c r="AB199" s="19">
        <f t="shared" si="11"/>
        <v>54</v>
      </c>
    </row>
    <row r="200" spans="1:28" ht="43.2" hidden="1" x14ac:dyDescent="0.3">
      <c r="A200" s="4">
        <v>1398</v>
      </c>
      <c r="B200" s="7" t="s">
        <v>26</v>
      </c>
      <c r="C200" s="1" t="s">
        <v>35</v>
      </c>
      <c r="D200" s="1" t="s">
        <v>62</v>
      </c>
      <c r="E200" s="1" t="s">
        <v>378</v>
      </c>
      <c r="F200" s="7" t="s">
        <v>584</v>
      </c>
      <c r="G200" s="7"/>
      <c r="H200" s="29">
        <v>1.067242902</v>
      </c>
      <c r="I200" s="29">
        <v>0</v>
      </c>
      <c r="J200" s="30">
        <v>0</v>
      </c>
      <c r="K200" s="30">
        <v>0</v>
      </c>
      <c r="L200" s="23">
        <v>0.10028192900000001</v>
      </c>
      <c r="M200" s="23">
        <v>0.100587523</v>
      </c>
      <c r="N200" s="23">
        <v>0</v>
      </c>
      <c r="O200" s="24">
        <v>0</v>
      </c>
      <c r="P200" s="24">
        <v>3.776576248</v>
      </c>
      <c r="Q200" s="25">
        <v>0.35493947399999998</v>
      </c>
      <c r="R200" s="25">
        <v>8.4584558879999996</v>
      </c>
      <c r="S200" s="25">
        <v>1.2330469999999999E-3</v>
      </c>
      <c r="T200" s="26">
        <v>15.875782021999999</v>
      </c>
      <c r="U200" s="27">
        <v>2.257502192</v>
      </c>
      <c r="V200" s="20">
        <v>2900000</v>
      </c>
      <c r="W200" s="22">
        <v>7.7844903179999996</v>
      </c>
      <c r="X200" s="21">
        <v>2900000</v>
      </c>
      <c r="Y200" s="22">
        <v>7.7844903179999996</v>
      </c>
      <c r="Z200" s="19">
        <f t="shared" ref="Z200:Z263" si="12">_xlfn.RANK.EQ(U200,$U$2:$U$405,0)</f>
        <v>199</v>
      </c>
      <c r="AA200" s="19">
        <f t="shared" si="10"/>
        <v>97</v>
      </c>
      <c r="AB200" s="19">
        <f t="shared" si="11"/>
        <v>6</v>
      </c>
    </row>
    <row r="201" spans="1:28" ht="28.8" hidden="1" x14ac:dyDescent="0.3">
      <c r="A201" s="4">
        <v>1078</v>
      </c>
      <c r="B201" s="7" t="s">
        <v>26</v>
      </c>
      <c r="C201" s="1" t="s">
        <v>32</v>
      </c>
      <c r="D201" s="1" t="s">
        <v>60</v>
      </c>
      <c r="E201" s="1" t="s">
        <v>379</v>
      </c>
      <c r="F201" s="7" t="s">
        <v>584</v>
      </c>
      <c r="G201" s="7" t="s">
        <v>584</v>
      </c>
      <c r="H201" s="29">
        <v>0.19473750000000001</v>
      </c>
      <c r="I201" s="29">
        <v>4.9023100000000003E-6</v>
      </c>
      <c r="J201" s="30">
        <v>5.0817344240000004</v>
      </c>
      <c r="K201" s="30">
        <v>2.008486655</v>
      </c>
      <c r="L201" s="23">
        <v>0.90374408500000003</v>
      </c>
      <c r="M201" s="23">
        <v>0.90207083799999999</v>
      </c>
      <c r="N201" s="23">
        <v>0.20244710799999999</v>
      </c>
      <c r="O201" s="24">
        <v>0.230429192</v>
      </c>
      <c r="P201" s="24">
        <v>3.1992464890000001</v>
      </c>
      <c r="Q201" s="25">
        <v>2.0898365920000002</v>
      </c>
      <c r="R201" s="25">
        <v>2.3130354729999998</v>
      </c>
      <c r="S201" s="25">
        <v>5.595178E-2</v>
      </c>
      <c r="T201" s="26">
        <v>7.2758935436999996</v>
      </c>
      <c r="U201" s="27">
        <v>2.1590283179999998</v>
      </c>
      <c r="V201" s="20">
        <v>2082640</v>
      </c>
      <c r="W201" s="22">
        <v>10.36678599</v>
      </c>
      <c r="X201" s="21">
        <v>2082640</v>
      </c>
      <c r="Y201" s="22">
        <v>10.36678599</v>
      </c>
      <c r="Z201" s="19">
        <f t="shared" si="12"/>
        <v>200</v>
      </c>
      <c r="AA201" s="19">
        <f t="shared" si="10"/>
        <v>73</v>
      </c>
      <c r="AB201" s="19">
        <f t="shared" si="11"/>
        <v>14</v>
      </c>
    </row>
    <row r="202" spans="1:28" ht="28.8" hidden="1" x14ac:dyDescent="0.3">
      <c r="A202" s="4">
        <v>1310</v>
      </c>
      <c r="B202" s="7" t="s">
        <v>26</v>
      </c>
      <c r="C202" s="1" t="s">
        <v>33</v>
      </c>
      <c r="D202" s="1" t="s">
        <v>103</v>
      </c>
      <c r="E202" s="1" t="s">
        <v>380</v>
      </c>
      <c r="F202" s="7" t="s">
        <v>584</v>
      </c>
      <c r="G202" s="7" t="s">
        <v>584</v>
      </c>
      <c r="H202" s="29">
        <v>0.148364833</v>
      </c>
      <c r="I202" s="29">
        <v>0</v>
      </c>
      <c r="J202" s="30">
        <v>0.18257728500000001</v>
      </c>
      <c r="K202" s="30">
        <v>0.30191181299999997</v>
      </c>
      <c r="L202" s="23">
        <v>6.3509710000000004E-3</v>
      </c>
      <c r="M202" s="23">
        <v>4.9455760000000001E-3</v>
      </c>
      <c r="N202" s="23">
        <v>0.154238558</v>
      </c>
      <c r="O202" s="24">
        <v>0.175557293</v>
      </c>
      <c r="P202" s="24">
        <v>3.6146366200000002</v>
      </c>
      <c r="Q202" s="25">
        <v>11.01325898</v>
      </c>
      <c r="R202" s="25">
        <v>0</v>
      </c>
      <c r="S202" s="25">
        <v>1.9831696999999999E-2</v>
      </c>
      <c r="T202" s="26">
        <v>5.7636845638</v>
      </c>
      <c r="U202" s="27">
        <v>2.1567506220000001</v>
      </c>
      <c r="V202" s="20">
        <v>1752210</v>
      </c>
      <c r="W202" s="22">
        <v>12.30874508</v>
      </c>
      <c r="X202" s="21">
        <v>1752210</v>
      </c>
      <c r="Y202" s="22">
        <v>12.30874508</v>
      </c>
      <c r="Z202" s="19">
        <f t="shared" si="12"/>
        <v>201</v>
      </c>
      <c r="AA202" s="19">
        <f t="shared" si="10"/>
        <v>63</v>
      </c>
      <c r="AB202" s="19">
        <f t="shared" si="11"/>
        <v>11</v>
      </c>
    </row>
    <row r="203" spans="1:28" ht="28.8" hidden="1" x14ac:dyDescent="0.3">
      <c r="A203" s="4">
        <v>1610</v>
      </c>
      <c r="B203" s="7" t="s">
        <v>27</v>
      </c>
      <c r="C203" s="1" t="s">
        <v>34</v>
      </c>
      <c r="D203" s="1" t="s">
        <v>122</v>
      </c>
      <c r="E203" s="1" t="s">
        <v>381</v>
      </c>
      <c r="F203" s="7" t="s">
        <v>584</v>
      </c>
      <c r="G203" s="7"/>
      <c r="H203" s="29">
        <v>0</v>
      </c>
      <c r="I203" s="29">
        <v>0.168513738</v>
      </c>
      <c r="J203" s="30">
        <v>0</v>
      </c>
      <c r="K203" s="30">
        <v>0</v>
      </c>
      <c r="L203" s="23">
        <v>3.1473382000000001E-2</v>
      </c>
      <c r="M203" s="23">
        <v>3.0676779000000001E-2</v>
      </c>
      <c r="N203" s="23">
        <v>0</v>
      </c>
      <c r="O203" s="24">
        <v>12.78132643</v>
      </c>
      <c r="P203" s="24">
        <v>2.9043283849999999</v>
      </c>
      <c r="Q203" s="25">
        <v>0</v>
      </c>
      <c r="R203" s="25">
        <v>26.151798589999999</v>
      </c>
      <c r="S203" s="25">
        <v>0</v>
      </c>
      <c r="T203" s="26"/>
      <c r="U203" s="27">
        <v>2.1107660469999998</v>
      </c>
      <c r="V203" s="20">
        <v>643134</v>
      </c>
      <c r="W203" s="22">
        <v>32.82000403</v>
      </c>
      <c r="X203" s="21">
        <v>643134</v>
      </c>
      <c r="Y203" s="22">
        <v>32.82000403</v>
      </c>
      <c r="Z203" s="19">
        <f t="shared" si="12"/>
        <v>202</v>
      </c>
      <c r="AA203" s="19">
        <f t="shared" si="10"/>
        <v>30</v>
      </c>
      <c r="AB203" s="19">
        <f t="shared" si="11"/>
        <v>5</v>
      </c>
    </row>
    <row r="204" spans="1:28" hidden="1" x14ac:dyDescent="0.3">
      <c r="A204" s="4">
        <v>1158</v>
      </c>
      <c r="B204" s="7" t="s">
        <v>27</v>
      </c>
      <c r="C204" s="1" t="s">
        <v>34</v>
      </c>
      <c r="D204" s="1" t="s">
        <v>119</v>
      </c>
      <c r="E204" s="1" t="s">
        <v>382</v>
      </c>
      <c r="F204" s="7" t="s">
        <v>584</v>
      </c>
      <c r="G204" s="7" t="s">
        <v>584</v>
      </c>
      <c r="H204" s="29">
        <v>0.153968143</v>
      </c>
      <c r="I204" s="29">
        <v>0.336723836</v>
      </c>
      <c r="J204" s="30">
        <v>4.5796468910000003</v>
      </c>
      <c r="K204" s="30">
        <v>5.7042382140000001</v>
      </c>
      <c r="L204" s="23">
        <v>3.4975042999999997E-2</v>
      </c>
      <c r="M204" s="23">
        <v>3.3070860000000001E-2</v>
      </c>
      <c r="N204" s="23">
        <v>0.53354567399999997</v>
      </c>
      <c r="O204" s="24">
        <v>0.45546896100000001</v>
      </c>
      <c r="P204" s="24">
        <v>3.524725546</v>
      </c>
      <c r="Q204" s="25">
        <v>3.5515958859999999</v>
      </c>
      <c r="R204" s="25">
        <v>0</v>
      </c>
      <c r="S204" s="25">
        <v>1.8039090000000001E-2</v>
      </c>
      <c r="T204" s="26"/>
      <c r="U204" s="27">
        <v>2.0885156820000002</v>
      </c>
      <c r="V204" s="20">
        <v>9761750</v>
      </c>
      <c r="W204" s="22">
        <v>2.139489008</v>
      </c>
      <c r="X204" s="21">
        <v>8261750</v>
      </c>
      <c r="Y204" s="22">
        <v>2.5279337700000002</v>
      </c>
      <c r="Z204" s="19">
        <f t="shared" si="12"/>
        <v>203</v>
      </c>
      <c r="AA204" s="19">
        <f t="shared" si="10"/>
        <v>198</v>
      </c>
      <c r="AB204" s="19">
        <f t="shared" si="11"/>
        <v>22</v>
      </c>
    </row>
    <row r="205" spans="1:28" ht="28.8" hidden="1" x14ac:dyDescent="0.3">
      <c r="A205" s="4">
        <v>1603</v>
      </c>
      <c r="B205" s="7" t="s">
        <v>28</v>
      </c>
      <c r="C205" s="1" t="s">
        <v>37</v>
      </c>
      <c r="D205" s="1" t="s">
        <v>123</v>
      </c>
      <c r="E205" s="1" t="s">
        <v>383</v>
      </c>
      <c r="F205" s="7" t="s">
        <v>584</v>
      </c>
      <c r="G205" s="7" t="s">
        <v>584</v>
      </c>
      <c r="H205" s="29">
        <v>0.20646889399999999</v>
      </c>
      <c r="I205" s="29">
        <v>0.46671146400000002</v>
      </c>
      <c r="J205" s="30">
        <v>3.7732638839999999</v>
      </c>
      <c r="K205" s="30">
        <v>1.520654988</v>
      </c>
      <c r="L205" s="23">
        <v>0.134811494</v>
      </c>
      <c r="M205" s="23">
        <v>0.124871976</v>
      </c>
      <c r="N205" s="23">
        <v>0.715476483</v>
      </c>
      <c r="O205" s="24">
        <v>0.61077682</v>
      </c>
      <c r="P205" s="24">
        <v>3.4168538260000001</v>
      </c>
      <c r="Q205" s="25">
        <v>4.4068397709999996</v>
      </c>
      <c r="R205" s="25">
        <v>0.424013523</v>
      </c>
      <c r="S205" s="25">
        <v>0.24763454800000001</v>
      </c>
      <c r="T205" s="26"/>
      <c r="U205" s="27">
        <v>2.0389235860000001</v>
      </c>
      <c r="V205" s="20">
        <v>21242000</v>
      </c>
      <c r="W205" s="22">
        <v>0.95985480899999998</v>
      </c>
      <c r="X205" s="21">
        <v>21242000</v>
      </c>
      <c r="Y205" s="22">
        <v>0.95985480899999998</v>
      </c>
      <c r="Z205" s="19">
        <f t="shared" si="12"/>
        <v>204</v>
      </c>
      <c r="AA205" s="19">
        <f t="shared" si="10"/>
        <v>283</v>
      </c>
      <c r="AB205" s="19">
        <f t="shared" si="11"/>
        <v>11</v>
      </c>
    </row>
    <row r="206" spans="1:28" ht="43.2" hidden="1" x14ac:dyDescent="0.3">
      <c r="A206" s="4">
        <v>1164</v>
      </c>
      <c r="B206" s="7" t="s">
        <v>26</v>
      </c>
      <c r="C206" s="1" t="s">
        <v>32</v>
      </c>
      <c r="D206" s="1" t="s">
        <v>48</v>
      </c>
      <c r="E206" s="1" t="s">
        <v>384</v>
      </c>
      <c r="F206" s="7" t="s">
        <v>584</v>
      </c>
      <c r="G206" s="7"/>
      <c r="H206" s="29">
        <v>0</v>
      </c>
      <c r="I206" s="29">
        <v>0</v>
      </c>
      <c r="J206" s="30">
        <v>12.095745109999999</v>
      </c>
      <c r="K206" s="30">
        <v>0.13403910999999999</v>
      </c>
      <c r="L206" s="23">
        <v>0</v>
      </c>
      <c r="M206" s="23">
        <v>0</v>
      </c>
      <c r="N206" s="23">
        <v>0</v>
      </c>
      <c r="O206" s="24">
        <v>0</v>
      </c>
      <c r="P206" s="24">
        <v>3.358587859</v>
      </c>
      <c r="Q206" s="25">
        <v>4.9600777169999999</v>
      </c>
      <c r="R206" s="25">
        <v>0</v>
      </c>
      <c r="S206" s="25">
        <v>1.2815735109999999</v>
      </c>
      <c r="T206" s="26">
        <v>0</v>
      </c>
      <c r="U206" s="27">
        <v>2.0373800819999999</v>
      </c>
      <c r="V206" s="20">
        <v>7610020</v>
      </c>
      <c r="W206" s="22">
        <v>2.6772335439999999</v>
      </c>
      <c r="X206" s="21">
        <v>7610020</v>
      </c>
      <c r="Y206" s="22">
        <v>2.6772335439999999</v>
      </c>
      <c r="Z206" s="19">
        <f t="shared" si="12"/>
        <v>205</v>
      </c>
      <c r="AA206" s="19">
        <f t="shared" si="10"/>
        <v>190</v>
      </c>
      <c r="AB206" s="19">
        <f t="shared" si="11"/>
        <v>43</v>
      </c>
    </row>
    <row r="207" spans="1:28" ht="28.8" hidden="1" x14ac:dyDescent="0.3">
      <c r="A207" s="4">
        <v>1686</v>
      </c>
      <c r="B207" s="7" t="s">
        <v>28</v>
      </c>
      <c r="C207" s="1" t="s">
        <v>37</v>
      </c>
      <c r="D207" s="1" t="s">
        <v>121</v>
      </c>
      <c r="E207" s="1" t="s">
        <v>385</v>
      </c>
      <c r="F207" s="7" t="s">
        <v>584</v>
      </c>
      <c r="G207" s="7" t="s">
        <v>584</v>
      </c>
      <c r="H207" s="29">
        <v>0</v>
      </c>
      <c r="I207" s="29">
        <v>9.5110499999999997E-5</v>
      </c>
      <c r="J207" s="30">
        <v>6.6184265709999996</v>
      </c>
      <c r="K207" s="30">
        <v>2.442155187</v>
      </c>
      <c r="L207" s="23">
        <v>0</v>
      </c>
      <c r="M207" s="23">
        <v>0</v>
      </c>
      <c r="N207" s="23">
        <v>0</v>
      </c>
      <c r="O207" s="24">
        <v>0</v>
      </c>
      <c r="P207" s="24">
        <v>3.432281659</v>
      </c>
      <c r="Q207" s="25">
        <v>2.3244950640000002</v>
      </c>
      <c r="R207" s="25">
        <v>0.11581855100000001</v>
      </c>
      <c r="S207" s="25">
        <v>9.9958509000000001E-2</v>
      </c>
      <c r="T207" s="26"/>
      <c r="U207" s="27">
        <v>2.0339544599999999</v>
      </c>
      <c r="V207" s="20">
        <v>28754000</v>
      </c>
      <c r="W207" s="22">
        <v>0.70736400499999996</v>
      </c>
      <c r="X207" s="21">
        <v>28754000</v>
      </c>
      <c r="Y207" s="22">
        <v>0.70736400499999996</v>
      </c>
      <c r="Z207" s="19">
        <f t="shared" si="12"/>
        <v>206</v>
      </c>
      <c r="AA207" s="19">
        <f t="shared" si="10"/>
        <v>309</v>
      </c>
      <c r="AB207" s="19">
        <f t="shared" si="11"/>
        <v>16</v>
      </c>
    </row>
    <row r="208" spans="1:28" ht="28.8" x14ac:dyDescent="0.3">
      <c r="A208" s="31">
        <v>1366</v>
      </c>
      <c r="B208" s="32" t="s">
        <v>25</v>
      </c>
      <c r="C208" s="33" t="s">
        <v>31</v>
      </c>
      <c r="D208" s="33" t="s">
        <v>43</v>
      </c>
      <c r="E208" s="33" t="s">
        <v>458</v>
      </c>
      <c r="F208" s="32" t="s">
        <v>584</v>
      </c>
      <c r="G208" s="32"/>
      <c r="H208" s="29">
        <v>0.46172059999999998</v>
      </c>
      <c r="I208" s="29">
        <v>0.60374466000000004</v>
      </c>
      <c r="J208" s="30">
        <v>1.973365423</v>
      </c>
      <c r="K208" s="30">
        <v>5.4958489999999997E-3</v>
      </c>
      <c r="L208" s="23">
        <v>0.78055143400000004</v>
      </c>
      <c r="M208" s="23">
        <v>0.78576391099999998</v>
      </c>
      <c r="N208" s="23">
        <v>1.6</v>
      </c>
      <c r="O208" s="24">
        <v>8.4391659850000007</v>
      </c>
      <c r="P208" s="24">
        <v>1.481921005</v>
      </c>
      <c r="Q208" s="25">
        <v>0</v>
      </c>
      <c r="R208" s="25">
        <v>0.20136227600000001</v>
      </c>
      <c r="S208" s="25">
        <v>0</v>
      </c>
      <c r="T208" s="26">
        <v>0</v>
      </c>
      <c r="U208" s="34">
        <v>0.929091734</v>
      </c>
      <c r="V208" s="35">
        <v>6750000</v>
      </c>
      <c r="W208" s="36">
        <v>1.3764321989999999</v>
      </c>
      <c r="X208" s="35">
        <v>4983170</v>
      </c>
      <c r="Y208" s="36">
        <v>1.864459238</v>
      </c>
      <c r="Z208" s="37">
        <f t="shared" si="12"/>
        <v>279</v>
      </c>
      <c r="AA208" s="37">
        <f t="shared" si="10"/>
        <v>236</v>
      </c>
      <c r="AB208" s="37">
        <f t="shared" si="11"/>
        <v>13</v>
      </c>
    </row>
    <row r="209" spans="1:28" ht="28.8" hidden="1" x14ac:dyDescent="0.3">
      <c r="A209" s="4">
        <v>1077</v>
      </c>
      <c r="B209" s="7" t="s">
        <v>26</v>
      </c>
      <c r="C209" s="1" t="s">
        <v>32</v>
      </c>
      <c r="D209" s="1" t="s">
        <v>60</v>
      </c>
      <c r="E209" s="1" t="s">
        <v>387</v>
      </c>
      <c r="F209" s="7"/>
      <c r="G209" s="7" t="s">
        <v>584</v>
      </c>
      <c r="H209" s="29">
        <v>9.5006831999999999E-2</v>
      </c>
      <c r="I209" s="29">
        <v>3.3407440000000001E-3</v>
      </c>
      <c r="J209" s="30">
        <v>1.2628262189999999</v>
      </c>
      <c r="K209" s="30">
        <v>1.211599251</v>
      </c>
      <c r="L209" s="23">
        <v>0</v>
      </c>
      <c r="M209" s="23">
        <v>0</v>
      </c>
      <c r="N209" s="23">
        <v>0.19753625599999999</v>
      </c>
      <c r="O209" s="24">
        <v>0.22483956599999999</v>
      </c>
      <c r="P209" s="24">
        <v>3.1266297189999999</v>
      </c>
      <c r="Q209" s="25">
        <v>4.1818844559999997</v>
      </c>
      <c r="R209" s="25">
        <v>0</v>
      </c>
      <c r="S209" s="25">
        <v>2.2279463999999999E-2</v>
      </c>
      <c r="T209" s="26">
        <v>10.405417474</v>
      </c>
      <c r="U209" s="27">
        <v>1.9755279530000001</v>
      </c>
      <c r="V209" s="20">
        <v>6500000</v>
      </c>
      <c r="W209" s="22">
        <v>3.0392737740000002</v>
      </c>
      <c r="X209" s="21">
        <v>6500000</v>
      </c>
      <c r="Y209" s="22">
        <v>3.0392737740000002</v>
      </c>
      <c r="Z209" s="19">
        <f t="shared" si="12"/>
        <v>208</v>
      </c>
      <c r="AA209" s="19">
        <f t="shared" si="10"/>
        <v>178</v>
      </c>
      <c r="AB209" s="19">
        <f t="shared" si="11"/>
        <v>40</v>
      </c>
    </row>
    <row r="210" spans="1:28" ht="28.8" hidden="1" x14ac:dyDescent="0.3">
      <c r="A210" s="4">
        <v>1060</v>
      </c>
      <c r="B210" s="7" t="s">
        <v>28</v>
      </c>
      <c r="C210" s="1" t="s">
        <v>32</v>
      </c>
      <c r="D210" s="1" t="s">
        <v>124</v>
      </c>
      <c r="E210" s="1" t="s">
        <v>388</v>
      </c>
      <c r="F210" s="7"/>
      <c r="G210" s="7" t="s">
        <v>584</v>
      </c>
      <c r="H210" s="29">
        <v>5.0793409999999997E-2</v>
      </c>
      <c r="I210" s="29">
        <v>5.3024830000000002E-2</v>
      </c>
      <c r="J210" s="30">
        <v>0.97374551799999998</v>
      </c>
      <c r="K210" s="30">
        <v>10.72488308</v>
      </c>
      <c r="L210" s="23">
        <v>0.24193158400000001</v>
      </c>
      <c r="M210" s="23">
        <v>0.23896354</v>
      </c>
      <c r="N210" s="23">
        <v>5.2804308000000001E-2</v>
      </c>
      <c r="O210" s="24">
        <v>6.0102878999999998E-2</v>
      </c>
      <c r="P210" s="24">
        <v>3.313023399</v>
      </c>
      <c r="Q210" s="25">
        <v>1.9007008999999998E-2</v>
      </c>
      <c r="R210" s="25">
        <v>0</v>
      </c>
      <c r="S210" s="25">
        <v>7.3460300000000001E-4</v>
      </c>
      <c r="T210" s="26"/>
      <c r="U210" s="27">
        <v>1.9632112880000001</v>
      </c>
      <c r="V210" s="20">
        <v>5747510</v>
      </c>
      <c r="W210" s="22">
        <v>3.4157596730000002</v>
      </c>
      <c r="X210" s="21">
        <v>5747510</v>
      </c>
      <c r="Y210" s="22">
        <v>3.4157596730000002</v>
      </c>
      <c r="Z210" s="19">
        <f t="shared" si="12"/>
        <v>209</v>
      </c>
      <c r="AA210" s="19">
        <f t="shared" si="10"/>
        <v>165</v>
      </c>
      <c r="AB210" s="19">
        <f t="shared" si="11"/>
        <v>34</v>
      </c>
    </row>
    <row r="211" spans="1:28" hidden="1" x14ac:dyDescent="0.3">
      <c r="A211" s="4">
        <v>1590</v>
      </c>
      <c r="B211" s="7" t="s">
        <v>28</v>
      </c>
      <c r="C211" s="1" t="s">
        <v>37</v>
      </c>
      <c r="D211" s="1" t="s">
        <v>125</v>
      </c>
      <c r="E211" s="1" t="s">
        <v>389</v>
      </c>
      <c r="F211" s="7" t="s">
        <v>584</v>
      </c>
      <c r="G211" s="7" t="s">
        <v>584</v>
      </c>
      <c r="H211" s="29">
        <v>0</v>
      </c>
      <c r="I211" s="29">
        <v>0</v>
      </c>
      <c r="J211" s="30">
        <v>7.4856686730000002</v>
      </c>
      <c r="K211" s="30">
        <v>4.452648817</v>
      </c>
      <c r="L211" s="23">
        <v>0</v>
      </c>
      <c r="M211" s="23">
        <v>0</v>
      </c>
      <c r="N211" s="23">
        <v>0</v>
      </c>
      <c r="O211" s="24">
        <v>0</v>
      </c>
      <c r="P211" s="24">
        <v>3.293731771</v>
      </c>
      <c r="Q211" s="25">
        <v>0</v>
      </c>
      <c r="R211" s="25">
        <v>0</v>
      </c>
      <c r="S211" s="25">
        <v>5.4490978000000002E-2</v>
      </c>
      <c r="T211" s="26"/>
      <c r="U211" s="27">
        <v>1.9592485799999999</v>
      </c>
      <c r="V211" s="20">
        <v>37911000</v>
      </c>
      <c r="W211" s="22">
        <v>0.51680213699999999</v>
      </c>
      <c r="X211" s="21">
        <v>37911000</v>
      </c>
      <c r="Y211" s="22">
        <v>0.51680213699999999</v>
      </c>
      <c r="Z211" s="19">
        <f t="shared" si="12"/>
        <v>210</v>
      </c>
      <c r="AA211" s="19">
        <f t="shared" si="10"/>
        <v>332</v>
      </c>
      <c r="AB211" s="19">
        <f t="shared" si="11"/>
        <v>21</v>
      </c>
    </row>
    <row r="212" spans="1:28" hidden="1" x14ac:dyDescent="0.3">
      <c r="A212" s="4">
        <v>1312</v>
      </c>
      <c r="B212" s="7" t="s">
        <v>26</v>
      </c>
      <c r="C212" s="1" t="s">
        <v>33</v>
      </c>
      <c r="D212" s="1" t="s">
        <v>103</v>
      </c>
      <c r="E212" s="1" t="s">
        <v>390</v>
      </c>
      <c r="F212" s="7" t="s">
        <v>584</v>
      </c>
      <c r="G212" s="7" t="s">
        <v>584</v>
      </c>
      <c r="H212" s="29">
        <v>0.311908721</v>
      </c>
      <c r="I212" s="29">
        <v>0</v>
      </c>
      <c r="J212" s="30">
        <v>1.1258932559999999</v>
      </c>
      <c r="K212" s="30">
        <v>0.18591648599999999</v>
      </c>
      <c r="L212" s="23">
        <v>0.40947097399999999</v>
      </c>
      <c r="M212" s="23">
        <v>0.39383898099999998</v>
      </c>
      <c r="N212" s="23">
        <v>0.32425710800000002</v>
      </c>
      <c r="O212" s="24">
        <v>0.36907567600000002</v>
      </c>
      <c r="P212" s="24">
        <v>2.824758697</v>
      </c>
      <c r="Q212" s="25">
        <v>10.952047889999999</v>
      </c>
      <c r="R212" s="25">
        <v>0</v>
      </c>
      <c r="S212" s="25">
        <v>0</v>
      </c>
      <c r="T212" s="26">
        <v>2.2790484135</v>
      </c>
      <c r="U212" s="27">
        <v>1.953741886</v>
      </c>
      <c r="V212" s="20">
        <v>1036699</v>
      </c>
      <c r="W212" s="22">
        <v>18.845796960000001</v>
      </c>
      <c r="X212" s="21">
        <v>902699</v>
      </c>
      <c r="Y212" s="22">
        <v>21.643337219999999</v>
      </c>
      <c r="Z212" s="19">
        <f t="shared" si="12"/>
        <v>211</v>
      </c>
      <c r="AA212" s="19">
        <f t="shared" si="10"/>
        <v>44</v>
      </c>
      <c r="AB212" s="19">
        <f t="shared" si="11"/>
        <v>7</v>
      </c>
    </row>
    <row r="213" spans="1:28" ht="28.8" hidden="1" x14ac:dyDescent="0.3">
      <c r="A213" s="4">
        <v>1247</v>
      </c>
      <c r="B213" s="7" t="s">
        <v>28</v>
      </c>
      <c r="C213" s="1" t="s">
        <v>34</v>
      </c>
      <c r="D213" s="1" t="s">
        <v>126</v>
      </c>
      <c r="E213" s="1" t="s">
        <v>391</v>
      </c>
      <c r="F213" s="7"/>
      <c r="G213" s="7" t="s">
        <v>584</v>
      </c>
      <c r="H213" s="29">
        <v>0.14128916399999999</v>
      </c>
      <c r="I213" s="29">
        <v>0</v>
      </c>
      <c r="J213" s="30">
        <v>0.48687275899999999</v>
      </c>
      <c r="K213" s="30">
        <v>0.37595286500000002</v>
      </c>
      <c r="L213" s="23">
        <v>0</v>
      </c>
      <c r="M213" s="23">
        <v>0</v>
      </c>
      <c r="N213" s="23">
        <v>0.293765532</v>
      </c>
      <c r="O213" s="24">
        <v>0.334369578</v>
      </c>
      <c r="P213" s="24">
        <v>2.650149469</v>
      </c>
      <c r="Q213" s="25">
        <v>7.8796509920000002</v>
      </c>
      <c r="R213" s="25">
        <v>0</v>
      </c>
      <c r="S213" s="25">
        <v>0</v>
      </c>
      <c r="T213" s="26"/>
      <c r="U213" s="27">
        <v>1.9492539280000001</v>
      </c>
      <c r="V213" s="20">
        <v>2845560</v>
      </c>
      <c r="W213" s="22">
        <v>6.8501592950000001</v>
      </c>
      <c r="X213" s="21">
        <v>2845560</v>
      </c>
      <c r="Y213" s="22">
        <v>6.8501592950000001</v>
      </c>
      <c r="Z213" s="19">
        <f t="shared" si="12"/>
        <v>212</v>
      </c>
      <c r="AA213" s="19">
        <f t="shared" si="10"/>
        <v>112</v>
      </c>
      <c r="AB213" s="19">
        <f t="shared" si="11"/>
        <v>15</v>
      </c>
    </row>
    <row r="214" spans="1:28" hidden="1" x14ac:dyDescent="0.3">
      <c r="A214" s="4">
        <v>1372</v>
      </c>
      <c r="B214" s="7" t="s">
        <v>26</v>
      </c>
      <c r="C214" s="1" t="s">
        <v>32</v>
      </c>
      <c r="D214" s="1" t="s">
        <v>127</v>
      </c>
      <c r="E214" s="1" t="s">
        <v>392</v>
      </c>
      <c r="F214" s="7" t="s">
        <v>584</v>
      </c>
      <c r="G214" s="7" t="s">
        <v>584</v>
      </c>
      <c r="H214" s="29">
        <v>0.16872726599999999</v>
      </c>
      <c r="I214" s="29">
        <v>7.8568900000000001E-4</v>
      </c>
      <c r="J214" s="30">
        <v>0.68466481800000001</v>
      </c>
      <c r="K214" s="30">
        <v>0.59539127400000003</v>
      </c>
      <c r="L214" s="23">
        <v>0.214176897</v>
      </c>
      <c r="M214" s="23">
        <v>0.20404429399999999</v>
      </c>
      <c r="N214" s="23">
        <v>0.17540713499999999</v>
      </c>
      <c r="O214" s="24">
        <v>0.199651775</v>
      </c>
      <c r="P214" s="24">
        <v>3.2081103240000002</v>
      </c>
      <c r="Q214" s="25">
        <v>10.32330101</v>
      </c>
      <c r="R214" s="25">
        <v>1.9963299999999999</v>
      </c>
      <c r="S214" s="25">
        <v>2.701833E-2</v>
      </c>
      <c r="T214" s="26">
        <v>2.6152814096000001</v>
      </c>
      <c r="U214" s="27">
        <v>1.943464487</v>
      </c>
      <c r="V214" s="20">
        <v>8800000</v>
      </c>
      <c r="W214" s="22">
        <v>2.2084823720000002</v>
      </c>
      <c r="X214" s="21">
        <v>8228528</v>
      </c>
      <c r="Y214" s="22">
        <v>2.3618616690000001</v>
      </c>
      <c r="Z214" s="19">
        <f t="shared" si="12"/>
        <v>213</v>
      </c>
      <c r="AA214" s="19">
        <f t="shared" si="10"/>
        <v>202</v>
      </c>
      <c r="AB214" s="19">
        <f t="shared" si="11"/>
        <v>46</v>
      </c>
    </row>
    <row r="215" spans="1:28" hidden="1" x14ac:dyDescent="0.3">
      <c r="A215" s="4">
        <v>1011</v>
      </c>
      <c r="B215" s="7" t="s">
        <v>26</v>
      </c>
      <c r="C215" s="1" t="s">
        <v>32</v>
      </c>
      <c r="D215" s="1" t="s">
        <v>61</v>
      </c>
      <c r="E215" s="1" t="s">
        <v>393</v>
      </c>
      <c r="F215" s="7" t="s">
        <v>584</v>
      </c>
      <c r="G215" s="7" t="s">
        <v>584</v>
      </c>
      <c r="H215" s="29">
        <v>0.39265982599999999</v>
      </c>
      <c r="I215" s="29">
        <v>0</v>
      </c>
      <c r="J215" s="30">
        <v>2.1909274160000001</v>
      </c>
      <c r="K215" s="30">
        <v>3.4361473990000002</v>
      </c>
      <c r="L215" s="23">
        <v>0.123028809</v>
      </c>
      <c r="M215" s="23">
        <v>0.123088579</v>
      </c>
      <c r="N215" s="23">
        <v>0.81641025599999995</v>
      </c>
      <c r="O215" s="24">
        <v>0.92925385599999999</v>
      </c>
      <c r="P215" s="24">
        <v>2.9537802370000001</v>
      </c>
      <c r="Q215" s="25">
        <v>0</v>
      </c>
      <c r="R215" s="25">
        <v>0</v>
      </c>
      <c r="S215" s="25">
        <v>0</v>
      </c>
      <c r="T215" s="26">
        <v>10.899423995999999</v>
      </c>
      <c r="U215" s="27">
        <v>1.9416803359999999</v>
      </c>
      <c r="V215" s="20">
        <v>6318940</v>
      </c>
      <c r="W215" s="22">
        <v>3.072794386</v>
      </c>
      <c r="X215" s="21">
        <v>6318940</v>
      </c>
      <c r="Y215" s="22">
        <v>3.072794386</v>
      </c>
      <c r="Z215" s="19">
        <f t="shared" si="12"/>
        <v>214</v>
      </c>
      <c r="AA215" s="19">
        <f t="shared" si="10"/>
        <v>177</v>
      </c>
      <c r="AB215" s="19">
        <f t="shared" si="11"/>
        <v>39</v>
      </c>
    </row>
    <row r="216" spans="1:28" hidden="1" x14ac:dyDescent="0.3">
      <c r="A216" s="4">
        <v>1302</v>
      </c>
      <c r="B216" s="7" t="s">
        <v>25</v>
      </c>
      <c r="C216" s="1" t="s">
        <v>29</v>
      </c>
      <c r="D216" s="1" t="s">
        <v>40</v>
      </c>
      <c r="E216" s="1" t="s">
        <v>394</v>
      </c>
      <c r="F216" s="7" t="s">
        <v>584</v>
      </c>
      <c r="G216" s="7" t="s">
        <v>584</v>
      </c>
      <c r="H216" s="29">
        <v>1.0346005970000001</v>
      </c>
      <c r="I216" s="29">
        <v>1.353462022</v>
      </c>
      <c r="J216" s="30">
        <v>0</v>
      </c>
      <c r="K216" s="30">
        <v>0</v>
      </c>
      <c r="L216" s="23">
        <v>3.5394204999999998E-2</v>
      </c>
      <c r="M216" s="23">
        <v>3.5964437000000002E-2</v>
      </c>
      <c r="N216" s="23">
        <v>0.32547931299999999</v>
      </c>
      <c r="O216" s="24">
        <v>0.37046681399999998</v>
      </c>
      <c r="P216" s="24">
        <v>3.0538544170000002</v>
      </c>
      <c r="Q216" s="25">
        <v>0</v>
      </c>
      <c r="R216" s="25">
        <v>0</v>
      </c>
      <c r="S216" s="25">
        <v>0</v>
      </c>
      <c r="T216" s="26">
        <v>6.0722224751000002</v>
      </c>
      <c r="U216" s="27">
        <v>1.937003437</v>
      </c>
      <c r="V216" s="20">
        <v>47000000</v>
      </c>
      <c r="W216" s="22">
        <v>0.41212839099999998</v>
      </c>
      <c r="X216" s="21">
        <v>37545392</v>
      </c>
      <c r="Y216" s="22">
        <v>0.51590976499999996</v>
      </c>
      <c r="Z216" s="19">
        <f t="shared" si="12"/>
        <v>215</v>
      </c>
      <c r="AA216" s="19">
        <f t="shared" si="10"/>
        <v>333</v>
      </c>
      <c r="AB216" s="19">
        <f t="shared" si="11"/>
        <v>55</v>
      </c>
    </row>
    <row r="217" spans="1:28" ht="28.8" hidden="1" x14ac:dyDescent="0.3">
      <c r="A217" s="4">
        <v>1318</v>
      </c>
      <c r="B217" s="7" t="s">
        <v>26</v>
      </c>
      <c r="C217" s="1" t="s">
        <v>32</v>
      </c>
      <c r="D217" s="1" t="s">
        <v>60</v>
      </c>
      <c r="E217" s="1" t="s">
        <v>395</v>
      </c>
      <c r="F217" s="7" t="s">
        <v>584</v>
      </c>
      <c r="G217" s="7" t="s">
        <v>584</v>
      </c>
      <c r="H217" s="29">
        <v>0.38944200200000001</v>
      </c>
      <c r="I217" s="29">
        <v>0.95875697800000004</v>
      </c>
      <c r="J217" s="30">
        <v>1.9657342149999999</v>
      </c>
      <c r="K217" s="30">
        <v>2.6995500000000002E-3</v>
      </c>
      <c r="L217" s="23">
        <v>0.987465284</v>
      </c>
      <c r="M217" s="23">
        <v>1.0002363329999999</v>
      </c>
      <c r="N217" s="23">
        <v>1.349533036</v>
      </c>
      <c r="O217" s="24">
        <v>4.3864300900000002</v>
      </c>
      <c r="P217" s="24">
        <v>3.2484331040000001</v>
      </c>
      <c r="Q217" s="25">
        <v>0.178738645</v>
      </c>
      <c r="R217" s="25">
        <v>0.38780711200000001</v>
      </c>
      <c r="S217" s="25">
        <v>0</v>
      </c>
      <c r="T217" s="26">
        <v>9.4221838835000007</v>
      </c>
      <c r="U217" s="27">
        <v>1.924489031</v>
      </c>
      <c r="V217" s="20">
        <v>2945000</v>
      </c>
      <c r="W217" s="22">
        <v>6.5347675079999998</v>
      </c>
      <c r="X217" s="21">
        <v>2945000</v>
      </c>
      <c r="Y217" s="22">
        <v>6.5347675079999998</v>
      </c>
      <c r="Z217" s="19">
        <f t="shared" si="12"/>
        <v>216</v>
      </c>
      <c r="AA217" s="19">
        <f t="shared" si="10"/>
        <v>115</v>
      </c>
      <c r="AB217" s="19">
        <f t="shared" si="11"/>
        <v>21</v>
      </c>
    </row>
    <row r="218" spans="1:28" ht="28.8" hidden="1" x14ac:dyDescent="0.3">
      <c r="A218" s="4">
        <v>1294</v>
      </c>
      <c r="B218" s="7" t="s">
        <v>26</v>
      </c>
      <c r="C218" s="1" t="s">
        <v>32</v>
      </c>
      <c r="D218" s="1" t="s">
        <v>60</v>
      </c>
      <c r="E218" s="1" t="s">
        <v>396</v>
      </c>
      <c r="F218" s="7" t="s">
        <v>584</v>
      </c>
      <c r="G218" s="7" t="s">
        <v>584</v>
      </c>
      <c r="H218" s="29">
        <v>0.35990528799999999</v>
      </c>
      <c r="I218" s="29">
        <v>1.119403559</v>
      </c>
      <c r="J218" s="30">
        <v>0.88039975699999995</v>
      </c>
      <c r="K218" s="30">
        <v>5.0125229999999996E-3</v>
      </c>
      <c r="L218" s="23">
        <v>1.0570050929999999</v>
      </c>
      <c r="M218" s="23">
        <v>1.0706755109999999</v>
      </c>
      <c r="N218" s="23">
        <v>0.99774359000000001</v>
      </c>
      <c r="O218" s="24">
        <v>0.53233638000000005</v>
      </c>
      <c r="P218" s="24">
        <v>3.1934313510000001</v>
      </c>
      <c r="Q218" s="25">
        <v>4.9475101969999997</v>
      </c>
      <c r="R218" s="25">
        <v>0.14518210600000001</v>
      </c>
      <c r="S218" s="25">
        <v>0</v>
      </c>
      <c r="T218" s="26">
        <v>6.4333490194999996</v>
      </c>
      <c r="U218" s="27">
        <v>1.890592907</v>
      </c>
      <c r="V218" s="20">
        <v>1575000</v>
      </c>
      <c r="W218" s="22">
        <v>12.00376449</v>
      </c>
      <c r="X218" s="21">
        <v>1575000</v>
      </c>
      <c r="Y218" s="22">
        <v>12.00376449</v>
      </c>
      <c r="Z218" s="19">
        <f t="shared" si="12"/>
        <v>217</v>
      </c>
      <c r="AA218" s="19">
        <f t="shared" si="10"/>
        <v>65</v>
      </c>
      <c r="AB218" s="19">
        <f t="shared" si="11"/>
        <v>11</v>
      </c>
    </row>
    <row r="219" spans="1:28" ht="28.8" hidden="1" x14ac:dyDescent="0.3">
      <c r="A219" s="4">
        <v>1239</v>
      </c>
      <c r="B219" s="7" t="s">
        <v>25</v>
      </c>
      <c r="C219" s="1" t="s">
        <v>29</v>
      </c>
      <c r="D219" s="1" t="s">
        <v>42</v>
      </c>
      <c r="E219" s="1" t="s">
        <v>397</v>
      </c>
      <c r="F219" s="7"/>
      <c r="G219" s="7" t="s">
        <v>584</v>
      </c>
      <c r="H219" s="29">
        <v>0.43923472099999999</v>
      </c>
      <c r="I219" s="29">
        <v>0</v>
      </c>
      <c r="J219" s="30">
        <v>3.5906865990000001</v>
      </c>
      <c r="K219" s="30">
        <v>1.1143764009999999</v>
      </c>
      <c r="L219" s="23">
        <v>0.50791733699999997</v>
      </c>
      <c r="M219" s="23">
        <v>0.49083742899999999</v>
      </c>
      <c r="N219" s="23">
        <v>0.91324782199999999</v>
      </c>
      <c r="O219" s="24">
        <v>1.0394762360000001</v>
      </c>
      <c r="P219" s="24">
        <v>3.096415162</v>
      </c>
      <c r="Q219" s="25">
        <v>0</v>
      </c>
      <c r="R219" s="25">
        <v>0</v>
      </c>
      <c r="S219" s="25">
        <v>0</v>
      </c>
      <c r="T219" s="26">
        <v>6.7686803991</v>
      </c>
      <c r="U219" s="27">
        <v>1.8648201550000001</v>
      </c>
      <c r="V219" s="20">
        <v>5428532</v>
      </c>
      <c r="W219" s="22">
        <v>3.4352199730000001</v>
      </c>
      <c r="X219" s="21">
        <v>5367532</v>
      </c>
      <c r="Y219" s="22">
        <v>3.4742599670000001</v>
      </c>
      <c r="Z219" s="19">
        <f t="shared" si="12"/>
        <v>218</v>
      </c>
      <c r="AA219" s="19">
        <f t="shared" si="10"/>
        <v>162</v>
      </c>
      <c r="AB219" s="19">
        <f t="shared" si="11"/>
        <v>27</v>
      </c>
    </row>
    <row r="220" spans="1:28" ht="28.8" hidden="1" x14ac:dyDescent="0.3">
      <c r="A220" s="4">
        <v>1616</v>
      </c>
      <c r="B220" s="7" t="s">
        <v>28</v>
      </c>
      <c r="C220" s="1" t="s">
        <v>37</v>
      </c>
      <c r="D220" s="1" t="s">
        <v>99</v>
      </c>
      <c r="E220" s="1" t="s">
        <v>398</v>
      </c>
      <c r="F220" s="7" t="s">
        <v>584</v>
      </c>
      <c r="G220" s="7"/>
      <c r="H220" s="29">
        <v>1.639700079</v>
      </c>
      <c r="I220" s="29">
        <v>1.876390531</v>
      </c>
      <c r="J220" s="30">
        <v>9.3233885480000005</v>
      </c>
      <c r="K220" s="30">
        <v>0.18010707000000001</v>
      </c>
      <c r="L220" s="23">
        <v>0</v>
      </c>
      <c r="M220" s="23">
        <v>0</v>
      </c>
      <c r="N220" s="23">
        <v>0.52512820500000001</v>
      </c>
      <c r="O220" s="24">
        <v>0.44396387100000001</v>
      </c>
      <c r="P220" s="24">
        <v>2.5252215929999999</v>
      </c>
      <c r="Q220" s="25">
        <v>0</v>
      </c>
      <c r="R220" s="25">
        <v>0</v>
      </c>
      <c r="S220" s="25">
        <v>1.358249094</v>
      </c>
      <c r="T220" s="26"/>
      <c r="U220" s="27">
        <v>1.860619429</v>
      </c>
      <c r="V220" s="20">
        <v>214265000</v>
      </c>
      <c r="W220" s="22">
        <v>8.6837301000000006E-2</v>
      </c>
      <c r="X220" s="21">
        <v>214265000</v>
      </c>
      <c r="Y220" s="22">
        <v>8.6837301000000006E-2</v>
      </c>
      <c r="Z220" s="19">
        <f t="shared" si="12"/>
        <v>219</v>
      </c>
      <c r="AA220" s="19">
        <f t="shared" si="10"/>
        <v>389</v>
      </c>
      <c r="AB220" s="19">
        <f t="shared" si="11"/>
        <v>37</v>
      </c>
    </row>
    <row r="221" spans="1:28" ht="43.2" hidden="1" x14ac:dyDescent="0.3">
      <c r="A221" s="4">
        <v>1049</v>
      </c>
      <c r="B221" s="7" t="s">
        <v>26</v>
      </c>
      <c r="C221" s="1" t="s">
        <v>33</v>
      </c>
      <c r="D221" s="1" t="s">
        <v>64</v>
      </c>
      <c r="E221" s="1" t="s">
        <v>399</v>
      </c>
      <c r="F221" s="7" t="s">
        <v>584</v>
      </c>
      <c r="G221" s="7"/>
      <c r="H221" s="29">
        <v>0</v>
      </c>
      <c r="I221" s="29">
        <v>0</v>
      </c>
      <c r="J221" s="30">
        <v>6.0859095000000002E-2</v>
      </c>
      <c r="K221" s="30">
        <v>0.107019271</v>
      </c>
      <c r="L221" s="23">
        <v>4.1741897E-2</v>
      </c>
      <c r="M221" s="23">
        <v>4.2807220999999999E-2</v>
      </c>
      <c r="N221" s="23">
        <v>0</v>
      </c>
      <c r="O221" s="24">
        <v>0</v>
      </c>
      <c r="P221" s="24">
        <v>3.113706262</v>
      </c>
      <c r="Q221" s="25">
        <v>0.87491454000000002</v>
      </c>
      <c r="R221" s="25">
        <v>6.0700796620000004</v>
      </c>
      <c r="S221" s="25">
        <v>6.9639740000000004E-3</v>
      </c>
      <c r="T221" s="26">
        <v>13.176862067</v>
      </c>
      <c r="U221" s="27">
        <v>1.8466324919999999</v>
      </c>
      <c r="V221" s="20">
        <v>2020290</v>
      </c>
      <c r="W221" s="22">
        <v>9.1404327700000003</v>
      </c>
      <c r="X221" s="21">
        <v>2020290</v>
      </c>
      <c r="Y221" s="22">
        <v>9.1404327700000003</v>
      </c>
      <c r="Z221" s="19">
        <f t="shared" si="12"/>
        <v>220</v>
      </c>
      <c r="AA221" s="19">
        <f t="shared" si="10"/>
        <v>84</v>
      </c>
      <c r="AB221" s="19">
        <f t="shared" si="11"/>
        <v>17</v>
      </c>
    </row>
    <row r="222" spans="1:28" ht="28.8" hidden="1" x14ac:dyDescent="0.3">
      <c r="A222" s="4">
        <v>1397</v>
      </c>
      <c r="B222" s="7" t="s">
        <v>28</v>
      </c>
      <c r="C222" s="1" t="s">
        <v>34</v>
      </c>
      <c r="D222" s="1" t="s">
        <v>106</v>
      </c>
      <c r="E222" s="1" t="s">
        <v>400</v>
      </c>
      <c r="F222" s="7"/>
      <c r="G222" s="7" t="s">
        <v>584</v>
      </c>
      <c r="H222" s="29">
        <v>0</v>
      </c>
      <c r="I222" s="29">
        <v>1.08124E-8</v>
      </c>
      <c r="J222" s="30">
        <v>0.77595345999999998</v>
      </c>
      <c r="K222" s="30">
        <v>10.44223193</v>
      </c>
      <c r="L222" s="23">
        <v>4.3174799999999997E-4</v>
      </c>
      <c r="M222" s="23">
        <v>4.01421E-4</v>
      </c>
      <c r="N222" s="23">
        <v>0</v>
      </c>
      <c r="O222" s="24">
        <v>0</v>
      </c>
      <c r="P222" s="24">
        <v>3.0950305949999999</v>
      </c>
      <c r="Q222" s="25">
        <v>0</v>
      </c>
      <c r="R222" s="25">
        <v>6.2459425999999998E-2</v>
      </c>
      <c r="S222" s="25">
        <v>0</v>
      </c>
      <c r="T222" s="26"/>
      <c r="U222" s="27">
        <v>1.841902398</v>
      </c>
      <c r="V222" s="20">
        <v>1616434</v>
      </c>
      <c r="W222" s="22">
        <v>11.394850630000001</v>
      </c>
      <c r="X222" s="21">
        <v>1116434</v>
      </c>
      <c r="Y222" s="22">
        <v>16.49808586</v>
      </c>
      <c r="Z222" s="19">
        <f t="shared" si="12"/>
        <v>221</v>
      </c>
      <c r="AA222" s="19">
        <f t="shared" si="10"/>
        <v>54</v>
      </c>
      <c r="AB222" s="19">
        <f t="shared" si="11"/>
        <v>8</v>
      </c>
    </row>
    <row r="223" spans="1:28" ht="28.8" hidden="1" x14ac:dyDescent="0.3">
      <c r="A223" s="4">
        <v>1052</v>
      </c>
      <c r="B223" s="7" t="s">
        <v>28</v>
      </c>
      <c r="C223" s="1" t="s">
        <v>33</v>
      </c>
      <c r="D223" s="1" t="s">
        <v>128</v>
      </c>
      <c r="E223" s="1" t="s">
        <v>401</v>
      </c>
      <c r="F223" s="7"/>
      <c r="G223" s="7" t="s">
        <v>584</v>
      </c>
      <c r="H223" s="29">
        <v>0.14868046200000001</v>
      </c>
      <c r="I223" s="29">
        <v>0</v>
      </c>
      <c r="J223" s="30">
        <v>5.3556003509999996</v>
      </c>
      <c r="K223" s="30">
        <v>5.3878376460000004</v>
      </c>
      <c r="L223" s="23">
        <v>0</v>
      </c>
      <c r="M223" s="23">
        <v>0</v>
      </c>
      <c r="N223" s="23">
        <v>0.15456668300000001</v>
      </c>
      <c r="O223" s="24">
        <v>0.17593077200000001</v>
      </c>
      <c r="P223" s="24">
        <v>3.1701920069999998</v>
      </c>
      <c r="Q223" s="25">
        <v>0</v>
      </c>
      <c r="R223" s="25">
        <v>0</v>
      </c>
      <c r="S223" s="25">
        <v>0</v>
      </c>
      <c r="T223" s="26"/>
      <c r="U223" s="27">
        <v>1.790892862</v>
      </c>
      <c r="V223" s="20">
        <v>639915</v>
      </c>
      <c r="W223" s="22">
        <v>27.986417920000001</v>
      </c>
      <c r="X223" s="21">
        <v>639915</v>
      </c>
      <c r="Y223" s="22">
        <v>27.986417920000001</v>
      </c>
      <c r="Z223" s="19">
        <f t="shared" si="12"/>
        <v>222</v>
      </c>
      <c r="AA223" s="19">
        <f t="shared" si="10"/>
        <v>37</v>
      </c>
      <c r="AB223" s="19">
        <f t="shared" si="11"/>
        <v>6</v>
      </c>
    </row>
    <row r="224" spans="1:28" ht="28.8" hidden="1" x14ac:dyDescent="0.3">
      <c r="A224" s="4">
        <v>1086</v>
      </c>
      <c r="B224" s="7" t="s">
        <v>26</v>
      </c>
      <c r="C224" s="1" t="s">
        <v>32</v>
      </c>
      <c r="D224" s="1" t="s">
        <v>60</v>
      </c>
      <c r="E224" s="1" t="s">
        <v>402</v>
      </c>
      <c r="F224" s="7" t="s">
        <v>584</v>
      </c>
      <c r="G224" s="7" t="s">
        <v>584</v>
      </c>
      <c r="H224" s="29">
        <v>6.1872776999999997E-2</v>
      </c>
      <c r="I224" s="29">
        <v>0</v>
      </c>
      <c r="J224" s="30">
        <v>0.71509436500000001</v>
      </c>
      <c r="K224" s="30">
        <v>1.392196725</v>
      </c>
      <c r="L224" s="23">
        <v>9.1024952000000006E-2</v>
      </c>
      <c r="M224" s="23">
        <v>9.0686583000000001E-2</v>
      </c>
      <c r="N224" s="23">
        <v>0.12864460799999999</v>
      </c>
      <c r="O224" s="24">
        <v>0.14642576700000001</v>
      </c>
      <c r="P224" s="24">
        <v>2.8728809819999999</v>
      </c>
      <c r="Q224" s="25">
        <v>7.254065733</v>
      </c>
      <c r="R224" s="25">
        <v>0</v>
      </c>
      <c r="S224" s="25">
        <v>0</v>
      </c>
      <c r="T224" s="26">
        <v>5.2864804713</v>
      </c>
      <c r="U224" s="27">
        <v>1.7900911420000001</v>
      </c>
      <c r="V224" s="20">
        <v>1200000</v>
      </c>
      <c r="W224" s="22">
        <v>14.91742619</v>
      </c>
      <c r="X224" s="21">
        <v>1200000</v>
      </c>
      <c r="Y224" s="22">
        <v>14.91742619</v>
      </c>
      <c r="Z224" s="19">
        <f t="shared" si="12"/>
        <v>223</v>
      </c>
      <c r="AA224" s="19">
        <f t="shared" si="10"/>
        <v>59</v>
      </c>
      <c r="AB224" s="19">
        <f t="shared" si="11"/>
        <v>10</v>
      </c>
    </row>
    <row r="225" spans="1:28" ht="28.8" hidden="1" x14ac:dyDescent="0.3">
      <c r="A225" s="4">
        <v>1620</v>
      </c>
      <c r="B225" s="7" t="s">
        <v>28</v>
      </c>
      <c r="C225" s="1" t="s">
        <v>37</v>
      </c>
      <c r="D225" s="1" t="s">
        <v>123</v>
      </c>
      <c r="E225" s="1" t="s">
        <v>403</v>
      </c>
      <c r="F225" s="7" t="s">
        <v>584</v>
      </c>
      <c r="G225" s="7" t="s">
        <v>584</v>
      </c>
      <c r="H225" s="29">
        <v>0</v>
      </c>
      <c r="I225" s="29">
        <v>3.229192158</v>
      </c>
      <c r="J225" s="30">
        <v>1.323685314</v>
      </c>
      <c r="K225" s="30">
        <v>1.9896803599999999</v>
      </c>
      <c r="L225" s="23">
        <v>0.25090944599999998</v>
      </c>
      <c r="M225" s="23">
        <v>0.259481833</v>
      </c>
      <c r="N225" s="23">
        <v>0</v>
      </c>
      <c r="O225" s="24">
        <v>0</v>
      </c>
      <c r="P225" s="24">
        <v>2.9997973999999998</v>
      </c>
      <c r="Q225" s="25">
        <v>4.4068397709999996</v>
      </c>
      <c r="R225" s="25">
        <v>0.26868183600000001</v>
      </c>
      <c r="S225" s="25">
        <v>1.3356895000000001E-2</v>
      </c>
      <c r="T225" s="26"/>
      <c r="U225" s="27">
        <v>1.7839996970000001</v>
      </c>
      <c r="V225" s="20">
        <v>3279000</v>
      </c>
      <c r="W225" s="22">
        <v>5.4406822119999996</v>
      </c>
      <c r="X225" s="21">
        <v>3279000</v>
      </c>
      <c r="Y225" s="22">
        <v>5.4406822119999996</v>
      </c>
      <c r="Z225" s="19">
        <f t="shared" si="12"/>
        <v>224</v>
      </c>
      <c r="AA225" s="19">
        <f t="shared" si="10"/>
        <v>133</v>
      </c>
      <c r="AB225" s="19">
        <f t="shared" si="11"/>
        <v>2</v>
      </c>
    </row>
    <row r="226" spans="1:28" ht="28.8" hidden="1" x14ac:dyDescent="0.3">
      <c r="A226" s="4">
        <v>1342</v>
      </c>
      <c r="B226" s="7" t="s">
        <v>26</v>
      </c>
      <c r="C226" s="1" t="s">
        <v>33</v>
      </c>
      <c r="D226" s="1" t="s">
        <v>105</v>
      </c>
      <c r="E226" s="1" t="s">
        <v>404</v>
      </c>
      <c r="F226" s="7" t="s">
        <v>584</v>
      </c>
      <c r="G226" s="7" t="s">
        <v>584</v>
      </c>
      <c r="H226" s="29">
        <v>7.6636925999999994E-2</v>
      </c>
      <c r="I226" s="29">
        <v>0</v>
      </c>
      <c r="J226" s="30">
        <v>0.45644321199999999</v>
      </c>
      <c r="K226" s="30">
        <v>0.67559281199999999</v>
      </c>
      <c r="L226" s="23">
        <v>1.2313217E-2</v>
      </c>
      <c r="M226" s="23">
        <v>1.2829887999999999E-2</v>
      </c>
      <c r="N226" s="23">
        <v>0.26556987399999998</v>
      </c>
      <c r="O226" s="24">
        <v>0.22670755300000001</v>
      </c>
      <c r="P226" s="24">
        <v>2.9961770099999998</v>
      </c>
      <c r="Q226" s="25">
        <v>4.3466793050000003</v>
      </c>
      <c r="R226" s="25">
        <v>0.58223793099999999</v>
      </c>
      <c r="S226" s="25">
        <v>6.5794160000000003E-3</v>
      </c>
      <c r="T226" s="26">
        <v>9.4037484401999993</v>
      </c>
      <c r="U226" s="27">
        <v>1.7813916249999999</v>
      </c>
      <c r="V226" s="20">
        <v>11509800</v>
      </c>
      <c r="W226" s="22">
        <v>1.547717271</v>
      </c>
      <c r="X226" s="21">
        <v>11509800</v>
      </c>
      <c r="Y226" s="22">
        <v>1.547717271</v>
      </c>
      <c r="Z226" s="19">
        <f t="shared" si="12"/>
        <v>225</v>
      </c>
      <c r="AA226" s="19">
        <f t="shared" si="10"/>
        <v>253</v>
      </c>
      <c r="AB226" s="19">
        <f t="shared" si="11"/>
        <v>34</v>
      </c>
    </row>
    <row r="227" spans="1:28" ht="28.8" hidden="1" x14ac:dyDescent="0.3">
      <c r="A227" s="4">
        <v>1452</v>
      </c>
      <c r="B227" s="7" t="s">
        <v>27</v>
      </c>
      <c r="C227" s="1" t="s">
        <v>33</v>
      </c>
      <c r="D227" s="1" t="s">
        <v>129</v>
      </c>
      <c r="E227" s="1" t="s">
        <v>405</v>
      </c>
      <c r="F227" s="7" t="s">
        <v>584</v>
      </c>
      <c r="G227" s="7" t="s">
        <v>584</v>
      </c>
      <c r="H227" s="29">
        <v>11.941043670000001</v>
      </c>
      <c r="I227" s="29">
        <v>8.4898981409999994</v>
      </c>
      <c r="J227" s="30">
        <v>0</v>
      </c>
      <c r="K227" s="30">
        <v>0</v>
      </c>
      <c r="L227" s="23">
        <v>0</v>
      </c>
      <c r="M227" s="23">
        <v>0</v>
      </c>
      <c r="N227" s="23">
        <v>0.49936791800000002</v>
      </c>
      <c r="O227" s="24">
        <v>0.56839016899999995</v>
      </c>
      <c r="P227" s="24">
        <v>2.400983734</v>
      </c>
      <c r="Q227" s="25">
        <v>0.29948018100000001</v>
      </c>
      <c r="R227" s="25">
        <v>0</v>
      </c>
      <c r="S227" s="25">
        <v>0</v>
      </c>
      <c r="T227" s="26"/>
      <c r="U227" s="27">
        <v>1.7506797540000001</v>
      </c>
      <c r="V227" s="20">
        <v>26493490</v>
      </c>
      <c r="W227" s="22">
        <v>0.66079620100000003</v>
      </c>
      <c r="X227" s="21">
        <v>23006300</v>
      </c>
      <c r="Y227" s="22">
        <v>0.760956674</v>
      </c>
      <c r="Z227" s="19">
        <f t="shared" si="12"/>
        <v>226</v>
      </c>
      <c r="AA227" s="19">
        <f t="shared" si="10"/>
        <v>298</v>
      </c>
      <c r="AB227" s="19">
        <f t="shared" si="11"/>
        <v>39</v>
      </c>
    </row>
    <row r="228" spans="1:28" hidden="1" x14ac:dyDescent="0.3">
      <c r="A228" s="4">
        <v>1087</v>
      </c>
      <c r="B228" s="7" t="s">
        <v>28</v>
      </c>
      <c r="C228" s="1" t="s">
        <v>36</v>
      </c>
      <c r="D228" s="1" t="s">
        <v>130</v>
      </c>
      <c r="E228" s="1" t="s">
        <v>406</v>
      </c>
      <c r="F228" s="7" t="s">
        <v>584</v>
      </c>
      <c r="G228" s="7" t="s">
        <v>584</v>
      </c>
      <c r="H228" s="29">
        <v>0</v>
      </c>
      <c r="I228" s="29">
        <v>0</v>
      </c>
      <c r="J228" s="30">
        <v>1.8105580729999999</v>
      </c>
      <c r="K228" s="30">
        <v>8.8437748700000007</v>
      </c>
      <c r="L228" s="23">
        <v>0</v>
      </c>
      <c r="M228" s="23">
        <v>0</v>
      </c>
      <c r="N228" s="23">
        <v>0</v>
      </c>
      <c r="O228" s="24">
        <v>0</v>
      </c>
      <c r="P228" s="24">
        <v>2.5870561560000001</v>
      </c>
      <c r="Q228" s="25">
        <v>0</v>
      </c>
      <c r="R228" s="25">
        <v>0</v>
      </c>
      <c r="S228" s="25">
        <v>4.1535500000000001E-4</v>
      </c>
      <c r="T228" s="26"/>
      <c r="U228" s="27">
        <v>1.7275318239999999</v>
      </c>
      <c r="V228" s="20">
        <v>216955</v>
      </c>
      <c r="W228" s="22">
        <v>79.626273839999996</v>
      </c>
      <c r="X228" s="21">
        <v>216955</v>
      </c>
      <c r="Y228" s="22">
        <v>79.626273839999996</v>
      </c>
      <c r="Z228" s="19">
        <f t="shared" si="12"/>
        <v>227</v>
      </c>
      <c r="AA228" s="19">
        <f t="shared" si="10"/>
        <v>9</v>
      </c>
      <c r="AB228" s="19">
        <f t="shared" si="11"/>
        <v>2</v>
      </c>
    </row>
    <row r="229" spans="1:28" hidden="1" x14ac:dyDescent="0.3">
      <c r="A229" s="4">
        <v>1685</v>
      </c>
      <c r="B229" s="7" t="s">
        <v>28</v>
      </c>
      <c r="C229" s="1" t="s">
        <v>37</v>
      </c>
      <c r="D229" s="1" t="s">
        <v>131</v>
      </c>
      <c r="E229" s="1" t="s">
        <v>407</v>
      </c>
      <c r="F229" s="7"/>
      <c r="G229" s="7" t="s">
        <v>584</v>
      </c>
      <c r="H229" s="29">
        <v>6.4917127069999996</v>
      </c>
      <c r="I229" s="29">
        <v>8.4283771400000003</v>
      </c>
      <c r="J229" s="30">
        <v>4.3265787109999998</v>
      </c>
      <c r="K229" s="30">
        <v>0.176080924</v>
      </c>
      <c r="L229" s="23">
        <v>0.24960390299999999</v>
      </c>
      <c r="M229" s="23">
        <v>0.25432798200000001</v>
      </c>
      <c r="N229" s="23">
        <v>0</v>
      </c>
      <c r="O229" s="24">
        <v>0</v>
      </c>
      <c r="P229" s="24">
        <v>2.7561441260000001</v>
      </c>
      <c r="Q229" s="25">
        <v>0</v>
      </c>
      <c r="R229" s="25">
        <v>0</v>
      </c>
      <c r="S229" s="25">
        <v>0.78713825400000004</v>
      </c>
      <c r="T229" s="26"/>
      <c r="U229" s="27">
        <v>1.6444045119999999</v>
      </c>
      <c r="V229" s="20">
        <v>77749000</v>
      </c>
      <c r="W229" s="22">
        <v>0.21150169299999999</v>
      </c>
      <c r="X229" s="21">
        <v>77749000</v>
      </c>
      <c r="Y229" s="22">
        <v>0.21150169299999999</v>
      </c>
      <c r="Z229" s="19">
        <f t="shared" si="12"/>
        <v>228</v>
      </c>
      <c r="AA229" s="19">
        <f t="shared" si="10"/>
        <v>374</v>
      </c>
      <c r="AB229" s="19">
        <f t="shared" si="11"/>
        <v>32</v>
      </c>
    </row>
    <row r="230" spans="1:28" ht="43.2" hidden="1" x14ac:dyDescent="0.3">
      <c r="A230" s="4">
        <v>1297</v>
      </c>
      <c r="B230" s="7" t="s">
        <v>27</v>
      </c>
      <c r="C230" s="1" t="s">
        <v>34</v>
      </c>
      <c r="D230" s="1" t="s">
        <v>132</v>
      </c>
      <c r="E230" s="1" t="s">
        <v>408</v>
      </c>
      <c r="F230" s="7" t="s">
        <v>584</v>
      </c>
      <c r="G230" s="7"/>
      <c r="H230" s="29">
        <v>0.153906867</v>
      </c>
      <c r="I230" s="29">
        <v>0.232210737</v>
      </c>
      <c r="J230" s="30">
        <v>0.87542420200000004</v>
      </c>
      <c r="K230" s="30">
        <v>1.681589E-3</v>
      </c>
      <c r="L230" s="23">
        <v>0.66059012699999997</v>
      </c>
      <c r="M230" s="23">
        <v>0.64470652799999995</v>
      </c>
      <c r="N230" s="23">
        <v>0.53333333299999997</v>
      </c>
      <c r="O230" s="24">
        <v>4.8688991250000004</v>
      </c>
      <c r="P230" s="24">
        <v>2.7248553059999998</v>
      </c>
      <c r="Q230" s="25">
        <v>6.1817725819999998</v>
      </c>
      <c r="R230" s="25">
        <v>0.214612885</v>
      </c>
      <c r="S230" s="25">
        <v>0</v>
      </c>
      <c r="T230" s="26"/>
      <c r="U230" s="27">
        <v>1.6142718089999999</v>
      </c>
      <c r="V230" s="20">
        <v>2197260</v>
      </c>
      <c r="W230" s="22">
        <v>7.3467491760000003</v>
      </c>
      <c r="X230" s="21">
        <v>2197260</v>
      </c>
      <c r="Y230" s="22">
        <v>7.3467491760000003</v>
      </c>
      <c r="Z230" s="19">
        <f t="shared" si="12"/>
        <v>229</v>
      </c>
      <c r="AA230" s="19">
        <f t="shared" si="10"/>
        <v>102</v>
      </c>
      <c r="AB230" s="19">
        <f t="shared" si="11"/>
        <v>14</v>
      </c>
    </row>
    <row r="231" spans="1:28" ht="28.8" hidden="1" x14ac:dyDescent="0.3">
      <c r="A231" s="4">
        <v>1362</v>
      </c>
      <c r="B231" s="7" t="s">
        <v>25</v>
      </c>
      <c r="C231" s="1" t="s">
        <v>30</v>
      </c>
      <c r="D231" s="1" t="s">
        <v>102</v>
      </c>
      <c r="E231" s="1" t="s">
        <v>409</v>
      </c>
      <c r="F231" s="7" t="s">
        <v>584</v>
      </c>
      <c r="G231" s="7" t="s">
        <v>584</v>
      </c>
      <c r="H231" s="29">
        <v>0.85254448299999996</v>
      </c>
      <c r="I231" s="29">
        <v>0.81418668900000002</v>
      </c>
      <c r="J231" s="30">
        <v>2.069209227</v>
      </c>
      <c r="K231" s="30">
        <v>6.9976964659999998</v>
      </c>
      <c r="L231" s="23">
        <v>0</v>
      </c>
      <c r="M231" s="23">
        <v>0</v>
      </c>
      <c r="N231" s="23">
        <v>0.18444307400000001</v>
      </c>
      <c r="O231" s="24">
        <v>9.4471494000000003E-2</v>
      </c>
      <c r="P231" s="24">
        <v>2.3727139369999999</v>
      </c>
      <c r="Q231" s="25">
        <v>2.39603134</v>
      </c>
      <c r="R231" s="25">
        <v>0</v>
      </c>
      <c r="S231" s="25">
        <v>0</v>
      </c>
      <c r="T231" s="26">
        <v>3.9423871609000001</v>
      </c>
      <c r="U231" s="27">
        <v>1.590938092</v>
      </c>
      <c r="V231" s="20">
        <v>2144760</v>
      </c>
      <c r="W231" s="22">
        <v>7.4177907650000003</v>
      </c>
      <c r="X231" s="21">
        <v>2144760</v>
      </c>
      <c r="Y231" s="22">
        <v>7.4177907650000003</v>
      </c>
      <c r="Z231" s="19">
        <f t="shared" si="12"/>
        <v>230</v>
      </c>
      <c r="AA231" s="19">
        <f t="shared" si="10"/>
        <v>100</v>
      </c>
      <c r="AB231" s="19">
        <f t="shared" si="11"/>
        <v>19</v>
      </c>
    </row>
    <row r="232" spans="1:28" ht="28.8" hidden="1" x14ac:dyDescent="0.3">
      <c r="A232" s="4">
        <v>1028</v>
      </c>
      <c r="B232" s="7" t="s">
        <v>27</v>
      </c>
      <c r="C232" s="1" t="s">
        <v>35</v>
      </c>
      <c r="D232" s="1" t="s">
        <v>133</v>
      </c>
      <c r="E232" s="1" t="s">
        <v>410</v>
      </c>
      <c r="F232" s="7" t="s">
        <v>584</v>
      </c>
      <c r="G232" s="7" t="s">
        <v>584</v>
      </c>
      <c r="H232" s="29">
        <v>0</v>
      </c>
      <c r="I232" s="29">
        <v>2.8156269999999998E-3</v>
      </c>
      <c r="J232" s="30">
        <v>1.2780409930000001</v>
      </c>
      <c r="K232" s="30">
        <v>9.1324677449999996</v>
      </c>
      <c r="L232" s="23">
        <v>0</v>
      </c>
      <c r="M232" s="23">
        <v>0</v>
      </c>
      <c r="N232" s="23">
        <v>0</v>
      </c>
      <c r="O232" s="24">
        <v>0</v>
      </c>
      <c r="P232" s="24">
        <v>2.5767896600000002</v>
      </c>
      <c r="Q232" s="25">
        <v>1.0401501280000001</v>
      </c>
      <c r="R232" s="25">
        <v>0</v>
      </c>
      <c r="S232" s="25">
        <v>0</v>
      </c>
      <c r="T232" s="26"/>
      <c r="U232" s="27">
        <v>1.5863867659999999</v>
      </c>
      <c r="V232" s="20">
        <v>5150000</v>
      </c>
      <c r="W232" s="22">
        <v>3.0803626529999999</v>
      </c>
      <c r="X232" s="21">
        <v>5150000</v>
      </c>
      <c r="Y232" s="22">
        <v>3.0803626529999999</v>
      </c>
      <c r="Z232" s="19">
        <f t="shared" si="12"/>
        <v>231</v>
      </c>
      <c r="AA232" s="19">
        <f t="shared" si="10"/>
        <v>176</v>
      </c>
      <c r="AB232" s="19">
        <f t="shared" si="11"/>
        <v>16</v>
      </c>
    </row>
    <row r="233" spans="1:28" hidden="1" x14ac:dyDescent="0.3">
      <c r="A233" s="4">
        <v>1406</v>
      </c>
      <c r="B233" s="7" t="s">
        <v>26</v>
      </c>
      <c r="C233" s="1" t="s">
        <v>35</v>
      </c>
      <c r="D233" s="1" t="s">
        <v>92</v>
      </c>
      <c r="E233" s="1" t="s">
        <v>411</v>
      </c>
      <c r="F233" s="7" t="s">
        <v>584</v>
      </c>
      <c r="G233" s="7" t="s">
        <v>584</v>
      </c>
      <c r="H233" s="29">
        <v>1.304622983</v>
      </c>
      <c r="I233" s="29">
        <v>1.3906937450000001</v>
      </c>
      <c r="J233" s="30">
        <v>1.947491037</v>
      </c>
      <c r="K233" s="30">
        <v>5.0726898409999999</v>
      </c>
      <c r="L233" s="23">
        <v>0</v>
      </c>
      <c r="M233" s="23">
        <v>0</v>
      </c>
      <c r="N233" s="23">
        <v>0.15060789299999999</v>
      </c>
      <c r="O233" s="24">
        <v>0.17142480099999999</v>
      </c>
      <c r="P233" s="24">
        <v>2.6584637020000002</v>
      </c>
      <c r="Q233" s="25">
        <v>0.15147041999999999</v>
      </c>
      <c r="R233" s="25">
        <v>0</v>
      </c>
      <c r="S233" s="25">
        <v>3.7511810000000001E-3</v>
      </c>
      <c r="T233" s="26">
        <v>5.0438979172999998</v>
      </c>
      <c r="U233" s="27">
        <v>1.5759079519999999</v>
      </c>
      <c r="V233" s="20">
        <v>7250000</v>
      </c>
      <c r="W233" s="22">
        <v>2.1736661399999999</v>
      </c>
      <c r="X233" s="21">
        <v>7250000</v>
      </c>
      <c r="Y233" s="22">
        <v>2.1736661399999999</v>
      </c>
      <c r="Z233" s="19">
        <f t="shared" si="12"/>
        <v>232</v>
      </c>
      <c r="AA233" s="19">
        <f t="shared" si="10"/>
        <v>209</v>
      </c>
      <c r="AB233" s="19">
        <f t="shared" si="11"/>
        <v>17</v>
      </c>
    </row>
    <row r="234" spans="1:28" ht="28.8" hidden="1" x14ac:dyDescent="0.3">
      <c r="A234" s="4">
        <v>1036</v>
      </c>
      <c r="B234" s="7" t="s">
        <v>25</v>
      </c>
      <c r="C234" s="1" t="s">
        <v>30</v>
      </c>
      <c r="D234" s="1" t="s">
        <v>83</v>
      </c>
      <c r="E234" s="1" t="s">
        <v>412</v>
      </c>
      <c r="F234" s="7" t="s">
        <v>584</v>
      </c>
      <c r="G234" s="7" t="s">
        <v>584</v>
      </c>
      <c r="H234" s="29">
        <v>0.90484053900000005</v>
      </c>
      <c r="I234" s="29">
        <v>3.4524264040000001</v>
      </c>
      <c r="J234" s="30">
        <v>8.2159778120000002</v>
      </c>
      <c r="K234" s="30">
        <v>0.86839435799999998</v>
      </c>
      <c r="L234" s="23">
        <v>0.33605043600000001</v>
      </c>
      <c r="M234" s="23">
        <v>0.34174387699999997</v>
      </c>
      <c r="N234" s="23">
        <v>3.1355431469999999</v>
      </c>
      <c r="O234" s="24">
        <v>1.606020982</v>
      </c>
      <c r="P234" s="24">
        <v>2.6097118560000001</v>
      </c>
      <c r="Q234" s="25">
        <v>0</v>
      </c>
      <c r="R234" s="25">
        <v>0.33587956800000002</v>
      </c>
      <c r="S234" s="25">
        <v>0.86668972600000005</v>
      </c>
      <c r="T234" s="26">
        <v>0</v>
      </c>
      <c r="U234" s="27">
        <v>1.5648698510000001</v>
      </c>
      <c r="V234" s="20">
        <v>47420000</v>
      </c>
      <c r="W234" s="22">
        <v>0.330002077</v>
      </c>
      <c r="X234" s="21">
        <v>47420000</v>
      </c>
      <c r="Y234" s="22">
        <v>0.330002077</v>
      </c>
      <c r="Z234" s="19">
        <f t="shared" si="12"/>
        <v>233</v>
      </c>
      <c r="AA234" s="19">
        <f t="shared" si="10"/>
        <v>354</v>
      </c>
      <c r="AB234" s="19">
        <f t="shared" si="11"/>
        <v>43</v>
      </c>
    </row>
    <row r="235" spans="1:28" ht="28.8" hidden="1" x14ac:dyDescent="0.3">
      <c r="A235" s="4">
        <v>1207</v>
      </c>
      <c r="B235" s="7" t="s">
        <v>25</v>
      </c>
      <c r="C235" s="1" t="s">
        <v>29</v>
      </c>
      <c r="D235" s="1" t="s">
        <v>42</v>
      </c>
      <c r="E235" s="1" t="s">
        <v>413</v>
      </c>
      <c r="F235" s="7" t="s">
        <v>584</v>
      </c>
      <c r="G235" s="7" t="s">
        <v>584</v>
      </c>
      <c r="H235" s="29">
        <v>0.116552927</v>
      </c>
      <c r="I235" s="29">
        <v>0</v>
      </c>
      <c r="J235" s="30">
        <v>1.2780409930000001</v>
      </c>
      <c r="K235" s="30">
        <v>3.9666314090000001</v>
      </c>
      <c r="L235" s="23">
        <v>8.8046899999999997E-2</v>
      </c>
      <c r="M235" s="23">
        <v>8.8609134000000006E-2</v>
      </c>
      <c r="N235" s="23">
        <v>0.242334456</v>
      </c>
      <c r="O235" s="24">
        <v>0.27582973900000002</v>
      </c>
      <c r="P235" s="24">
        <v>2.6287541659999998</v>
      </c>
      <c r="Q235" s="25">
        <v>20.258924709999999</v>
      </c>
      <c r="R235" s="25">
        <v>0</v>
      </c>
      <c r="S235" s="25">
        <v>4.3208459999999997E-3</v>
      </c>
      <c r="T235" s="26">
        <v>3.1528743273000002</v>
      </c>
      <c r="U235" s="27">
        <v>1.5588087580000001</v>
      </c>
      <c r="V235" s="20">
        <v>24891900</v>
      </c>
      <c r="W235" s="22">
        <v>0.62623132699999995</v>
      </c>
      <c r="X235" s="21">
        <v>24891900</v>
      </c>
      <c r="Y235" s="22">
        <v>0.62623132699999995</v>
      </c>
      <c r="Z235" s="19">
        <f t="shared" si="12"/>
        <v>234</v>
      </c>
      <c r="AA235" s="19">
        <f t="shared" si="10"/>
        <v>318</v>
      </c>
      <c r="AB235" s="19">
        <f t="shared" si="11"/>
        <v>52</v>
      </c>
    </row>
    <row r="236" spans="1:28" ht="28.8" hidden="1" x14ac:dyDescent="0.3">
      <c r="A236" s="4">
        <v>1625</v>
      </c>
      <c r="B236" s="7" t="s">
        <v>27</v>
      </c>
      <c r="C236" s="1" t="s">
        <v>34</v>
      </c>
      <c r="D236" s="1" t="s">
        <v>122</v>
      </c>
      <c r="E236" s="1" t="s">
        <v>414</v>
      </c>
      <c r="F236" s="7" t="s">
        <v>584</v>
      </c>
      <c r="G236" s="7"/>
      <c r="H236" s="29">
        <v>0.133291141</v>
      </c>
      <c r="I236" s="29">
        <v>1.5005292610000001</v>
      </c>
      <c r="J236" s="30">
        <v>2.723444497</v>
      </c>
      <c r="K236" s="30">
        <v>0.84585301599999996</v>
      </c>
      <c r="L236" s="23">
        <v>0.40993965399999999</v>
      </c>
      <c r="M236" s="23">
        <v>0.40329130299999999</v>
      </c>
      <c r="N236" s="23">
        <v>0.27713620700000002</v>
      </c>
      <c r="O236" s="24">
        <v>1.777615699</v>
      </c>
      <c r="P236" s="24">
        <v>1.08961256</v>
      </c>
      <c r="Q236" s="25">
        <v>4.3822781129999999</v>
      </c>
      <c r="R236" s="25">
        <v>1.645450707</v>
      </c>
      <c r="S236" s="25">
        <v>0.132559236</v>
      </c>
      <c r="T236" s="26"/>
      <c r="U236" s="27">
        <v>1.55381467</v>
      </c>
      <c r="V236" s="20">
        <v>39371000</v>
      </c>
      <c r="W236" s="22">
        <v>0.39465969099999998</v>
      </c>
      <c r="X236" s="21">
        <v>37342969</v>
      </c>
      <c r="Y236" s="22">
        <v>0.41609296499999998</v>
      </c>
      <c r="Z236" s="19">
        <f t="shared" si="12"/>
        <v>235</v>
      </c>
      <c r="AA236" s="19">
        <f t="shared" si="10"/>
        <v>344</v>
      </c>
      <c r="AB236" s="19">
        <f t="shared" si="11"/>
        <v>37</v>
      </c>
    </row>
    <row r="237" spans="1:28" hidden="1" x14ac:dyDescent="0.3">
      <c r="A237" s="4">
        <v>1361</v>
      </c>
      <c r="B237" s="7" t="s">
        <v>25</v>
      </c>
      <c r="C237" s="1" t="s">
        <v>30</v>
      </c>
      <c r="D237" s="1" t="s">
        <v>102</v>
      </c>
      <c r="E237" s="1" t="s">
        <v>415</v>
      </c>
      <c r="F237" s="7" t="s">
        <v>584</v>
      </c>
      <c r="G237" s="7" t="s">
        <v>584</v>
      </c>
      <c r="H237" s="29">
        <v>0.117677475</v>
      </c>
      <c r="I237" s="29">
        <v>4.9594100000000002E-6</v>
      </c>
      <c r="J237" s="30">
        <v>0.68466481800000001</v>
      </c>
      <c r="K237" s="30">
        <v>1.059732562</v>
      </c>
      <c r="L237" s="23">
        <v>4.91476E-2</v>
      </c>
      <c r="M237" s="23">
        <v>4.7801796000000001E-2</v>
      </c>
      <c r="N237" s="23">
        <v>0.40778765500000003</v>
      </c>
      <c r="O237" s="24">
        <v>0.34811381400000002</v>
      </c>
      <c r="P237" s="24">
        <v>2.5344232350000002</v>
      </c>
      <c r="Q237" s="25">
        <v>4.5907649690000003</v>
      </c>
      <c r="R237" s="25">
        <v>0</v>
      </c>
      <c r="S237" s="25">
        <v>2.2099562999999999E-2</v>
      </c>
      <c r="T237" s="26">
        <v>5.7402133797000001</v>
      </c>
      <c r="U237" s="27">
        <v>1.518292923</v>
      </c>
      <c r="V237" s="20">
        <v>3312400</v>
      </c>
      <c r="W237" s="22">
        <v>4.5836641800000004</v>
      </c>
      <c r="X237" s="21">
        <v>3312400</v>
      </c>
      <c r="Y237" s="22">
        <v>4.5836641800000004</v>
      </c>
      <c r="Z237" s="19">
        <f t="shared" si="12"/>
        <v>236</v>
      </c>
      <c r="AA237" s="19">
        <f t="shared" si="10"/>
        <v>140</v>
      </c>
      <c r="AB237" s="19">
        <f t="shared" si="11"/>
        <v>24</v>
      </c>
    </row>
    <row r="238" spans="1:28" hidden="1" x14ac:dyDescent="0.3">
      <c r="A238" s="4">
        <v>1136</v>
      </c>
      <c r="B238" s="7" t="s">
        <v>28</v>
      </c>
      <c r="C238" s="1" t="s">
        <v>36</v>
      </c>
      <c r="D238" s="1" t="s">
        <v>134</v>
      </c>
      <c r="E238" s="1" t="s">
        <v>416</v>
      </c>
      <c r="F238" s="7"/>
      <c r="G238" s="7" t="s">
        <v>584</v>
      </c>
      <c r="H238" s="29">
        <v>0</v>
      </c>
      <c r="I238" s="29">
        <v>1.6744000000000001E-4</v>
      </c>
      <c r="J238" s="30">
        <v>0.63902049599999999</v>
      </c>
      <c r="K238" s="30">
        <v>8.4099230420000008</v>
      </c>
      <c r="L238" s="23">
        <v>1.4106193E-2</v>
      </c>
      <c r="M238" s="23">
        <v>1.4452298000000001E-2</v>
      </c>
      <c r="N238" s="23">
        <v>0</v>
      </c>
      <c r="O238" s="24">
        <v>0.220639421</v>
      </c>
      <c r="P238" s="24">
        <v>2.5563033979999998</v>
      </c>
      <c r="Q238" s="25">
        <v>0</v>
      </c>
      <c r="R238" s="25">
        <v>0.270325869</v>
      </c>
      <c r="S238" s="25">
        <v>4.0081200000000001E-4</v>
      </c>
      <c r="T238" s="26"/>
      <c r="U238" s="27">
        <v>1.516851038</v>
      </c>
      <c r="V238" s="20">
        <v>4192840</v>
      </c>
      <c r="W238" s="22">
        <v>3.617717436</v>
      </c>
      <c r="X238" s="21">
        <v>4192840</v>
      </c>
      <c r="Y238" s="22">
        <v>3.617717436</v>
      </c>
      <c r="Z238" s="19">
        <f t="shared" si="12"/>
        <v>237</v>
      </c>
      <c r="AA238" s="19">
        <f t="shared" si="10"/>
        <v>156</v>
      </c>
      <c r="AB238" s="19">
        <f t="shared" si="11"/>
        <v>9</v>
      </c>
    </row>
    <row r="239" spans="1:28" ht="28.8" hidden="1" x14ac:dyDescent="0.3">
      <c r="A239" s="4">
        <v>1267</v>
      </c>
      <c r="B239" s="7" t="s">
        <v>27</v>
      </c>
      <c r="C239" s="1" t="s">
        <v>35</v>
      </c>
      <c r="D239" s="1" t="s">
        <v>135</v>
      </c>
      <c r="E239" s="1" t="s">
        <v>417</v>
      </c>
      <c r="F239" s="7" t="s">
        <v>584</v>
      </c>
      <c r="G239" s="7" t="s">
        <v>584</v>
      </c>
      <c r="H239" s="29">
        <v>0.31657559899999999</v>
      </c>
      <c r="I239" s="29">
        <v>0</v>
      </c>
      <c r="J239" s="30">
        <v>5.9337617529999998</v>
      </c>
      <c r="K239" s="30">
        <v>1.0767034630000001</v>
      </c>
      <c r="L239" s="23">
        <v>0</v>
      </c>
      <c r="M239" s="23">
        <v>0</v>
      </c>
      <c r="N239" s="23">
        <v>0.65821749100000004</v>
      </c>
      <c r="O239" s="24">
        <v>0.74919580699999999</v>
      </c>
      <c r="P239" s="24">
        <v>2.3549821710000001</v>
      </c>
      <c r="Q239" s="25">
        <v>2.5950476779999998</v>
      </c>
      <c r="R239" s="25">
        <v>0</v>
      </c>
      <c r="S239" s="25">
        <v>0.21346654100000001</v>
      </c>
      <c r="T239" s="26"/>
      <c r="U239" s="27">
        <v>1.4881015740000001</v>
      </c>
      <c r="V239" s="20">
        <v>4640000</v>
      </c>
      <c r="W239" s="22">
        <v>3.2071154609999999</v>
      </c>
      <c r="X239" s="21">
        <v>2590000</v>
      </c>
      <c r="Y239" s="22">
        <v>5.745565923</v>
      </c>
      <c r="Z239" s="19">
        <f t="shared" si="12"/>
        <v>238</v>
      </c>
      <c r="AA239" s="19">
        <f t="shared" si="10"/>
        <v>128</v>
      </c>
      <c r="AB239" s="19">
        <f t="shared" si="11"/>
        <v>11</v>
      </c>
    </row>
    <row r="240" spans="1:28" hidden="1" x14ac:dyDescent="0.3">
      <c r="A240" s="4">
        <v>1479</v>
      </c>
      <c r="B240" s="7" t="s">
        <v>27</v>
      </c>
      <c r="C240" s="1" t="s">
        <v>32</v>
      </c>
      <c r="D240" s="1" t="s">
        <v>136</v>
      </c>
      <c r="E240" s="1" t="s">
        <v>418</v>
      </c>
      <c r="F240" s="7"/>
      <c r="G240" s="7" t="s">
        <v>584</v>
      </c>
      <c r="H240" s="29">
        <v>0.101089205</v>
      </c>
      <c r="I240" s="29">
        <v>9.3977399999999999E-5</v>
      </c>
      <c r="J240" s="30">
        <v>6.32934587</v>
      </c>
      <c r="K240" s="30">
        <v>3.2727500709999999</v>
      </c>
      <c r="L240" s="23">
        <v>0.101815551</v>
      </c>
      <c r="M240" s="23">
        <v>0.104027352</v>
      </c>
      <c r="N240" s="23">
        <v>0.35030433500000002</v>
      </c>
      <c r="O240" s="24">
        <v>0.29904234800000001</v>
      </c>
      <c r="P240" s="24">
        <v>2.4389890159999998</v>
      </c>
      <c r="Q240" s="25">
        <v>0.59629831600000005</v>
      </c>
      <c r="R240" s="25">
        <v>0.138540628</v>
      </c>
      <c r="S240" s="25">
        <v>7.4818533000000007E-2</v>
      </c>
      <c r="T240" s="26"/>
      <c r="U240" s="27">
        <v>1.4828539220000001</v>
      </c>
      <c r="V240" s="20">
        <v>11930100</v>
      </c>
      <c r="W240" s="22">
        <v>1.2429517960000001</v>
      </c>
      <c r="X240" s="21">
        <v>11930100</v>
      </c>
      <c r="Y240" s="22">
        <v>1.2429517960000001</v>
      </c>
      <c r="Z240" s="19">
        <f t="shared" si="12"/>
        <v>239</v>
      </c>
      <c r="AA240" s="19">
        <f t="shared" si="10"/>
        <v>267</v>
      </c>
      <c r="AB240" s="19">
        <f t="shared" si="11"/>
        <v>61</v>
      </c>
    </row>
    <row r="241" spans="1:28" ht="28.8" hidden="1" x14ac:dyDescent="0.3">
      <c r="A241" s="4">
        <v>1327</v>
      </c>
      <c r="B241" s="7" t="s">
        <v>27</v>
      </c>
      <c r="C241" s="1" t="s">
        <v>34</v>
      </c>
      <c r="D241" s="1" t="s">
        <v>119</v>
      </c>
      <c r="E241" s="1" t="s">
        <v>419</v>
      </c>
      <c r="F241" s="7" t="s">
        <v>584</v>
      </c>
      <c r="G241" s="7" t="s">
        <v>584</v>
      </c>
      <c r="H241" s="29">
        <v>0</v>
      </c>
      <c r="I241" s="29">
        <v>0</v>
      </c>
      <c r="J241" s="30">
        <v>9.1288642000000003E-2</v>
      </c>
      <c r="K241" s="30">
        <v>5.2415080000000003E-2</v>
      </c>
      <c r="L241" s="23">
        <v>3.4795784000000003E-2</v>
      </c>
      <c r="M241" s="23">
        <v>3.6459370999999997E-2</v>
      </c>
      <c r="N241" s="23">
        <v>0</v>
      </c>
      <c r="O241" s="24">
        <v>0</v>
      </c>
      <c r="P241" s="24">
        <v>2.4634609809999999</v>
      </c>
      <c r="Q241" s="25">
        <v>3.0070110680000002</v>
      </c>
      <c r="R241" s="25">
        <v>17.11999681</v>
      </c>
      <c r="S241" s="25">
        <v>6.3621813999999999E-2</v>
      </c>
      <c r="T241" s="26"/>
      <c r="U241" s="27">
        <v>1.458410942</v>
      </c>
      <c r="V241" s="20">
        <v>6708150</v>
      </c>
      <c r="W241" s="22">
        <v>2.1740881490000001</v>
      </c>
      <c r="X241" s="21">
        <v>6708150</v>
      </c>
      <c r="Y241" s="22">
        <v>2.1740881490000001</v>
      </c>
      <c r="Z241" s="19">
        <f t="shared" si="12"/>
        <v>240</v>
      </c>
      <c r="AA241" s="19">
        <f t="shared" si="10"/>
        <v>208</v>
      </c>
      <c r="AB241" s="19">
        <f t="shared" si="11"/>
        <v>25</v>
      </c>
    </row>
    <row r="242" spans="1:28" hidden="1" x14ac:dyDescent="0.3">
      <c r="A242" s="4">
        <v>1159</v>
      </c>
      <c r="B242" s="7" t="s">
        <v>27</v>
      </c>
      <c r="C242" s="1" t="s">
        <v>34</v>
      </c>
      <c r="D242" s="1" t="s">
        <v>119</v>
      </c>
      <c r="E242" s="1" t="s">
        <v>420</v>
      </c>
      <c r="F242" s="7" t="s">
        <v>584</v>
      </c>
      <c r="G242" s="7" t="s">
        <v>584</v>
      </c>
      <c r="H242" s="29">
        <v>0.12543606600000001</v>
      </c>
      <c r="I242" s="29">
        <v>1.043078765</v>
      </c>
      <c r="J242" s="30">
        <v>2.6778001759999999</v>
      </c>
      <c r="K242" s="30">
        <v>1.2793069969999999</v>
      </c>
      <c r="L242" s="23">
        <v>0.392112874</v>
      </c>
      <c r="M242" s="23">
        <v>0.29220221000000002</v>
      </c>
      <c r="N242" s="23">
        <v>0.43467349300000002</v>
      </c>
      <c r="O242" s="24">
        <v>0.37106529799999999</v>
      </c>
      <c r="P242" s="24">
        <v>2.4599458959999998</v>
      </c>
      <c r="Q242" s="25">
        <v>4.1958320860000002</v>
      </c>
      <c r="R242" s="25">
        <v>0.18808029500000001</v>
      </c>
      <c r="S242" s="25">
        <v>0</v>
      </c>
      <c r="T242" s="26"/>
      <c r="U242" s="27">
        <v>1.457767112</v>
      </c>
      <c r="V242" s="20">
        <v>9099546</v>
      </c>
      <c r="W242" s="22">
        <v>1.6020218070000001</v>
      </c>
      <c r="X242" s="21">
        <v>7064520</v>
      </c>
      <c r="Y242" s="22">
        <v>2.0635048280000001</v>
      </c>
      <c r="Z242" s="19">
        <f t="shared" si="12"/>
        <v>241</v>
      </c>
      <c r="AA242" s="19">
        <f t="shared" si="10"/>
        <v>221</v>
      </c>
      <c r="AB242" s="19">
        <f t="shared" si="11"/>
        <v>29</v>
      </c>
    </row>
    <row r="243" spans="1:28" hidden="1" x14ac:dyDescent="0.3">
      <c r="A243" s="4">
        <v>1596</v>
      </c>
      <c r="B243" s="7" t="s">
        <v>28</v>
      </c>
      <c r="C243" s="1" t="s">
        <v>37</v>
      </c>
      <c r="D243" s="1" t="s">
        <v>137</v>
      </c>
      <c r="E243" s="1" t="s">
        <v>421</v>
      </c>
      <c r="F243" s="7" t="s">
        <v>584</v>
      </c>
      <c r="G243" s="7" t="s">
        <v>584</v>
      </c>
      <c r="H243" s="29">
        <v>9.0537981219999999</v>
      </c>
      <c r="I243" s="29">
        <v>11.68899019</v>
      </c>
      <c r="J243" s="30">
        <v>0</v>
      </c>
      <c r="K243" s="30">
        <v>0</v>
      </c>
      <c r="L243" s="23">
        <v>0.28322610999999998</v>
      </c>
      <c r="M243" s="23">
        <v>0.29268231900000002</v>
      </c>
      <c r="N243" s="23">
        <v>3.7876694000000002E-2</v>
      </c>
      <c r="O243" s="24">
        <v>4.3111982E-2</v>
      </c>
      <c r="P243" s="24">
        <v>2.4164317149999999</v>
      </c>
      <c r="Q243" s="25">
        <v>1.0590506550000001</v>
      </c>
      <c r="R243" s="25">
        <v>0</v>
      </c>
      <c r="S243" s="25">
        <v>0.43280945799999998</v>
      </c>
      <c r="T243" s="26"/>
      <c r="U243" s="27">
        <v>1.4482210200000001</v>
      </c>
      <c r="V243" s="20">
        <v>36701000</v>
      </c>
      <c r="W243" s="22">
        <v>0.39459988000000001</v>
      </c>
      <c r="X243" s="21">
        <v>36701000</v>
      </c>
      <c r="Y243" s="22">
        <v>0.39459988000000001</v>
      </c>
      <c r="Z243" s="19">
        <f t="shared" si="12"/>
        <v>242</v>
      </c>
      <c r="AA243" s="19">
        <f t="shared" si="10"/>
        <v>346</v>
      </c>
      <c r="AB243" s="19">
        <f t="shared" si="11"/>
        <v>23</v>
      </c>
    </row>
    <row r="244" spans="1:28" ht="28.8" hidden="1" x14ac:dyDescent="0.3">
      <c r="A244" s="4">
        <v>1173</v>
      </c>
      <c r="B244" s="7" t="s">
        <v>25</v>
      </c>
      <c r="C244" s="1" t="s">
        <v>30</v>
      </c>
      <c r="D244" s="1" t="s">
        <v>138</v>
      </c>
      <c r="E244" s="1" t="s">
        <v>422</v>
      </c>
      <c r="F244" s="7" t="s">
        <v>584</v>
      </c>
      <c r="G244" s="7"/>
      <c r="H244" s="29">
        <v>1.0359116020000001</v>
      </c>
      <c r="I244" s="29">
        <v>0.54254477800000001</v>
      </c>
      <c r="J244" s="30">
        <v>5.0999447460000003</v>
      </c>
      <c r="K244" s="30">
        <v>0</v>
      </c>
      <c r="L244" s="23">
        <v>0</v>
      </c>
      <c r="M244" s="23">
        <v>0</v>
      </c>
      <c r="N244" s="23">
        <v>3.5897435899999999</v>
      </c>
      <c r="O244" s="24">
        <v>1.8386618379999999</v>
      </c>
      <c r="P244" s="24">
        <v>2.559507977</v>
      </c>
      <c r="Q244" s="25">
        <v>0</v>
      </c>
      <c r="R244" s="25">
        <v>16.811365940000002</v>
      </c>
      <c r="S244" s="25">
        <v>0</v>
      </c>
      <c r="T244" s="26">
        <v>1.7002158588</v>
      </c>
      <c r="U244" s="27">
        <v>1.445907552</v>
      </c>
      <c r="V244" s="20">
        <v>334058</v>
      </c>
      <c r="W244" s="22">
        <v>43.283129049999999</v>
      </c>
      <c r="X244" s="21">
        <v>334058</v>
      </c>
      <c r="Y244" s="22">
        <v>43.283129049999999</v>
      </c>
      <c r="Z244" s="19">
        <f t="shared" si="12"/>
        <v>243</v>
      </c>
      <c r="AA244" s="19">
        <f t="shared" si="10"/>
        <v>22</v>
      </c>
      <c r="AB244" s="19">
        <f t="shared" si="11"/>
        <v>8</v>
      </c>
    </row>
    <row r="245" spans="1:28" ht="28.8" hidden="1" x14ac:dyDescent="0.3">
      <c r="A245" s="4">
        <v>1380</v>
      </c>
      <c r="B245" s="7" t="s">
        <v>27</v>
      </c>
      <c r="C245" s="1" t="s">
        <v>35</v>
      </c>
      <c r="D245" s="1" t="s">
        <v>135</v>
      </c>
      <c r="E245" s="1" t="s">
        <v>423</v>
      </c>
      <c r="F245" s="7" t="s">
        <v>584</v>
      </c>
      <c r="G245" s="7" t="s">
        <v>584</v>
      </c>
      <c r="H245" s="29">
        <v>0.87487050099999997</v>
      </c>
      <c r="I245" s="29">
        <v>7.5429763479999998</v>
      </c>
      <c r="J245" s="30">
        <v>1.962705811</v>
      </c>
      <c r="K245" s="30">
        <v>1.474426596</v>
      </c>
      <c r="L245" s="23">
        <v>9.3104304999999998E-2</v>
      </c>
      <c r="M245" s="23">
        <v>8.9209744999999993E-2</v>
      </c>
      <c r="N245" s="23">
        <v>1.8190128000000001</v>
      </c>
      <c r="O245" s="24">
        <v>2.0704353539999998</v>
      </c>
      <c r="P245" s="24">
        <v>2.102141563</v>
      </c>
      <c r="Q245" s="25">
        <v>0.24357721399999999</v>
      </c>
      <c r="R245" s="25">
        <v>0.36277064999999997</v>
      </c>
      <c r="S245" s="25">
        <v>0.12897681899999999</v>
      </c>
      <c r="T245" s="26"/>
      <c r="U245" s="27">
        <v>1.4401096390000001</v>
      </c>
      <c r="V245" s="20">
        <v>4000002</v>
      </c>
      <c r="W245" s="22">
        <v>3.6002722970000001</v>
      </c>
      <c r="X245" s="21">
        <v>2823880</v>
      </c>
      <c r="Y245" s="22">
        <v>5.099755085</v>
      </c>
      <c r="Z245" s="19">
        <f t="shared" si="12"/>
        <v>244</v>
      </c>
      <c r="AA245" s="19">
        <f t="shared" si="10"/>
        <v>135</v>
      </c>
      <c r="AB245" s="19">
        <f t="shared" si="11"/>
        <v>12</v>
      </c>
    </row>
    <row r="246" spans="1:28" ht="28.8" x14ac:dyDescent="0.3">
      <c r="A246" s="31">
        <v>1180</v>
      </c>
      <c r="B246" s="32" t="s">
        <v>25</v>
      </c>
      <c r="C246" s="33" t="s">
        <v>31</v>
      </c>
      <c r="D246" s="33" t="s">
        <v>110</v>
      </c>
      <c r="E246" s="33" t="s">
        <v>424</v>
      </c>
      <c r="F246" s="32" t="s">
        <v>584</v>
      </c>
      <c r="G246" s="32" t="s">
        <v>584</v>
      </c>
      <c r="H246" s="29">
        <v>8.9614645000000007E-2</v>
      </c>
      <c r="I246" s="29">
        <v>2.0387565520000002</v>
      </c>
      <c r="J246" s="30">
        <v>0.82159778100000003</v>
      </c>
      <c r="K246" s="30">
        <v>0.49650516300000003</v>
      </c>
      <c r="L246" s="23">
        <v>0.75619262200000004</v>
      </c>
      <c r="M246" s="23">
        <v>0.76927249600000003</v>
      </c>
      <c r="N246" s="23">
        <v>0.310541552</v>
      </c>
      <c r="O246" s="24">
        <v>0.18556879300000001</v>
      </c>
      <c r="P246" s="24">
        <v>2.3975904780000001</v>
      </c>
      <c r="Q246" s="25">
        <v>5.9896036E-2</v>
      </c>
      <c r="R246" s="25">
        <v>0.693395871</v>
      </c>
      <c r="S246" s="25">
        <v>7.4610870999999995E-2</v>
      </c>
      <c r="T246" s="26">
        <v>3.3805432084999998</v>
      </c>
      <c r="U246" s="34">
        <v>1.4270314040000001</v>
      </c>
      <c r="V246" s="35">
        <v>10100000</v>
      </c>
      <c r="W246" s="36">
        <v>1.41290238</v>
      </c>
      <c r="X246" s="35">
        <v>9698532</v>
      </c>
      <c r="Y246" s="36">
        <v>1.4713890759999999</v>
      </c>
      <c r="Z246" s="37">
        <f t="shared" si="12"/>
        <v>245</v>
      </c>
      <c r="AA246" s="37">
        <f t="shared" si="10"/>
        <v>257</v>
      </c>
      <c r="AB246" s="37">
        <f t="shared" si="11"/>
        <v>14</v>
      </c>
    </row>
    <row r="247" spans="1:28" ht="28.8" hidden="1" x14ac:dyDescent="0.3">
      <c r="A247" s="4">
        <v>1401</v>
      </c>
      <c r="B247" s="7" t="s">
        <v>26</v>
      </c>
      <c r="C247" s="1" t="s">
        <v>32</v>
      </c>
      <c r="D247" s="1" t="s">
        <v>111</v>
      </c>
      <c r="E247" s="1" t="s">
        <v>425</v>
      </c>
      <c r="F247" s="7" t="s">
        <v>584</v>
      </c>
      <c r="G247" s="7" t="s">
        <v>584</v>
      </c>
      <c r="H247" s="29">
        <v>1.817043389</v>
      </c>
      <c r="I247" s="29">
        <v>2.807172134</v>
      </c>
      <c r="J247" s="30">
        <v>0</v>
      </c>
      <c r="K247" s="30">
        <v>0</v>
      </c>
      <c r="L247" s="23">
        <v>1.0713612000000001E-2</v>
      </c>
      <c r="M247" s="23">
        <v>1.0738773E-2</v>
      </c>
      <c r="N247" s="23">
        <v>0</v>
      </c>
      <c r="O247" s="24">
        <v>0</v>
      </c>
      <c r="P247" s="24">
        <v>2.3794565900000002</v>
      </c>
      <c r="Q247" s="25">
        <v>6.887777957</v>
      </c>
      <c r="R247" s="25">
        <v>0.203643243</v>
      </c>
      <c r="S247" s="25">
        <v>2.4696319999999998E-3</v>
      </c>
      <c r="T247" s="26">
        <v>1.0756552549</v>
      </c>
      <c r="U247" s="27">
        <v>1.4102763700000001</v>
      </c>
      <c r="V247" s="20">
        <v>11630600</v>
      </c>
      <c r="W247" s="22">
        <v>1.2125568499999999</v>
      </c>
      <c r="X247" s="21">
        <v>11630600</v>
      </c>
      <c r="Y247" s="22">
        <v>1.2125568499999999</v>
      </c>
      <c r="Z247" s="19">
        <f t="shared" si="12"/>
        <v>246</v>
      </c>
      <c r="AA247" s="19">
        <f t="shared" si="10"/>
        <v>269</v>
      </c>
      <c r="AB247" s="19">
        <f t="shared" si="11"/>
        <v>62</v>
      </c>
    </row>
    <row r="248" spans="1:28" hidden="1" x14ac:dyDescent="0.3">
      <c r="A248" s="4">
        <v>1169</v>
      </c>
      <c r="B248" s="7" t="s">
        <v>26</v>
      </c>
      <c r="C248" s="1" t="s">
        <v>33</v>
      </c>
      <c r="D248" s="1" t="s">
        <v>139</v>
      </c>
      <c r="E248" s="1" t="s">
        <v>426</v>
      </c>
      <c r="F248" s="7"/>
      <c r="G248" s="7" t="s">
        <v>584</v>
      </c>
      <c r="H248" s="29">
        <v>0.183321657</v>
      </c>
      <c r="I248" s="29">
        <v>0</v>
      </c>
      <c r="J248" s="30">
        <v>0.50208753299999997</v>
      </c>
      <c r="K248" s="30">
        <v>0.89635567000000005</v>
      </c>
      <c r="L248" s="23">
        <v>3.7944762E-2</v>
      </c>
      <c r="M248" s="23">
        <v>3.8011683999999997E-2</v>
      </c>
      <c r="N248" s="23">
        <v>0.38115863</v>
      </c>
      <c r="O248" s="24">
        <v>0.43384208299999999</v>
      </c>
      <c r="P248" s="24">
        <v>2.043075081</v>
      </c>
      <c r="Q248" s="25">
        <v>0.1276948</v>
      </c>
      <c r="R248" s="25">
        <v>0</v>
      </c>
      <c r="S248" s="25">
        <v>0</v>
      </c>
      <c r="T248" s="26">
        <v>10.825671380999999</v>
      </c>
      <c r="U248" s="27">
        <v>1.4019800469999999</v>
      </c>
      <c r="V248" s="20">
        <v>2796830</v>
      </c>
      <c r="W248" s="22">
        <v>5.012746741</v>
      </c>
      <c r="X248" s="21">
        <v>2796830</v>
      </c>
      <c r="Y248" s="22">
        <v>5.012746741</v>
      </c>
      <c r="Z248" s="19">
        <f t="shared" si="12"/>
        <v>247</v>
      </c>
      <c r="AA248" s="19">
        <f t="shared" si="10"/>
        <v>136</v>
      </c>
      <c r="AB248" s="19">
        <f t="shared" si="11"/>
        <v>22</v>
      </c>
    </row>
    <row r="249" spans="1:28" hidden="1" x14ac:dyDescent="0.3">
      <c r="A249" s="4">
        <v>1677</v>
      </c>
      <c r="B249" s="7" t="s">
        <v>28</v>
      </c>
      <c r="C249" s="1" t="s">
        <v>37</v>
      </c>
      <c r="D249" s="1" t="s">
        <v>125</v>
      </c>
      <c r="E249" s="1" t="s">
        <v>427</v>
      </c>
      <c r="F249" s="7" t="s">
        <v>584</v>
      </c>
      <c r="G249" s="7" t="s">
        <v>584</v>
      </c>
      <c r="H249" s="29">
        <v>10.378847670000001</v>
      </c>
      <c r="I249" s="29">
        <v>13.47309922</v>
      </c>
      <c r="J249" s="30">
        <v>0</v>
      </c>
      <c r="K249" s="30">
        <v>0</v>
      </c>
      <c r="L249" s="23">
        <v>0.78459609100000005</v>
      </c>
      <c r="M249" s="23">
        <v>0.820234723</v>
      </c>
      <c r="N249" s="23">
        <v>0</v>
      </c>
      <c r="O249" s="24">
        <v>0</v>
      </c>
      <c r="P249" s="24">
        <v>1.3733374330000001</v>
      </c>
      <c r="Q249" s="25">
        <v>0</v>
      </c>
      <c r="R249" s="25">
        <v>0</v>
      </c>
      <c r="S249" s="25">
        <v>0.49898118400000002</v>
      </c>
      <c r="T249" s="26"/>
      <c r="U249" s="27">
        <v>1.3914135889999999</v>
      </c>
      <c r="V249" s="20">
        <v>46811000</v>
      </c>
      <c r="W249" s="22">
        <v>0.29724073200000001</v>
      </c>
      <c r="X249" s="21">
        <v>46811000</v>
      </c>
      <c r="Y249" s="22">
        <v>0.29724073200000001</v>
      </c>
      <c r="Z249" s="19">
        <f t="shared" si="12"/>
        <v>248</v>
      </c>
      <c r="AA249" s="19">
        <f t="shared" si="10"/>
        <v>360</v>
      </c>
      <c r="AB249" s="19">
        <f t="shared" si="11"/>
        <v>28</v>
      </c>
    </row>
    <row r="250" spans="1:28" ht="28.8" hidden="1" x14ac:dyDescent="0.3">
      <c r="A250" s="4">
        <v>1018</v>
      </c>
      <c r="B250" s="7" t="s">
        <v>26</v>
      </c>
      <c r="C250" s="1" t="s">
        <v>32</v>
      </c>
      <c r="D250" s="1" t="s">
        <v>61</v>
      </c>
      <c r="E250" s="1" t="s">
        <v>428</v>
      </c>
      <c r="F250" s="7" t="s">
        <v>584</v>
      </c>
      <c r="G250" s="7" t="s">
        <v>584</v>
      </c>
      <c r="H250" s="29">
        <v>0.31431944099999998</v>
      </c>
      <c r="I250" s="29">
        <v>0</v>
      </c>
      <c r="J250" s="30">
        <v>0</v>
      </c>
      <c r="K250" s="30">
        <v>0</v>
      </c>
      <c r="L250" s="23">
        <v>4.9031234E-2</v>
      </c>
      <c r="M250" s="23">
        <v>4.9607353999999999E-2</v>
      </c>
      <c r="N250" s="23">
        <v>0.65352653500000002</v>
      </c>
      <c r="O250" s="24">
        <v>0.83683853100000005</v>
      </c>
      <c r="P250" s="24">
        <v>2.3122824710000001</v>
      </c>
      <c r="Q250" s="25">
        <v>0</v>
      </c>
      <c r="R250" s="25">
        <v>0</v>
      </c>
      <c r="S250" s="25">
        <v>0</v>
      </c>
      <c r="T250" s="26">
        <v>11.514895222</v>
      </c>
      <c r="U250" s="27">
        <v>1.37503091</v>
      </c>
      <c r="V250" s="20">
        <v>8127120</v>
      </c>
      <c r="W250" s="22">
        <v>1.6919042790000001</v>
      </c>
      <c r="X250" s="21">
        <v>8127120</v>
      </c>
      <c r="Y250" s="22">
        <v>1.6919042790000001</v>
      </c>
      <c r="Z250" s="19">
        <f t="shared" si="12"/>
        <v>249</v>
      </c>
      <c r="AA250" s="19">
        <f t="shared" si="10"/>
        <v>242</v>
      </c>
      <c r="AB250" s="19">
        <f t="shared" si="11"/>
        <v>56</v>
      </c>
    </row>
    <row r="251" spans="1:28" ht="28.8" hidden="1" x14ac:dyDescent="0.3">
      <c r="A251" s="4">
        <v>1093</v>
      </c>
      <c r="B251" s="7" t="s">
        <v>26</v>
      </c>
      <c r="C251" s="1" t="s">
        <v>32</v>
      </c>
      <c r="D251" s="1" t="s">
        <v>60</v>
      </c>
      <c r="E251" s="1" t="s">
        <v>429</v>
      </c>
      <c r="F251" s="7" t="s">
        <v>584</v>
      </c>
      <c r="G251" s="7" t="s">
        <v>584</v>
      </c>
      <c r="H251" s="29">
        <v>4.8686775000000002E-2</v>
      </c>
      <c r="I251" s="29">
        <v>0</v>
      </c>
      <c r="J251" s="30">
        <v>0.48687275899999999</v>
      </c>
      <c r="K251" s="30">
        <v>2.6205127519999998</v>
      </c>
      <c r="L251" s="23">
        <v>1.1983685000000001E-2</v>
      </c>
      <c r="M251" s="23">
        <v>1.238095E-2</v>
      </c>
      <c r="N251" s="23">
        <v>0.101228544</v>
      </c>
      <c r="O251" s="24">
        <v>0.115220276</v>
      </c>
      <c r="P251" s="24">
        <v>2.2899862550000001</v>
      </c>
      <c r="Q251" s="25">
        <v>2.6252006730000002</v>
      </c>
      <c r="R251" s="25">
        <v>0</v>
      </c>
      <c r="S251" s="25">
        <v>0</v>
      </c>
      <c r="T251" s="26">
        <v>6.0168393501999997</v>
      </c>
      <c r="U251" s="27">
        <v>1.3588364289999999</v>
      </c>
      <c r="V251" s="20">
        <v>4110000</v>
      </c>
      <c r="W251" s="22">
        <v>3.30617136</v>
      </c>
      <c r="X251" s="21">
        <v>2948480</v>
      </c>
      <c r="Y251" s="22">
        <v>4.6085997839999999</v>
      </c>
      <c r="Z251" s="19">
        <f t="shared" si="12"/>
        <v>250</v>
      </c>
      <c r="AA251" s="19">
        <f t="shared" si="10"/>
        <v>139</v>
      </c>
      <c r="AB251" s="19">
        <f t="shared" si="11"/>
        <v>27</v>
      </c>
    </row>
    <row r="252" spans="1:28" hidden="1" x14ac:dyDescent="0.3">
      <c r="A252" s="4">
        <v>1295</v>
      </c>
      <c r="B252" s="7" t="s">
        <v>25</v>
      </c>
      <c r="C252" s="1" t="s">
        <v>29</v>
      </c>
      <c r="D252" s="1" t="s">
        <v>40</v>
      </c>
      <c r="E252" s="1" t="s">
        <v>430</v>
      </c>
      <c r="F252" s="7" t="s">
        <v>584</v>
      </c>
      <c r="G252" s="7" t="s">
        <v>584</v>
      </c>
      <c r="H252" s="29">
        <v>1.5806024110000001</v>
      </c>
      <c r="I252" s="29">
        <v>1.0114109200000001</v>
      </c>
      <c r="J252" s="30">
        <v>2.3126456059999998</v>
      </c>
      <c r="K252" s="30">
        <v>0.62628394600000004</v>
      </c>
      <c r="L252" s="23">
        <v>3.2812640580000001</v>
      </c>
      <c r="M252" s="23">
        <v>3.3314259499999999</v>
      </c>
      <c r="N252" s="23">
        <v>1.2274899720000001</v>
      </c>
      <c r="O252" s="24">
        <v>1.3971526940000001</v>
      </c>
      <c r="P252" s="24">
        <v>2.136047048</v>
      </c>
      <c r="Q252" s="25">
        <v>0.58381864400000005</v>
      </c>
      <c r="R252" s="25">
        <v>0.68450080300000005</v>
      </c>
      <c r="S252" s="25">
        <v>0.24731703699999999</v>
      </c>
      <c r="T252" s="26">
        <v>0</v>
      </c>
      <c r="U252" s="27">
        <v>1.2922502060000001</v>
      </c>
      <c r="V252" s="20">
        <v>28254600</v>
      </c>
      <c r="W252" s="22">
        <v>0.45735922899999998</v>
      </c>
      <c r="X252" s="21">
        <v>11967900</v>
      </c>
      <c r="Y252" s="22">
        <v>1.079763539</v>
      </c>
      <c r="Z252" s="19">
        <f t="shared" si="12"/>
        <v>251</v>
      </c>
      <c r="AA252" s="19">
        <f t="shared" si="10"/>
        <v>275</v>
      </c>
      <c r="AB252" s="19">
        <f t="shared" si="11"/>
        <v>44</v>
      </c>
    </row>
    <row r="253" spans="1:28" ht="28.8" hidden="1" x14ac:dyDescent="0.3">
      <c r="A253" s="4">
        <v>1292</v>
      </c>
      <c r="B253" s="7" t="s">
        <v>25</v>
      </c>
      <c r="C253" s="1" t="s">
        <v>29</v>
      </c>
      <c r="D253" s="1" t="s">
        <v>40</v>
      </c>
      <c r="E253" s="1" t="s">
        <v>431</v>
      </c>
      <c r="F253" s="7" t="s">
        <v>584</v>
      </c>
      <c r="G253" s="7" t="s">
        <v>584</v>
      </c>
      <c r="H253" s="29">
        <v>0.22776845500000001</v>
      </c>
      <c r="I253" s="29">
        <v>7.8798019999999996E-2</v>
      </c>
      <c r="J253" s="30">
        <v>5.1730230669999999</v>
      </c>
      <c r="K253" s="30">
        <v>2.2667973460000002</v>
      </c>
      <c r="L253" s="23">
        <v>0.15613497700000001</v>
      </c>
      <c r="M253" s="23">
        <v>0.15722704400000001</v>
      </c>
      <c r="N253" s="23">
        <v>0.47357149900000001</v>
      </c>
      <c r="O253" s="24">
        <v>0.53902818799999996</v>
      </c>
      <c r="P253" s="24">
        <v>1.615348161</v>
      </c>
      <c r="Q253" s="25">
        <v>1.7050404969999999</v>
      </c>
      <c r="R253" s="25">
        <v>0</v>
      </c>
      <c r="S253" s="25">
        <v>0.106947025</v>
      </c>
      <c r="T253" s="26">
        <v>4.1405589302000001</v>
      </c>
      <c r="U253" s="27">
        <v>1.2760003600000001</v>
      </c>
      <c r="V253" s="20">
        <v>53939800</v>
      </c>
      <c r="W253" s="22">
        <v>0.236560084</v>
      </c>
      <c r="X253" s="21">
        <v>47548800</v>
      </c>
      <c r="Y253" s="22">
        <v>0.26835595400000001</v>
      </c>
      <c r="Z253" s="19">
        <f t="shared" si="12"/>
        <v>252</v>
      </c>
      <c r="AA253" s="19">
        <f t="shared" si="10"/>
        <v>365</v>
      </c>
      <c r="AB253" s="19">
        <f t="shared" si="11"/>
        <v>57</v>
      </c>
    </row>
    <row r="254" spans="1:28" hidden="1" x14ac:dyDescent="0.3">
      <c r="A254" s="4">
        <v>1114</v>
      </c>
      <c r="B254" s="7" t="s">
        <v>25</v>
      </c>
      <c r="C254" s="1" t="s">
        <v>30</v>
      </c>
      <c r="D254" s="1" t="s">
        <v>69</v>
      </c>
      <c r="E254" s="1" t="s">
        <v>432</v>
      </c>
      <c r="F254" s="7" t="s">
        <v>584</v>
      </c>
      <c r="G254" s="7" t="s">
        <v>584</v>
      </c>
      <c r="H254" s="29">
        <v>0.32676408699999998</v>
      </c>
      <c r="I254" s="29">
        <v>0</v>
      </c>
      <c r="J254" s="30">
        <v>1.4914588040000001</v>
      </c>
      <c r="K254" s="30">
        <v>2.068814E-3</v>
      </c>
      <c r="L254" s="23">
        <v>0.196583284</v>
      </c>
      <c r="M254" s="23">
        <v>0.19592378599999999</v>
      </c>
      <c r="N254" s="23">
        <v>1.1323353119999999</v>
      </c>
      <c r="O254" s="24">
        <v>1.2566246839999999</v>
      </c>
      <c r="P254" s="24">
        <v>1.6954992870000001</v>
      </c>
      <c r="Q254" s="25">
        <v>7.8846194999999994E-2</v>
      </c>
      <c r="R254" s="25">
        <v>0</v>
      </c>
      <c r="S254" s="25">
        <v>0</v>
      </c>
      <c r="T254" s="26">
        <v>4.7617711565</v>
      </c>
      <c r="U254" s="27">
        <v>1.2707261940000001</v>
      </c>
      <c r="V254" s="20">
        <v>10760300</v>
      </c>
      <c r="W254" s="22">
        <v>1.180939374</v>
      </c>
      <c r="X254" s="21">
        <v>10610300</v>
      </c>
      <c r="Y254" s="22">
        <v>1.197634557</v>
      </c>
      <c r="Z254" s="19">
        <f t="shared" si="12"/>
        <v>253</v>
      </c>
      <c r="AA254" s="19">
        <f t="shared" si="10"/>
        <v>270</v>
      </c>
      <c r="AB254" s="19">
        <f t="shared" si="11"/>
        <v>29</v>
      </c>
    </row>
    <row r="255" spans="1:28" hidden="1" x14ac:dyDescent="0.3">
      <c r="A255" s="4">
        <v>1155</v>
      </c>
      <c r="B255" s="7" t="s">
        <v>28</v>
      </c>
      <c r="C255" s="1" t="s">
        <v>36</v>
      </c>
      <c r="D255" s="1" t="s">
        <v>134</v>
      </c>
      <c r="E255" s="1" t="s">
        <v>433</v>
      </c>
      <c r="F255" s="7"/>
      <c r="G255" s="7" t="s">
        <v>584</v>
      </c>
      <c r="H255" s="29">
        <v>0</v>
      </c>
      <c r="I255" s="29">
        <v>3.7882599999999998E-19</v>
      </c>
      <c r="J255" s="30">
        <v>1.6431955620000001</v>
      </c>
      <c r="K255" s="30">
        <v>5.9797482869999996</v>
      </c>
      <c r="L255" s="23">
        <v>2.5891166E-2</v>
      </c>
      <c r="M255" s="23">
        <v>2.5858966000000001E-2</v>
      </c>
      <c r="N255" s="23">
        <v>0</v>
      </c>
      <c r="O255" s="24">
        <v>7.0044260000000002E-3</v>
      </c>
      <c r="P255" s="24">
        <v>2.1125558280000001</v>
      </c>
      <c r="Q255" s="25">
        <v>0</v>
      </c>
      <c r="R255" s="25">
        <v>0</v>
      </c>
      <c r="S255" s="25">
        <v>0</v>
      </c>
      <c r="T255" s="26"/>
      <c r="U255" s="27">
        <v>1.2525255639999999</v>
      </c>
      <c r="V255" s="20">
        <v>7344450</v>
      </c>
      <c r="W255" s="22">
        <v>1.7054041680000001</v>
      </c>
      <c r="X255" s="21">
        <v>7344450</v>
      </c>
      <c r="Y255" s="22">
        <v>1.7054041680000001</v>
      </c>
      <c r="Z255" s="19">
        <f t="shared" si="12"/>
        <v>254</v>
      </c>
      <c r="AA255" s="19">
        <f t="shared" si="10"/>
        <v>241</v>
      </c>
      <c r="AB255" s="19">
        <f t="shared" si="11"/>
        <v>16</v>
      </c>
    </row>
    <row r="256" spans="1:28" ht="43.2" hidden="1" x14ac:dyDescent="0.3">
      <c r="A256" s="4">
        <v>1391</v>
      </c>
      <c r="B256" s="7" t="s">
        <v>27</v>
      </c>
      <c r="C256" s="1" t="s">
        <v>34</v>
      </c>
      <c r="D256" s="1" t="s">
        <v>132</v>
      </c>
      <c r="E256" s="1" t="s">
        <v>434</v>
      </c>
      <c r="F256" s="7" t="s">
        <v>584</v>
      </c>
      <c r="G256" s="7"/>
      <c r="H256" s="29">
        <v>0</v>
      </c>
      <c r="I256" s="29">
        <v>5.4846633999999998E-2</v>
      </c>
      <c r="J256" s="30">
        <v>3.8036934310000001</v>
      </c>
      <c r="K256" s="30">
        <v>4.909926155</v>
      </c>
      <c r="L256" s="23">
        <v>0</v>
      </c>
      <c r="M256" s="23">
        <v>0</v>
      </c>
      <c r="N256" s="23">
        <v>0</v>
      </c>
      <c r="O256" s="24">
        <v>0</v>
      </c>
      <c r="P256" s="24">
        <v>1.9903195309999999</v>
      </c>
      <c r="Q256" s="25">
        <v>0</v>
      </c>
      <c r="R256" s="25">
        <v>0</v>
      </c>
      <c r="S256" s="25">
        <v>2.0118005000000001E-2</v>
      </c>
      <c r="T256" s="26"/>
      <c r="U256" s="27">
        <v>1.193837823</v>
      </c>
      <c r="V256" s="20">
        <v>54445260</v>
      </c>
      <c r="W256" s="22">
        <v>0.21927305</v>
      </c>
      <c r="X256" s="21">
        <v>50091633</v>
      </c>
      <c r="Y256" s="22">
        <v>0.23833078499999999</v>
      </c>
      <c r="Z256" s="19">
        <f t="shared" si="12"/>
        <v>255</v>
      </c>
      <c r="AA256" s="19">
        <f t="shared" si="10"/>
        <v>370</v>
      </c>
      <c r="AB256" s="19">
        <f t="shared" si="11"/>
        <v>39</v>
      </c>
    </row>
    <row r="257" spans="1:28" ht="28.8" hidden="1" x14ac:dyDescent="0.3">
      <c r="A257" s="4">
        <v>1645</v>
      </c>
      <c r="B257" s="7" t="s">
        <v>28</v>
      </c>
      <c r="C257" s="1" t="s">
        <v>37</v>
      </c>
      <c r="D257" s="1" t="s">
        <v>140</v>
      </c>
      <c r="E257" s="1" t="s">
        <v>435</v>
      </c>
      <c r="F257" s="7" t="s">
        <v>584</v>
      </c>
      <c r="G257" s="7" t="s">
        <v>584</v>
      </c>
      <c r="H257" s="29">
        <v>0</v>
      </c>
      <c r="I257" s="29">
        <v>8.65021E-4</v>
      </c>
      <c r="J257" s="30">
        <v>0.82159778100000003</v>
      </c>
      <c r="K257" s="30">
        <v>6.4311974090000001</v>
      </c>
      <c r="L257" s="23">
        <v>1.9947399999999999E-4</v>
      </c>
      <c r="M257" s="23">
        <v>1.3570800000000001E-4</v>
      </c>
      <c r="N257" s="23">
        <v>0</v>
      </c>
      <c r="O257" s="24">
        <v>0</v>
      </c>
      <c r="P257" s="24">
        <v>1.9948175800000001</v>
      </c>
      <c r="Q257" s="25">
        <v>0</v>
      </c>
      <c r="R257" s="25">
        <v>0</v>
      </c>
      <c r="S257" s="25">
        <v>1.0999860000000001E-3</v>
      </c>
      <c r="T257" s="26"/>
      <c r="U257" s="27">
        <v>1.1878024309999999</v>
      </c>
      <c r="V257" s="20">
        <v>2783000</v>
      </c>
      <c r="W257" s="22">
        <v>4.2680647909999996</v>
      </c>
      <c r="X257" s="21">
        <v>2783000</v>
      </c>
      <c r="Y257" s="22">
        <v>4.2680647909999996</v>
      </c>
      <c r="Z257" s="19">
        <f t="shared" si="12"/>
        <v>256</v>
      </c>
      <c r="AA257" s="19">
        <f t="shared" si="10"/>
        <v>144</v>
      </c>
      <c r="AB257" s="19">
        <f t="shared" si="11"/>
        <v>3</v>
      </c>
    </row>
    <row r="258" spans="1:28" ht="28.8" hidden="1" x14ac:dyDescent="0.3">
      <c r="A258" s="4">
        <v>1356</v>
      </c>
      <c r="B258" s="7" t="s">
        <v>27</v>
      </c>
      <c r="C258" s="1" t="s">
        <v>35</v>
      </c>
      <c r="D258" s="1" t="s">
        <v>141</v>
      </c>
      <c r="E258" s="1" t="s">
        <v>436</v>
      </c>
      <c r="F258" s="7"/>
      <c r="G258" s="7" t="s">
        <v>584</v>
      </c>
      <c r="H258" s="29">
        <v>0</v>
      </c>
      <c r="I258" s="29">
        <v>0</v>
      </c>
      <c r="J258" s="30">
        <v>0.54773185400000002</v>
      </c>
      <c r="K258" s="30">
        <v>8.0499016710000006</v>
      </c>
      <c r="L258" s="23">
        <v>0</v>
      </c>
      <c r="M258" s="23">
        <v>0</v>
      </c>
      <c r="N258" s="23">
        <v>0</v>
      </c>
      <c r="O258" s="24">
        <v>0</v>
      </c>
      <c r="P258" s="24">
        <v>1.9150023860000001</v>
      </c>
      <c r="Q258" s="25">
        <v>0</v>
      </c>
      <c r="R258" s="25">
        <v>0</v>
      </c>
      <c r="S258" s="25">
        <v>0</v>
      </c>
      <c r="T258" s="26"/>
      <c r="U258" s="27">
        <v>1.17045431</v>
      </c>
      <c r="V258" s="20">
        <v>1400000</v>
      </c>
      <c r="W258" s="22">
        <v>8.3603879279999997</v>
      </c>
      <c r="X258" s="21">
        <v>1400000</v>
      </c>
      <c r="Y258" s="22">
        <v>8.3603879279999997</v>
      </c>
      <c r="Z258" s="19">
        <f t="shared" si="12"/>
        <v>257</v>
      </c>
      <c r="AA258" s="19">
        <f t="shared" ref="AA258:AA321" si="13">_xlfn.RANK.EQ(Y258,$Y$2:$Y$405,0)</f>
        <v>95</v>
      </c>
      <c r="AB258" s="19">
        <f t="shared" ref="AB258:AB321" si="14">($Y$2:$Y$405=Y258) + SUMPRODUCT(($C$2:$C$405=C258)*($Y$2:$Y$405&gt;Y258))</f>
        <v>5</v>
      </c>
    </row>
    <row r="259" spans="1:28" ht="28.8" hidden="1" x14ac:dyDescent="0.3">
      <c r="A259" s="4">
        <v>1306</v>
      </c>
      <c r="B259" s="7" t="s">
        <v>25</v>
      </c>
      <c r="C259" s="1" t="s">
        <v>29</v>
      </c>
      <c r="D259" s="1" t="s">
        <v>40</v>
      </c>
      <c r="E259" s="1" t="s">
        <v>437</v>
      </c>
      <c r="F259" s="7" t="s">
        <v>584</v>
      </c>
      <c r="G259" s="7" t="s">
        <v>584</v>
      </c>
      <c r="H259" s="29">
        <v>0.220781967</v>
      </c>
      <c r="I259" s="29">
        <v>2.6201805130000002</v>
      </c>
      <c r="J259" s="30">
        <v>9.4940188049999996</v>
      </c>
      <c r="K259" s="30">
        <v>0.792796685</v>
      </c>
      <c r="L259" s="23">
        <v>1.1245631549999999</v>
      </c>
      <c r="M259" s="23">
        <v>1.1355958100000001</v>
      </c>
      <c r="N259" s="23">
        <v>0.459045337</v>
      </c>
      <c r="O259" s="24">
        <v>0.522494232</v>
      </c>
      <c r="P259" s="24">
        <v>1.620318178</v>
      </c>
      <c r="Q259" s="25">
        <v>0</v>
      </c>
      <c r="R259" s="25">
        <v>1.2653699329999999</v>
      </c>
      <c r="S259" s="25">
        <v>0</v>
      </c>
      <c r="T259" s="26">
        <v>0</v>
      </c>
      <c r="U259" s="27">
        <v>1.165231184</v>
      </c>
      <c r="V259" s="20">
        <v>87141500</v>
      </c>
      <c r="W259" s="22">
        <v>0.13371713599999999</v>
      </c>
      <c r="X259" s="21">
        <v>87141500</v>
      </c>
      <c r="Y259" s="22">
        <v>0.13371713599999999</v>
      </c>
      <c r="Z259" s="19">
        <f t="shared" si="12"/>
        <v>258</v>
      </c>
      <c r="AA259" s="19">
        <f t="shared" si="13"/>
        <v>385</v>
      </c>
      <c r="AB259" s="19">
        <f t="shared" si="14"/>
        <v>58</v>
      </c>
    </row>
    <row r="260" spans="1:28" ht="28.8" hidden="1" x14ac:dyDescent="0.3">
      <c r="A260" s="4">
        <v>1325</v>
      </c>
      <c r="B260" s="7" t="s">
        <v>26</v>
      </c>
      <c r="C260" s="1" t="s">
        <v>32</v>
      </c>
      <c r="D260" s="1" t="s">
        <v>74</v>
      </c>
      <c r="E260" s="1" t="s">
        <v>438</v>
      </c>
      <c r="F260" s="7" t="s">
        <v>584</v>
      </c>
      <c r="G260" s="7" t="s">
        <v>584</v>
      </c>
      <c r="H260" s="29">
        <v>0.97455683400000004</v>
      </c>
      <c r="I260" s="29">
        <v>7.3479599999999994E-5</v>
      </c>
      <c r="J260" s="30">
        <v>1.557959632</v>
      </c>
      <c r="K260" s="30">
        <v>2.0256519000000001E-2</v>
      </c>
      <c r="L260" s="23">
        <v>0.34002274900000001</v>
      </c>
      <c r="M260" s="23">
        <v>0.34751400100000002</v>
      </c>
      <c r="N260" s="23">
        <v>3.3771309629999999</v>
      </c>
      <c r="O260" s="24">
        <v>1.7297619369999999</v>
      </c>
      <c r="P260" s="24">
        <v>1.883441323</v>
      </c>
      <c r="Q260" s="25">
        <v>0</v>
      </c>
      <c r="R260" s="25">
        <v>2.9186429440000001</v>
      </c>
      <c r="S260" s="25">
        <v>0</v>
      </c>
      <c r="T260" s="26">
        <v>3.8758513374999999</v>
      </c>
      <c r="U260" s="27">
        <v>1.1531455639999999</v>
      </c>
      <c r="V260" s="20">
        <v>500000</v>
      </c>
      <c r="W260" s="22">
        <v>23.062911270000001</v>
      </c>
      <c r="X260" s="21">
        <v>425000</v>
      </c>
      <c r="Y260" s="22">
        <v>27.132836789999999</v>
      </c>
      <c r="Z260" s="19">
        <f t="shared" si="12"/>
        <v>259</v>
      </c>
      <c r="AA260" s="19">
        <f t="shared" si="13"/>
        <v>39</v>
      </c>
      <c r="AB260" s="19">
        <f t="shared" si="14"/>
        <v>6</v>
      </c>
    </row>
    <row r="261" spans="1:28" hidden="1" x14ac:dyDescent="0.3">
      <c r="A261" s="4">
        <v>1289</v>
      </c>
      <c r="B261" s="7" t="s">
        <v>26</v>
      </c>
      <c r="C261" s="1" t="s">
        <v>32</v>
      </c>
      <c r="D261" s="1" t="s">
        <v>60</v>
      </c>
      <c r="E261" s="1" t="s">
        <v>439</v>
      </c>
      <c r="F261" s="7"/>
      <c r="G261" s="7" t="s">
        <v>584</v>
      </c>
      <c r="H261" s="29">
        <v>0.3706875</v>
      </c>
      <c r="I261" s="29">
        <v>0</v>
      </c>
      <c r="J261" s="30">
        <v>1.3084705400000001</v>
      </c>
      <c r="K261" s="30">
        <v>0.473934203</v>
      </c>
      <c r="L261" s="23">
        <v>0.69103753499999998</v>
      </c>
      <c r="M261" s="23">
        <v>0.70394654300000004</v>
      </c>
      <c r="N261" s="23">
        <v>0.38536292300000002</v>
      </c>
      <c r="O261" s="24">
        <v>0.43862749099999998</v>
      </c>
      <c r="P261" s="24">
        <v>1.9332727439999999</v>
      </c>
      <c r="Q261" s="25">
        <v>2.8566380699999998</v>
      </c>
      <c r="R261" s="25">
        <v>0</v>
      </c>
      <c r="S261" s="25">
        <v>0</v>
      </c>
      <c r="T261" s="26">
        <v>3.2595823670000001</v>
      </c>
      <c r="U261" s="27">
        <v>1.151512957</v>
      </c>
      <c r="V261" s="20">
        <v>30450000</v>
      </c>
      <c r="W261" s="22">
        <v>0.37816517500000002</v>
      </c>
      <c r="X261" s="21">
        <v>3450000</v>
      </c>
      <c r="Y261" s="22">
        <v>3.337718717</v>
      </c>
      <c r="Z261" s="19">
        <f t="shared" si="12"/>
        <v>260</v>
      </c>
      <c r="AA261" s="19">
        <f t="shared" si="13"/>
        <v>169</v>
      </c>
      <c r="AB261" s="19">
        <f t="shared" si="14"/>
        <v>36</v>
      </c>
    </row>
    <row r="262" spans="1:28" ht="28.8" hidden="1" x14ac:dyDescent="0.3">
      <c r="A262" s="4">
        <v>1637</v>
      </c>
      <c r="B262" s="7" t="s">
        <v>28</v>
      </c>
      <c r="C262" s="1" t="s">
        <v>37</v>
      </c>
      <c r="D262" s="1" t="s">
        <v>121</v>
      </c>
      <c r="E262" s="1" t="s">
        <v>440</v>
      </c>
      <c r="F262" s="7" t="s">
        <v>584</v>
      </c>
      <c r="G262" s="7" t="s">
        <v>584</v>
      </c>
      <c r="H262" s="29">
        <v>0.106576059</v>
      </c>
      <c r="I262" s="29">
        <v>5.3250315999999999E-2</v>
      </c>
      <c r="J262" s="30">
        <v>2.4952228910000001</v>
      </c>
      <c r="K262" s="30">
        <v>1.826991129</v>
      </c>
      <c r="L262" s="23">
        <v>1.3698091000000001E-2</v>
      </c>
      <c r="M262" s="23">
        <v>1.4786054999999999E-2</v>
      </c>
      <c r="N262" s="23">
        <v>0.221590756</v>
      </c>
      <c r="O262" s="24">
        <v>0.25221885999999999</v>
      </c>
      <c r="P262" s="24">
        <v>1.878877423</v>
      </c>
      <c r="Q262" s="25">
        <v>1.7081462169999999</v>
      </c>
      <c r="R262" s="25">
        <v>0.14890956499999999</v>
      </c>
      <c r="S262" s="25">
        <v>5.5761135000000003E-2</v>
      </c>
      <c r="T262" s="26"/>
      <c r="U262" s="27">
        <v>1.1442400230000001</v>
      </c>
      <c r="V262" s="20">
        <v>42738000</v>
      </c>
      <c r="W262" s="22">
        <v>0.267733638</v>
      </c>
      <c r="X262" s="21">
        <v>40267308</v>
      </c>
      <c r="Y262" s="22">
        <v>0.284161043</v>
      </c>
      <c r="Z262" s="19">
        <f t="shared" si="12"/>
        <v>261</v>
      </c>
      <c r="AA262" s="19">
        <f t="shared" si="13"/>
        <v>363</v>
      </c>
      <c r="AB262" s="19">
        <f t="shared" si="14"/>
        <v>29</v>
      </c>
    </row>
    <row r="263" spans="1:28" ht="28.8" hidden="1" x14ac:dyDescent="0.3">
      <c r="A263" s="4">
        <v>1285</v>
      </c>
      <c r="B263" s="7" t="s">
        <v>26</v>
      </c>
      <c r="C263" s="1" t="s">
        <v>32</v>
      </c>
      <c r="D263" s="1" t="s">
        <v>60</v>
      </c>
      <c r="E263" s="1" t="s">
        <v>441</v>
      </c>
      <c r="F263" s="7"/>
      <c r="G263" s="7" t="s">
        <v>584</v>
      </c>
      <c r="H263" s="29">
        <v>0</v>
      </c>
      <c r="I263" s="29">
        <v>2.2471199999999999E-5</v>
      </c>
      <c r="J263" s="30">
        <v>1.065034161</v>
      </c>
      <c r="K263" s="30">
        <v>1.6169749149999999</v>
      </c>
      <c r="L263" s="23">
        <v>8.3637880999999997E-2</v>
      </c>
      <c r="M263" s="23">
        <v>8.6282716999999995E-2</v>
      </c>
      <c r="N263" s="23">
        <v>0</v>
      </c>
      <c r="O263" s="24">
        <v>0</v>
      </c>
      <c r="P263" s="24">
        <v>1.9314641420000001</v>
      </c>
      <c r="Q263" s="25">
        <v>2.048350562</v>
      </c>
      <c r="R263" s="25">
        <v>0</v>
      </c>
      <c r="S263" s="25">
        <v>3.33541E-3</v>
      </c>
      <c r="T263" s="26">
        <v>5.1630269965000002</v>
      </c>
      <c r="U263" s="27">
        <v>1.1438738020000001</v>
      </c>
      <c r="V263" s="20">
        <v>3151770</v>
      </c>
      <c r="W263" s="22">
        <v>3.6293060769999999</v>
      </c>
      <c r="X263" s="21">
        <v>1144990</v>
      </c>
      <c r="Y263" s="22">
        <v>9.9902514559999993</v>
      </c>
      <c r="Z263" s="19">
        <f t="shared" si="12"/>
        <v>262</v>
      </c>
      <c r="AA263" s="19">
        <f t="shared" si="13"/>
        <v>78</v>
      </c>
      <c r="AB263" s="19">
        <f t="shared" si="14"/>
        <v>16</v>
      </c>
    </row>
    <row r="264" spans="1:28" hidden="1" x14ac:dyDescent="0.3">
      <c r="A264" s="4">
        <v>1254</v>
      </c>
      <c r="B264" s="7" t="s">
        <v>26</v>
      </c>
      <c r="C264" s="1" t="s">
        <v>32</v>
      </c>
      <c r="D264" s="1" t="s">
        <v>60</v>
      </c>
      <c r="E264" s="1" t="s">
        <v>442</v>
      </c>
      <c r="F264" s="7"/>
      <c r="G264" s="7" t="s">
        <v>584</v>
      </c>
      <c r="H264" s="29">
        <v>4.5901892E-2</v>
      </c>
      <c r="I264" s="29">
        <v>0</v>
      </c>
      <c r="J264" s="30">
        <v>1.521477373</v>
      </c>
      <c r="K264" s="30">
        <v>1.2762699159999999</v>
      </c>
      <c r="L264" s="23">
        <v>6.7932071999999996E-2</v>
      </c>
      <c r="M264" s="23">
        <v>6.8829553000000002E-2</v>
      </c>
      <c r="N264" s="23">
        <v>4.7719136000000002E-2</v>
      </c>
      <c r="O264" s="24">
        <v>5.4314837999999997E-2</v>
      </c>
      <c r="P264" s="24">
        <v>1.8679784109999999</v>
      </c>
      <c r="Q264" s="25">
        <v>1.8724051070000001</v>
      </c>
      <c r="R264" s="25">
        <v>0</v>
      </c>
      <c r="S264" s="25">
        <v>0</v>
      </c>
      <c r="T264" s="26">
        <v>4.8731078611000003</v>
      </c>
      <c r="U264" s="27">
        <v>1.1073486770000001</v>
      </c>
      <c r="V264" s="20">
        <v>2871250</v>
      </c>
      <c r="W264" s="22">
        <v>3.8566780230000002</v>
      </c>
      <c r="X264" s="21">
        <v>2871250</v>
      </c>
      <c r="Y264" s="22">
        <v>3.8566780230000002</v>
      </c>
      <c r="Z264" s="19">
        <f t="shared" ref="Z264:Z327" si="15">_xlfn.RANK.EQ(U264,$U$2:$U$405,0)</f>
        <v>263</v>
      </c>
      <c r="AA264" s="19">
        <f t="shared" si="13"/>
        <v>149</v>
      </c>
      <c r="AB264" s="19">
        <f t="shared" si="14"/>
        <v>31</v>
      </c>
    </row>
    <row r="265" spans="1:28" hidden="1" x14ac:dyDescent="0.3">
      <c r="A265" s="4">
        <v>1281</v>
      </c>
      <c r="B265" s="7" t="s">
        <v>27</v>
      </c>
      <c r="C265" s="1" t="s">
        <v>36</v>
      </c>
      <c r="D265" s="1" t="s">
        <v>97</v>
      </c>
      <c r="E265" s="1" t="s">
        <v>443</v>
      </c>
      <c r="F265" s="7" t="s">
        <v>584</v>
      </c>
      <c r="G265" s="7" t="s">
        <v>584</v>
      </c>
      <c r="H265" s="29">
        <v>0</v>
      </c>
      <c r="I265" s="29">
        <v>7.6834900000000007E-9</v>
      </c>
      <c r="J265" s="30">
        <v>4.3666400589999999</v>
      </c>
      <c r="K265" s="30">
        <v>2.050336283</v>
      </c>
      <c r="L265" s="23">
        <v>0.122648931</v>
      </c>
      <c r="M265" s="23">
        <v>0.12648488199999999</v>
      </c>
      <c r="N265" s="23">
        <v>0</v>
      </c>
      <c r="O265" s="24">
        <v>0</v>
      </c>
      <c r="P265" s="24">
        <v>1.825919992</v>
      </c>
      <c r="Q265" s="25">
        <v>1.135806316</v>
      </c>
      <c r="R265" s="25">
        <v>8.8798003E-2</v>
      </c>
      <c r="S265" s="25">
        <v>2.7351687E-2</v>
      </c>
      <c r="T265" s="26"/>
      <c r="U265" s="27">
        <v>1.0943180589999999</v>
      </c>
      <c r="V265" s="20">
        <v>11029047</v>
      </c>
      <c r="W265" s="22">
        <v>0.99221452099999996</v>
      </c>
      <c r="X265" s="21">
        <v>8129050</v>
      </c>
      <c r="Y265" s="22">
        <v>1.3461819749999999</v>
      </c>
      <c r="Z265" s="19">
        <f t="shared" si="15"/>
        <v>264</v>
      </c>
      <c r="AA265" s="19">
        <f t="shared" si="13"/>
        <v>262</v>
      </c>
      <c r="AB265" s="19">
        <f t="shared" si="14"/>
        <v>19</v>
      </c>
    </row>
    <row r="266" spans="1:28" hidden="1" x14ac:dyDescent="0.3">
      <c r="A266" s="4">
        <v>1308</v>
      </c>
      <c r="B266" s="7" t="s">
        <v>26</v>
      </c>
      <c r="C266" s="1" t="s">
        <v>32</v>
      </c>
      <c r="D266" s="1" t="s">
        <v>60</v>
      </c>
      <c r="E266" s="1" t="s">
        <v>444</v>
      </c>
      <c r="F266" s="7"/>
      <c r="G266" s="7" t="s">
        <v>584</v>
      </c>
      <c r="H266" s="29">
        <v>0</v>
      </c>
      <c r="I266" s="29">
        <v>0.160289562</v>
      </c>
      <c r="J266" s="30">
        <v>0</v>
      </c>
      <c r="K266" s="30">
        <v>0</v>
      </c>
      <c r="L266" s="23">
        <v>0.14409408200000001</v>
      </c>
      <c r="M266" s="23">
        <v>0.145975091</v>
      </c>
      <c r="N266" s="23">
        <v>0</v>
      </c>
      <c r="O266" s="24">
        <v>0</v>
      </c>
      <c r="P266" s="24">
        <v>1.832727566</v>
      </c>
      <c r="Q266" s="25">
        <v>1.4845166489999999</v>
      </c>
      <c r="R266" s="25">
        <v>0</v>
      </c>
      <c r="S266" s="25">
        <v>7.375487E-3</v>
      </c>
      <c r="T266" s="26">
        <v>7.8143309873</v>
      </c>
      <c r="U266" s="27">
        <v>1.092441078</v>
      </c>
      <c r="V266" s="20">
        <v>4533650</v>
      </c>
      <c r="W266" s="22">
        <v>2.4096281770000001</v>
      </c>
      <c r="X266" s="21">
        <v>1943650</v>
      </c>
      <c r="Y266" s="22">
        <v>5.6205648049999999</v>
      </c>
      <c r="Z266" s="19">
        <f t="shared" si="15"/>
        <v>265</v>
      </c>
      <c r="AA266" s="19">
        <f t="shared" si="13"/>
        <v>131</v>
      </c>
      <c r="AB266" s="19">
        <f t="shared" si="14"/>
        <v>25</v>
      </c>
    </row>
    <row r="267" spans="1:28" ht="28.8" hidden="1" x14ac:dyDescent="0.3">
      <c r="A267" s="4">
        <v>1740</v>
      </c>
      <c r="B267" s="7" t="s">
        <v>27</v>
      </c>
      <c r="C267" s="1" t="s">
        <v>32</v>
      </c>
      <c r="D267" s="1" t="s">
        <v>80</v>
      </c>
      <c r="E267" s="1" t="s">
        <v>446</v>
      </c>
      <c r="F267" s="7" t="s">
        <v>584</v>
      </c>
      <c r="G267" s="7" t="s">
        <v>584</v>
      </c>
      <c r="H267" s="29">
        <v>0</v>
      </c>
      <c r="I267" s="29">
        <v>7.4737533999999994E-2</v>
      </c>
      <c r="J267" s="30">
        <v>0.24343638000000001</v>
      </c>
      <c r="K267" s="30">
        <v>0.21371779499999999</v>
      </c>
      <c r="L267" s="23">
        <v>0</v>
      </c>
      <c r="M267" s="23">
        <v>0</v>
      </c>
      <c r="N267" s="23">
        <v>0</v>
      </c>
      <c r="O267" s="24">
        <v>0</v>
      </c>
      <c r="P267" s="24">
        <v>1.459235458</v>
      </c>
      <c r="Q267" s="25">
        <v>6.2114407900000002</v>
      </c>
      <c r="R267" s="25">
        <v>0.297682379</v>
      </c>
      <c r="S267" s="25">
        <v>7.5600559999999999E-3</v>
      </c>
      <c r="T267" s="26"/>
      <c r="U267" s="27">
        <v>1.0826895999999999</v>
      </c>
      <c r="V267" s="20">
        <v>10492110</v>
      </c>
      <c r="W267" s="22">
        <v>1.0319083579999999</v>
      </c>
      <c r="X267" s="21">
        <v>10292110</v>
      </c>
      <c r="Y267" s="22">
        <v>1.0519607740000001</v>
      </c>
      <c r="Z267" s="19">
        <f t="shared" si="15"/>
        <v>266</v>
      </c>
      <c r="AA267" s="19">
        <f t="shared" si="13"/>
        <v>276</v>
      </c>
      <c r="AB267" s="19">
        <f t="shared" si="14"/>
        <v>63</v>
      </c>
    </row>
    <row r="268" spans="1:28" ht="28.8" hidden="1" x14ac:dyDescent="0.3">
      <c r="A268" s="4">
        <v>1472</v>
      </c>
      <c r="B268" s="7" t="s">
        <v>27</v>
      </c>
      <c r="C268" s="1" t="s">
        <v>32</v>
      </c>
      <c r="D268" s="1" t="s">
        <v>79</v>
      </c>
      <c r="E268" s="1" t="s">
        <v>445</v>
      </c>
      <c r="F268" s="7" t="s">
        <v>584</v>
      </c>
      <c r="G268" s="7"/>
      <c r="H268" s="29">
        <v>0</v>
      </c>
      <c r="I268" s="29">
        <v>7.4737533999999994E-2</v>
      </c>
      <c r="J268" s="30">
        <v>0.24343638000000001</v>
      </c>
      <c r="K268" s="30">
        <v>0.21371779499999999</v>
      </c>
      <c r="L268" s="23">
        <v>0</v>
      </c>
      <c r="M268" s="23">
        <v>0</v>
      </c>
      <c r="N268" s="23">
        <v>0</v>
      </c>
      <c r="O268" s="24">
        <v>0</v>
      </c>
      <c r="P268" s="24">
        <v>1.459235458</v>
      </c>
      <c r="Q268" s="25">
        <v>6.2114407900000002</v>
      </c>
      <c r="R268" s="25">
        <v>0.297682379</v>
      </c>
      <c r="S268" s="25">
        <v>7.5600559999999999E-3</v>
      </c>
      <c r="T268" s="26"/>
      <c r="U268" s="27">
        <v>1.0826895999999999</v>
      </c>
      <c r="V268" s="20">
        <v>10492100</v>
      </c>
      <c r="W268" s="22">
        <v>1.031909341</v>
      </c>
      <c r="X268" s="21">
        <v>10492100</v>
      </c>
      <c r="Y268" s="22">
        <v>1.031909341</v>
      </c>
      <c r="Z268" s="19">
        <f t="shared" si="15"/>
        <v>266</v>
      </c>
      <c r="AA268" s="19">
        <f t="shared" si="13"/>
        <v>278</v>
      </c>
      <c r="AB268" s="19">
        <f t="shared" si="14"/>
        <v>64</v>
      </c>
    </row>
    <row r="269" spans="1:28" ht="28.8" hidden="1" x14ac:dyDescent="0.3">
      <c r="A269" s="4">
        <v>1094</v>
      </c>
      <c r="B269" s="7" t="s">
        <v>26</v>
      </c>
      <c r="C269" s="1" t="s">
        <v>32</v>
      </c>
      <c r="D269" s="1" t="s">
        <v>60</v>
      </c>
      <c r="E269" s="1" t="s">
        <v>447</v>
      </c>
      <c r="F269" s="7" t="s">
        <v>584</v>
      </c>
      <c r="G269" s="7" t="s">
        <v>584</v>
      </c>
      <c r="H269" s="29">
        <v>2.6141399999999999E-2</v>
      </c>
      <c r="I269" s="29">
        <v>7.3723499999999999E-10</v>
      </c>
      <c r="J269" s="30">
        <v>0.18257728500000001</v>
      </c>
      <c r="K269" s="30">
        <v>0.52984982000000003</v>
      </c>
      <c r="L269" s="23">
        <v>3.6336271000000003E-2</v>
      </c>
      <c r="M269" s="23">
        <v>3.7557196000000001E-2</v>
      </c>
      <c r="N269" s="23">
        <v>2.7176331000000001E-2</v>
      </c>
      <c r="O269" s="24">
        <v>3.0932622999999999E-2</v>
      </c>
      <c r="P269" s="24">
        <v>1.6650936039999999</v>
      </c>
      <c r="Q269" s="25">
        <v>1.2170643839999999</v>
      </c>
      <c r="R269" s="25">
        <v>2.3747797000000001E-2</v>
      </c>
      <c r="S269" s="25">
        <v>0</v>
      </c>
      <c r="T269" s="26">
        <v>7.6517608823999996</v>
      </c>
      <c r="U269" s="27">
        <v>1.07886547</v>
      </c>
      <c r="V269" s="20">
        <v>3780000</v>
      </c>
      <c r="W269" s="22">
        <v>2.8541414559999998</v>
      </c>
      <c r="X269" s="21">
        <v>2553620</v>
      </c>
      <c r="Y269" s="22">
        <v>4.2248473549999996</v>
      </c>
      <c r="Z269" s="19">
        <f t="shared" si="15"/>
        <v>268</v>
      </c>
      <c r="AA269" s="19">
        <f t="shared" si="13"/>
        <v>145</v>
      </c>
      <c r="AB269" s="19">
        <f t="shared" si="14"/>
        <v>29</v>
      </c>
    </row>
    <row r="270" spans="1:28" ht="28.8" hidden="1" x14ac:dyDescent="0.3">
      <c r="A270" s="4">
        <v>1217</v>
      </c>
      <c r="B270" s="7" t="s">
        <v>25</v>
      </c>
      <c r="C270" s="1" t="s">
        <v>30</v>
      </c>
      <c r="D270" s="1" t="s">
        <v>66</v>
      </c>
      <c r="E270" s="1" t="s">
        <v>448</v>
      </c>
      <c r="F270" s="7" t="s">
        <v>584</v>
      </c>
      <c r="G270" s="7" t="s">
        <v>584</v>
      </c>
      <c r="H270" s="29">
        <v>0.58920165599999996</v>
      </c>
      <c r="I270" s="29">
        <v>1.85663501</v>
      </c>
      <c r="J270" s="30">
        <v>4.0529953030000003</v>
      </c>
      <c r="K270" s="30">
        <v>5.1497729999999999E-3</v>
      </c>
      <c r="L270" s="23">
        <v>0.69663653199999998</v>
      </c>
      <c r="M270" s="23">
        <v>0.70419743099999998</v>
      </c>
      <c r="N270" s="23">
        <v>2.041759995</v>
      </c>
      <c r="O270" s="24">
        <v>2.2658712329999999</v>
      </c>
      <c r="P270" s="24">
        <v>1.76745497</v>
      </c>
      <c r="Q270" s="25">
        <v>2.276240788</v>
      </c>
      <c r="R270" s="25">
        <v>0.27018769199999998</v>
      </c>
      <c r="S270" s="25">
        <v>0.61898816599999995</v>
      </c>
      <c r="T270" s="26">
        <v>0</v>
      </c>
      <c r="U270" s="27">
        <v>1.07568818</v>
      </c>
      <c r="V270" s="20">
        <v>19032460</v>
      </c>
      <c r="W270" s="22">
        <v>0.56518609799999997</v>
      </c>
      <c r="X270" s="21">
        <v>17177460</v>
      </c>
      <c r="Y270" s="22">
        <v>0.62622074500000002</v>
      </c>
      <c r="Z270" s="19">
        <f t="shared" si="15"/>
        <v>269</v>
      </c>
      <c r="AA270" s="19">
        <f t="shared" si="13"/>
        <v>319</v>
      </c>
      <c r="AB270" s="19">
        <f t="shared" si="14"/>
        <v>36</v>
      </c>
    </row>
    <row r="271" spans="1:28" ht="28.8" hidden="1" x14ac:dyDescent="0.3">
      <c r="A271" s="4">
        <v>1160</v>
      </c>
      <c r="B271" s="7" t="s">
        <v>27</v>
      </c>
      <c r="C271" s="1" t="s">
        <v>35</v>
      </c>
      <c r="D271" s="1" t="s">
        <v>88</v>
      </c>
      <c r="E271" s="1" t="s">
        <v>449</v>
      </c>
      <c r="F271" s="7"/>
      <c r="G271" s="7" t="s">
        <v>584</v>
      </c>
      <c r="H271" s="29">
        <v>0.60705741899999999</v>
      </c>
      <c r="I271" s="29">
        <v>0.22181587999999999</v>
      </c>
      <c r="J271" s="30">
        <v>1.217181898</v>
      </c>
      <c r="K271" s="30">
        <v>5.8065844960000002</v>
      </c>
      <c r="L271" s="23">
        <v>0</v>
      </c>
      <c r="M271" s="23">
        <v>0</v>
      </c>
      <c r="N271" s="23">
        <v>3.0885538000000001E-2</v>
      </c>
      <c r="O271" s="24">
        <v>0.61926078600000001</v>
      </c>
      <c r="P271" s="24">
        <v>1.791423961</v>
      </c>
      <c r="Q271" s="25">
        <v>0</v>
      </c>
      <c r="R271" s="25">
        <v>0</v>
      </c>
      <c r="S271" s="25">
        <v>1.9835249999999999E-3</v>
      </c>
      <c r="T271" s="26"/>
      <c r="U271" s="27">
        <v>1.062313987</v>
      </c>
      <c r="V271" s="20">
        <v>5600000</v>
      </c>
      <c r="W271" s="22">
        <v>1.896989263</v>
      </c>
      <c r="X271" s="21">
        <v>5600000</v>
      </c>
      <c r="Y271" s="22">
        <v>1.896989263</v>
      </c>
      <c r="Z271" s="19">
        <f t="shared" si="15"/>
        <v>270</v>
      </c>
      <c r="AA271" s="19">
        <f t="shared" si="13"/>
        <v>232</v>
      </c>
      <c r="AB271" s="19">
        <f t="shared" si="14"/>
        <v>21</v>
      </c>
    </row>
    <row r="272" spans="1:28" ht="43.2" hidden="1" x14ac:dyDescent="0.3">
      <c r="A272" s="4">
        <v>1457</v>
      </c>
      <c r="B272" s="7" t="s">
        <v>27</v>
      </c>
      <c r="C272" s="1" t="s">
        <v>33</v>
      </c>
      <c r="D272" s="1" t="s">
        <v>96</v>
      </c>
      <c r="E272" s="1" t="s">
        <v>450</v>
      </c>
      <c r="F272" s="7" t="s">
        <v>584</v>
      </c>
      <c r="G272" s="7"/>
      <c r="H272" s="29">
        <v>2.4292633260000001</v>
      </c>
      <c r="I272" s="29">
        <v>3.6094082420000002</v>
      </c>
      <c r="J272" s="30">
        <v>0.79221409099999995</v>
      </c>
      <c r="K272" s="30">
        <v>2.3957359999999999E-3</v>
      </c>
      <c r="L272" s="23">
        <v>6.9134248999999995E-2</v>
      </c>
      <c r="M272" s="23">
        <v>7.2755918000000003E-2</v>
      </c>
      <c r="N272" s="23">
        <v>1.327452568</v>
      </c>
      <c r="O272" s="24">
        <v>5.9168834050000001</v>
      </c>
      <c r="P272" s="24">
        <v>1.7441062300000001</v>
      </c>
      <c r="Q272" s="25">
        <v>0</v>
      </c>
      <c r="R272" s="25">
        <v>0.40853439000000003</v>
      </c>
      <c r="S272" s="25">
        <v>0.101764348</v>
      </c>
      <c r="T272" s="26"/>
      <c r="U272" s="27">
        <v>1.041171576</v>
      </c>
      <c r="V272" s="20">
        <v>17399700</v>
      </c>
      <c r="W272" s="22">
        <v>0.598384786</v>
      </c>
      <c r="X272" s="21">
        <v>17399700</v>
      </c>
      <c r="Y272" s="22">
        <v>0.598384786</v>
      </c>
      <c r="Z272" s="19">
        <f t="shared" si="15"/>
        <v>271</v>
      </c>
      <c r="AA272" s="19">
        <f t="shared" si="13"/>
        <v>323</v>
      </c>
      <c r="AB272" s="19">
        <f t="shared" si="14"/>
        <v>43</v>
      </c>
    </row>
    <row r="273" spans="1:28" ht="28.8" hidden="1" x14ac:dyDescent="0.3">
      <c r="A273" s="4">
        <v>1161</v>
      </c>
      <c r="B273" s="7" t="s">
        <v>27</v>
      </c>
      <c r="C273" s="1" t="s">
        <v>35</v>
      </c>
      <c r="D273" s="1" t="s">
        <v>88</v>
      </c>
      <c r="E273" s="1" t="s">
        <v>451</v>
      </c>
      <c r="F273" s="7"/>
      <c r="G273" s="7" t="s">
        <v>584</v>
      </c>
      <c r="H273" s="29">
        <v>0</v>
      </c>
      <c r="I273" s="29">
        <v>0</v>
      </c>
      <c r="J273" s="30">
        <v>2.3735047009999999</v>
      </c>
      <c r="K273" s="30">
        <v>5.3168393800000002</v>
      </c>
      <c r="L273" s="23">
        <v>0</v>
      </c>
      <c r="M273" s="23">
        <v>0</v>
      </c>
      <c r="N273" s="23">
        <v>0</v>
      </c>
      <c r="O273" s="24">
        <v>0</v>
      </c>
      <c r="P273" s="24">
        <v>1.590373628</v>
      </c>
      <c r="Q273" s="25">
        <v>0</v>
      </c>
      <c r="R273" s="25">
        <v>0</v>
      </c>
      <c r="S273" s="25">
        <v>3.5322019999999999E-3</v>
      </c>
      <c r="T273" s="26"/>
      <c r="U273" s="27">
        <v>1.0409883019999999</v>
      </c>
      <c r="V273" s="20">
        <v>8500000</v>
      </c>
      <c r="W273" s="22">
        <v>1.2246921200000001</v>
      </c>
      <c r="X273" s="21">
        <v>8500000</v>
      </c>
      <c r="Y273" s="22">
        <v>1.2246921200000001</v>
      </c>
      <c r="Z273" s="19">
        <f t="shared" si="15"/>
        <v>272</v>
      </c>
      <c r="AA273" s="19">
        <f t="shared" si="13"/>
        <v>268</v>
      </c>
      <c r="AB273" s="19">
        <f t="shared" si="14"/>
        <v>24</v>
      </c>
    </row>
    <row r="274" spans="1:28" hidden="1" x14ac:dyDescent="0.3">
      <c r="A274" s="4">
        <v>1291</v>
      </c>
      <c r="B274" s="7" t="s">
        <v>26</v>
      </c>
      <c r="C274" s="1" t="s">
        <v>33</v>
      </c>
      <c r="D274" s="1" t="s">
        <v>142</v>
      </c>
      <c r="E274" s="1" t="s">
        <v>452</v>
      </c>
      <c r="F274" s="7" t="s">
        <v>584</v>
      </c>
      <c r="G274" s="7" t="s">
        <v>584</v>
      </c>
      <c r="H274" s="29">
        <v>0.37884767200000002</v>
      </c>
      <c r="I274" s="29">
        <v>0.41737251399999997</v>
      </c>
      <c r="J274" s="30">
        <v>1.069826771</v>
      </c>
      <c r="K274" s="30">
        <v>1.9981930000000001E-3</v>
      </c>
      <c r="L274" s="23">
        <v>1.26562452</v>
      </c>
      <c r="M274" s="23">
        <v>1.2819930470000001</v>
      </c>
      <c r="N274" s="23">
        <v>1.3128205129999999</v>
      </c>
      <c r="O274" s="24">
        <v>6.0815929180000001</v>
      </c>
      <c r="P274" s="24">
        <v>1.6799219299999999</v>
      </c>
      <c r="Q274" s="25">
        <v>0.42899582000000003</v>
      </c>
      <c r="R274" s="25">
        <v>0.172521693</v>
      </c>
      <c r="S274" s="25">
        <v>0</v>
      </c>
      <c r="T274" s="26">
        <v>0.68304670049000005</v>
      </c>
      <c r="U274" s="27">
        <v>1.001244145</v>
      </c>
      <c r="V274" s="20">
        <v>7731930</v>
      </c>
      <c r="W274" s="22">
        <v>1.2949472449999999</v>
      </c>
      <c r="X274" s="21">
        <v>7731930</v>
      </c>
      <c r="Y274" s="22">
        <v>1.2949472449999999</v>
      </c>
      <c r="Z274" s="19">
        <f t="shared" si="15"/>
        <v>273</v>
      </c>
      <c r="AA274" s="19">
        <f t="shared" si="13"/>
        <v>265</v>
      </c>
      <c r="AB274" s="19">
        <f t="shared" si="14"/>
        <v>37</v>
      </c>
    </row>
    <row r="275" spans="1:28" hidden="1" x14ac:dyDescent="0.3">
      <c r="A275" s="4">
        <v>1142</v>
      </c>
      <c r="B275" s="7" t="s">
        <v>28</v>
      </c>
      <c r="C275" s="1" t="s">
        <v>36</v>
      </c>
      <c r="D275" s="1" t="s">
        <v>134</v>
      </c>
      <c r="E275" s="1" t="s">
        <v>453</v>
      </c>
      <c r="F275" s="7"/>
      <c r="G275" s="7" t="s">
        <v>584</v>
      </c>
      <c r="H275" s="29">
        <v>0</v>
      </c>
      <c r="I275" s="29">
        <v>1.8225099999999999E-5</v>
      </c>
      <c r="J275" s="30">
        <v>0.91288642399999997</v>
      </c>
      <c r="K275" s="30">
        <v>4.9498107689999999</v>
      </c>
      <c r="L275" s="23">
        <v>0</v>
      </c>
      <c r="M275" s="23">
        <v>0</v>
      </c>
      <c r="N275" s="23">
        <v>0</v>
      </c>
      <c r="O275" s="24">
        <v>0.60938506599999998</v>
      </c>
      <c r="P275" s="24">
        <v>1.6693713050000001</v>
      </c>
      <c r="Q275" s="25">
        <v>0</v>
      </c>
      <c r="R275" s="25">
        <v>0</v>
      </c>
      <c r="S275" s="25">
        <v>1.010267E-3</v>
      </c>
      <c r="T275" s="26"/>
      <c r="U275" s="27">
        <v>0.99341402700000003</v>
      </c>
      <c r="V275" s="20">
        <v>7193810</v>
      </c>
      <c r="W275" s="22">
        <v>1.3809289199999999</v>
      </c>
      <c r="X275" s="21">
        <v>7193810</v>
      </c>
      <c r="Y275" s="22">
        <v>1.3809289199999999</v>
      </c>
      <c r="Z275" s="19">
        <f t="shared" si="15"/>
        <v>274</v>
      </c>
      <c r="AA275" s="19">
        <f t="shared" si="13"/>
        <v>261</v>
      </c>
      <c r="AB275" s="19">
        <f t="shared" si="14"/>
        <v>18</v>
      </c>
    </row>
    <row r="276" spans="1:28" ht="28.8" hidden="1" x14ac:dyDescent="0.3">
      <c r="A276" s="4">
        <v>1091</v>
      </c>
      <c r="B276" s="7" t="s">
        <v>26</v>
      </c>
      <c r="C276" s="1" t="s">
        <v>32</v>
      </c>
      <c r="D276" s="1" t="s">
        <v>60</v>
      </c>
      <c r="E276" s="1" t="s">
        <v>454</v>
      </c>
      <c r="F276" s="7" t="s">
        <v>584</v>
      </c>
      <c r="G276" s="7" t="s">
        <v>584</v>
      </c>
      <c r="H276" s="29">
        <v>9.6191465000000004E-2</v>
      </c>
      <c r="I276" s="29">
        <v>0</v>
      </c>
      <c r="J276" s="30">
        <v>0.91288642399999997</v>
      </c>
      <c r="K276" s="30">
        <v>1.2658308089999999</v>
      </c>
      <c r="L276" s="23">
        <v>7.9780110000000001E-2</v>
      </c>
      <c r="M276" s="23">
        <v>7.9597068000000007E-2</v>
      </c>
      <c r="N276" s="23">
        <v>9.9999660000000004E-2</v>
      </c>
      <c r="O276" s="24">
        <v>0.113821536</v>
      </c>
      <c r="P276" s="24">
        <v>1.664917502</v>
      </c>
      <c r="Q276" s="25">
        <v>1.0158048289999999</v>
      </c>
      <c r="R276" s="25">
        <v>0</v>
      </c>
      <c r="S276" s="25">
        <v>3.8404463E-2</v>
      </c>
      <c r="T276" s="26">
        <v>5.3071634443000004</v>
      </c>
      <c r="U276" s="27">
        <v>0.98911899000000003</v>
      </c>
      <c r="V276" s="20">
        <v>967200</v>
      </c>
      <c r="W276" s="22">
        <v>10.226623139999999</v>
      </c>
      <c r="X276" s="21">
        <v>340200</v>
      </c>
      <c r="Y276" s="22">
        <v>29.07463229</v>
      </c>
      <c r="Z276" s="19">
        <f t="shared" si="15"/>
        <v>275</v>
      </c>
      <c r="AA276" s="19">
        <f t="shared" si="13"/>
        <v>36</v>
      </c>
      <c r="AB276" s="19">
        <f t="shared" si="14"/>
        <v>5</v>
      </c>
    </row>
    <row r="277" spans="1:28" ht="28.8" hidden="1" x14ac:dyDescent="0.3">
      <c r="A277" s="4">
        <v>1556</v>
      </c>
      <c r="B277" s="7" t="s">
        <v>26</v>
      </c>
      <c r="C277" s="1" t="s">
        <v>33</v>
      </c>
      <c r="D277" s="1" t="s">
        <v>78</v>
      </c>
      <c r="E277" s="1" t="s">
        <v>455</v>
      </c>
      <c r="F277" s="7" t="s">
        <v>584</v>
      </c>
      <c r="G277" s="7"/>
      <c r="H277" s="29">
        <v>0.69554064699999996</v>
      </c>
      <c r="I277" s="29">
        <v>2.723057142</v>
      </c>
      <c r="J277" s="30">
        <v>0</v>
      </c>
      <c r="K277" s="30">
        <v>0</v>
      </c>
      <c r="L277" s="23">
        <v>0</v>
      </c>
      <c r="M277" s="23">
        <v>0</v>
      </c>
      <c r="N277" s="23">
        <v>2.4102564100000001</v>
      </c>
      <c r="O277" s="24">
        <v>1.2345300910000001</v>
      </c>
      <c r="P277" s="24">
        <v>1.7183491989999999</v>
      </c>
      <c r="Q277" s="25">
        <v>0</v>
      </c>
      <c r="R277" s="25">
        <v>0</v>
      </c>
      <c r="S277" s="25">
        <v>0</v>
      </c>
      <c r="T277" s="26">
        <v>4.4617170223000002</v>
      </c>
      <c r="U277" s="27">
        <v>0.97072332100000003</v>
      </c>
      <c r="V277" s="20">
        <v>1904000</v>
      </c>
      <c r="W277" s="22">
        <v>5.0983367719999997</v>
      </c>
      <c r="X277" s="21">
        <v>1604000</v>
      </c>
      <c r="Y277" s="22">
        <v>6.0518910310000003</v>
      </c>
      <c r="Z277" s="19">
        <f t="shared" si="15"/>
        <v>276</v>
      </c>
      <c r="AA277" s="19">
        <f t="shared" si="13"/>
        <v>123</v>
      </c>
      <c r="AB277" s="19">
        <f t="shared" si="14"/>
        <v>21</v>
      </c>
    </row>
    <row r="278" spans="1:28" ht="28.8" hidden="1" x14ac:dyDescent="0.3">
      <c r="A278" s="4">
        <v>1347</v>
      </c>
      <c r="B278" s="7" t="s">
        <v>28</v>
      </c>
      <c r="C278" s="1" t="s">
        <v>36</v>
      </c>
      <c r="D278" s="1" t="s">
        <v>143</v>
      </c>
      <c r="E278" s="1" t="s">
        <v>456</v>
      </c>
      <c r="F278" s="7" t="s">
        <v>584</v>
      </c>
      <c r="G278" s="7"/>
      <c r="H278" s="29">
        <v>0</v>
      </c>
      <c r="I278" s="29">
        <v>5.0577160000000003E-3</v>
      </c>
      <c r="J278" s="30">
        <v>0.410798891</v>
      </c>
      <c r="K278" s="30">
        <v>5.3519001749999999</v>
      </c>
      <c r="L278" s="23">
        <v>0</v>
      </c>
      <c r="M278" s="23">
        <v>0</v>
      </c>
      <c r="N278" s="23">
        <v>0</v>
      </c>
      <c r="O278" s="24">
        <v>0</v>
      </c>
      <c r="P278" s="24">
        <v>1.6792202780000001</v>
      </c>
      <c r="Q278" s="25">
        <v>0</v>
      </c>
      <c r="R278" s="25">
        <v>0</v>
      </c>
      <c r="S278" s="25">
        <v>0</v>
      </c>
      <c r="T278" s="26"/>
      <c r="U278" s="27">
        <v>0.94861875900000003</v>
      </c>
      <c r="V278" s="20">
        <v>1083900</v>
      </c>
      <c r="W278" s="22">
        <v>8.7519029380000006</v>
      </c>
      <c r="X278" s="21">
        <v>1083900</v>
      </c>
      <c r="Y278" s="22">
        <v>8.7519029380000006</v>
      </c>
      <c r="Z278" s="19">
        <f t="shared" si="15"/>
        <v>277</v>
      </c>
      <c r="AA278" s="19">
        <f t="shared" si="13"/>
        <v>88</v>
      </c>
      <c r="AB278" s="19">
        <f t="shared" si="14"/>
        <v>4</v>
      </c>
    </row>
    <row r="279" spans="1:28" hidden="1" x14ac:dyDescent="0.3">
      <c r="A279" s="4">
        <v>1395</v>
      </c>
      <c r="B279" s="7" t="s">
        <v>28</v>
      </c>
      <c r="C279" s="1" t="s">
        <v>30</v>
      </c>
      <c r="D279" s="1" t="s">
        <v>58</v>
      </c>
      <c r="E279" s="1" t="s">
        <v>457</v>
      </c>
      <c r="F279" s="7"/>
      <c r="G279" s="7" t="s">
        <v>584</v>
      </c>
      <c r="H279" s="29">
        <v>0</v>
      </c>
      <c r="I279" s="29">
        <v>4.0069356E-2</v>
      </c>
      <c r="J279" s="30">
        <v>1.065034161</v>
      </c>
      <c r="K279" s="30">
        <v>0.669195757</v>
      </c>
      <c r="L279" s="23">
        <v>0</v>
      </c>
      <c r="M279" s="23">
        <v>0</v>
      </c>
      <c r="N279" s="23">
        <v>0</v>
      </c>
      <c r="O279" s="24">
        <v>0.73079511799999997</v>
      </c>
      <c r="P279" s="24">
        <v>1.572146179</v>
      </c>
      <c r="Q279" s="25">
        <v>2.690669776</v>
      </c>
      <c r="R279" s="25">
        <v>0</v>
      </c>
      <c r="S279" s="25">
        <v>1.7438074000000001E-2</v>
      </c>
      <c r="T279" s="26"/>
      <c r="U279" s="27">
        <v>0.94354633799999998</v>
      </c>
      <c r="V279" s="20">
        <v>846676</v>
      </c>
      <c r="W279" s="22">
        <v>11.144125239999999</v>
      </c>
      <c r="X279" s="21">
        <v>846676</v>
      </c>
      <c r="Y279" s="22">
        <v>11.144125239999999</v>
      </c>
      <c r="Z279" s="19">
        <f t="shared" si="15"/>
        <v>278</v>
      </c>
      <c r="AA279" s="19">
        <f t="shared" si="13"/>
        <v>69</v>
      </c>
      <c r="AB279" s="19">
        <f t="shared" si="14"/>
        <v>17</v>
      </c>
    </row>
    <row r="280" spans="1:28" x14ac:dyDescent="0.3">
      <c r="A280" s="4">
        <v>1009</v>
      </c>
      <c r="B280" s="7" t="s">
        <v>28</v>
      </c>
      <c r="C280" s="1" t="s">
        <v>31</v>
      </c>
      <c r="D280" s="1" t="s">
        <v>176</v>
      </c>
      <c r="E280" s="1" t="s">
        <v>564</v>
      </c>
      <c r="F280" s="7"/>
      <c r="G280" s="7" t="s">
        <v>584</v>
      </c>
      <c r="H280" s="29">
        <v>4.7355959000000003E-2</v>
      </c>
      <c r="I280" s="29">
        <v>4.1117189999999998E-3</v>
      </c>
      <c r="J280" s="30">
        <v>0.46772695199999997</v>
      </c>
      <c r="K280" s="30">
        <v>4.459345E-3</v>
      </c>
      <c r="L280" s="23">
        <v>0</v>
      </c>
      <c r="M280" s="23">
        <v>0</v>
      </c>
      <c r="N280" s="23">
        <v>0.13128205100000001</v>
      </c>
      <c r="O280" s="24">
        <v>5.6035408000000002E-2</v>
      </c>
      <c r="P280" s="24">
        <v>0.14919694999999999</v>
      </c>
      <c r="Q280" s="25">
        <v>0</v>
      </c>
      <c r="R280" s="25">
        <v>1.8539485000000001E-2</v>
      </c>
      <c r="S280" s="25">
        <v>0</v>
      </c>
      <c r="T280" s="26"/>
      <c r="U280" s="27">
        <v>8.8899171999999999E-2</v>
      </c>
      <c r="V280" s="20">
        <v>614000</v>
      </c>
      <c r="W280" s="22">
        <v>1.447869251</v>
      </c>
      <c r="X280" s="21">
        <v>614000</v>
      </c>
      <c r="Y280" s="22">
        <v>1.447869251</v>
      </c>
      <c r="Z280" s="19">
        <f t="shared" si="15"/>
        <v>385</v>
      </c>
      <c r="AA280" s="19">
        <f t="shared" si="13"/>
        <v>259</v>
      </c>
      <c r="AB280" s="19">
        <f t="shared" si="14"/>
        <v>15</v>
      </c>
    </row>
    <row r="281" spans="1:28" ht="28.8" hidden="1" x14ac:dyDescent="0.3">
      <c r="A281" s="4">
        <v>1100</v>
      </c>
      <c r="B281" s="7" t="s">
        <v>28</v>
      </c>
      <c r="C281" s="1" t="s">
        <v>37</v>
      </c>
      <c r="D281" s="1" t="s">
        <v>144</v>
      </c>
      <c r="E281" s="1" t="s">
        <v>459</v>
      </c>
      <c r="F281" s="7"/>
      <c r="G281" s="7" t="s">
        <v>584</v>
      </c>
      <c r="H281" s="29">
        <v>0</v>
      </c>
      <c r="I281" s="29">
        <v>1.2552E-8</v>
      </c>
      <c r="J281" s="30">
        <v>2.0235649050000002</v>
      </c>
      <c r="K281" s="30">
        <v>3.6155729089999999</v>
      </c>
      <c r="L281" s="23">
        <v>3.6088359999999998E-3</v>
      </c>
      <c r="M281" s="23">
        <v>3.4949479999999999E-3</v>
      </c>
      <c r="N281" s="23">
        <v>0</v>
      </c>
      <c r="O281" s="24">
        <v>0</v>
      </c>
      <c r="P281" s="24">
        <v>1.560099956</v>
      </c>
      <c r="Q281" s="25">
        <v>0</v>
      </c>
      <c r="R281" s="25">
        <v>0</v>
      </c>
      <c r="S281" s="25">
        <v>8.6297460000000006E-3</v>
      </c>
      <c r="T281" s="26"/>
      <c r="U281" s="27">
        <v>0.92490939599999999</v>
      </c>
      <c r="V281" s="20">
        <v>15564000</v>
      </c>
      <c r="W281" s="22">
        <v>0.59426201300000003</v>
      </c>
      <c r="X281" s="21">
        <v>15564000</v>
      </c>
      <c r="Y281" s="22">
        <v>0.59426201300000003</v>
      </c>
      <c r="Z281" s="19">
        <f t="shared" si="15"/>
        <v>280</v>
      </c>
      <c r="AA281" s="19">
        <f t="shared" si="13"/>
        <v>324</v>
      </c>
      <c r="AB281" s="19">
        <f t="shared" si="14"/>
        <v>19</v>
      </c>
    </row>
    <row r="282" spans="1:28" ht="28.8" hidden="1" x14ac:dyDescent="0.3">
      <c r="A282" s="4">
        <v>1644</v>
      </c>
      <c r="B282" s="7" t="s">
        <v>28</v>
      </c>
      <c r="C282" s="1" t="s">
        <v>37</v>
      </c>
      <c r="D282" s="1" t="s">
        <v>140</v>
      </c>
      <c r="E282" s="1" t="s">
        <v>460</v>
      </c>
      <c r="F282" s="7" t="s">
        <v>584</v>
      </c>
      <c r="G282" s="7" t="s">
        <v>584</v>
      </c>
      <c r="H282" s="29">
        <v>0</v>
      </c>
      <c r="I282" s="29">
        <v>0.57909379299999997</v>
      </c>
      <c r="J282" s="30">
        <v>0.18257728500000001</v>
      </c>
      <c r="K282" s="30">
        <v>0.43949253799999999</v>
      </c>
      <c r="L282" s="23">
        <v>0.29706417699999998</v>
      </c>
      <c r="M282" s="23">
        <v>0.31511476100000002</v>
      </c>
      <c r="N282" s="23">
        <v>0</v>
      </c>
      <c r="O282" s="24">
        <v>0</v>
      </c>
      <c r="P282" s="24">
        <v>1.253501202</v>
      </c>
      <c r="Q282" s="25">
        <v>3.3275575659999999</v>
      </c>
      <c r="R282" s="25">
        <v>0</v>
      </c>
      <c r="S282" s="25">
        <v>1.1486078E-2</v>
      </c>
      <c r="T282" s="26"/>
      <c r="U282" s="27">
        <v>0.92072055600000002</v>
      </c>
      <c r="V282" s="20">
        <v>2516000</v>
      </c>
      <c r="W282" s="22">
        <v>3.6594616700000002</v>
      </c>
      <c r="X282" s="21">
        <v>2516000</v>
      </c>
      <c r="Y282" s="22">
        <v>3.6594616700000002</v>
      </c>
      <c r="Z282" s="19">
        <f t="shared" si="15"/>
        <v>281</v>
      </c>
      <c r="AA282" s="19">
        <f t="shared" si="13"/>
        <v>154</v>
      </c>
      <c r="AB282" s="19">
        <f t="shared" si="14"/>
        <v>5</v>
      </c>
    </row>
    <row r="283" spans="1:28" ht="28.8" hidden="1" x14ac:dyDescent="0.3">
      <c r="A283" s="4">
        <v>1408</v>
      </c>
      <c r="B283" s="7" t="s">
        <v>26</v>
      </c>
      <c r="C283" s="1" t="s">
        <v>35</v>
      </c>
      <c r="D283" s="1" t="s">
        <v>92</v>
      </c>
      <c r="E283" s="1" t="s">
        <v>461</v>
      </c>
      <c r="F283" s="7" t="s">
        <v>584</v>
      </c>
      <c r="G283" s="7" t="s">
        <v>584</v>
      </c>
      <c r="H283" s="29">
        <v>7.0839359000000005E-2</v>
      </c>
      <c r="I283" s="29">
        <v>6.1521000999999999E-2</v>
      </c>
      <c r="J283" s="30">
        <v>0.70155102999999996</v>
      </c>
      <c r="K283" s="30">
        <v>3.5934406000000002E-2</v>
      </c>
      <c r="L283" s="23">
        <v>0</v>
      </c>
      <c r="M283" s="23">
        <v>0</v>
      </c>
      <c r="N283" s="23">
        <v>2.4210819000000001E-2</v>
      </c>
      <c r="O283" s="24">
        <v>2.7557219000000001E-2</v>
      </c>
      <c r="P283" s="24">
        <v>1.528314993</v>
      </c>
      <c r="Q283" s="25">
        <v>4.5293715880000001</v>
      </c>
      <c r="R283" s="25">
        <v>0</v>
      </c>
      <c r="S283" s="25">
        <v>2.289986028</v>
      </c>
      <c r="T283" s="26">
        <v>1.1674173054000001</v>
      </c>
      <c r="U283" s="27">
        <v>0.91454548400000002</v>
      </c>
      <c r="V283" s="20">
        <v>3800000</v>
      </c>
      <c r="W283" s="22">
        <v>2.4066986429999999</v>
      </c>
      <c r="X283" s="21">
        <v>1315810</v>
      </c>
      <c r="Y283" s="22">
        <v>6.9504372549999998</v>
      </c>
      <c r="Z283" s="19">
        <f t="shared" si="15"/>
        <v>282</v>
      </c>
      <c r="AA283" s="19">
        <f t="shared" si="13"/>
        <v>108</v>
      </c>
      <c r="AB283" s="19">
        <f t="shared" si="14"/>
        <v>7</v>
      </c>
    </row>
    <row r="284" spans="1:28" ht="28.8" hidden="1" x14ac:dyDescent="0.3">
      <c r="A284" s="4">
        <v>1646</v>
      </c>
      <c r="B284" s="7" t="s">
        <v>28</v>
      </c>
      <c r="C284" s="1" t="s">
        <v>37</v>
      </c>
      <c r="D284" s="1" t="s">
        <v>140</v>
      </c>
      <c r="E284" s="1" t="s">
        <v>462</v>
      </c>
      <c r="F284" s="7" t="s">
        <v>584</v>
      </c>
      <c r="G284" s="7" t="s">
        <v>584</v>
      </c>
      <c r="H284" s="29">
        <v>0</v>
      </c>
      <c r="I284" s="29">
        <v>0.51717655799999995</v>
      </c>
      <c r="J284" s="30">
        <v>0.13693296399999999</v>
      </c>
      <c r="K284" s="30">
        <v>0.61095363499999999</v>
      </c>
      <c r="L284" s="23">
        <v>4.7242872999999998E-2</v>
      </c>
      <c r="M284" s="23">
        <v>5.1286100000000001E-2</v>
      </c>
      <c r="N284" s="23">
        <v>0</v>
      </c>
      <c r="O284" s="24">
        <v>0</v>
      </c>
      <c r="P284" s="24">
        <v>1.241833443</v>
      </c>
      <c r="Q284" s="25">
        <v>3.3275575659999999</v>
      </c>
      <c r="R284" s="25">
        <v>0</v>
      </c>
      <c r="S284" s="25">
        <v>8.3472059999999994E-3</v>
      </c>
      <c r="T284" s="26"/>
      <c r="U284" s="27">
        <v>0.90529532499999998</v>
      </c>
      <c r="V284" s="20">
        <v>2347000</v>
      </c>
      <c r="W284" s="22">
        <v>3.8572446729999998</v>
      </c>
      <c r="X284" s="21">
        <v>2347000</v>
      </c>
      <c r="Y284" s="22">
        <v>3.8572446729999998</v>
      </c>
      <c r="Z284" s="19">
        <f t="shared" si="15"/>
        <v>283</v>
      </c>
      <c r="AA284" s="19">
        <f t="shared" si="13"/>
        <v>148</v>
      </c>
      <c r="AB284" s="19">
        <f t="shared" si="14"/>
        <v>4</v>
      </c>
    </row>
    <row r="285" spans="1:28" ht="28.8" hidden="1" x14ac:dyDescent="0.3">
      <c r="A285" s="4">
        <v>1647</v>
      </c>
      <c r="B285" s="7" t="s">
        <v>28</v>
      </c>
      <c r="C285" s="1" t="s">
        <v>37</v>
      </c>
      <c r="D285" s="1" t="s">
        <v>140</v>
      </c>
      <c r="E285" s="1" t="s">
        <v>463</v>
      </c>
      <c r="F285" s="7" t="s">
        <v>584</v>
      </c>
      <c r="G285" s="7" t="s">
        <v>584</v>
      </c>
      <c r="H285" s="29">
        <v>0</v>
      </c>
      <c r="I285" s="29">
        <v>0.51717655799999995</v>
      </c>
      <c r="J285" s="30">
        <v>0.13693296399999999</v>
      </c>
      <c r="K285" s="30">
        <v>0.61095363499999999</v>
      </c>
      <c r="L285" s="23">
        <v>4.7242872999999998E-2</v>
      </c>
      <c r="M285" s="23">
        <v>5.1286100000000001E-2</v>
      </c>
      <c r="N285" s="23">
        <v>0</v>
      </c>
      <c r="O285" s="24">
        <v>0</v>
      </c>
      <c r="P285" s="24">
        <v>1.241833443</v>
      </c>
      <c r="Q285" s="25">
        <v>3.3275575659999999</v>
      </c>
      <c r="R285" s="25">
        <v>0</v>
      </c>
      <c r="S285" s="25">
        <v>8.3472059999999994E-3</v>
      </c>
      <c r="T285" s="26"/>
      <c r="U285" s="27">
        <v>0.90529532499999998</v>
      </c>
      <c r="V285" s="20">
        <v>3042000</v>
      </c>
      <c r="W285" s="22">
        <v>2.9759872610000002</v>
      </c>
      <c r="X285" s="21">
        <v>3042000</v>
      </c>
      <c r="Y285" s="22">
        <v>2.9759872610000002</v>
      </c>
      <c r="Z285" s="19">
        <f t="shared" si="15"/>
        <v>283</v>
      </c>
      <c r="AA285" s="19">
        <f t="shared" si="13"/>
        <v>180</v>
      </c>
      <c r="AB285" s="19">
        <f t="shared" si="14"/>
        <v>6</v>
      </c>
    </row>
    <row r="286" spans="1:28" ht="28.8" hidden="1" x14ac:dyDescent="0.3">
      <c r="A286" s="4">
        <v>1489</v>
      </c>
      <c r="B286" s="7" t="s">
        <v>28</v>
      </c>
      <c r="C286" s="1" t="s">
        <v>30</v>
      </c>
      <c r="D286" s="1" t="s">
        <v>145</v>
      </c>
      <c r="E286" s="1" t="s">
        <v>464</v>
      </c>
      <c r="F286" s="7"/>
      <c r="G286" s="7" t="s">
        <v>584</v>
      </c>
      <c r="H286" s="29">
        <v>0</v>
      </c>
      <c r="I286" s="29">
        <v>2.594126E-3</v>
      </c>
      <c r="J286" s="30">
        <v>1.4606182780000001</v>
      </c>
      <c r="K286" s="30">
        <v>3.9958080759999999</v>
      </c>
      <c r="L286" s="23">
        <v>0</v>
      </c>
      <c r="M286" s="23">
        <v>0</v>
      </c>
      <c r="N286" s="23">
        <v>0</v>
      </c>
      <c r="O286" s="24">
        <v>0</v>
      </c>
      <c r="P286" s="24">
        <v>1.4309896280000001</v>
      </c>
      <c r="Q286" s="25">
        <v>0</v>
      </c>
      <c r="R286" s="25">
        <v>0</v>
      </c>
      <c r="S286" s="25">
        <v>0</v>
      </c>
      <c r="T286" s="26"/>
      <c r="U286" s="27">
        <v>0.89014314100000003</v>
      </c>
      <c r="V286" s="20">
        <v>6017450</v>
      </c>
      <c r="W286" s="22">
        <v>1.4792696919999999</v>
      </c>
      <c r="X286" s="21">
        <v>6017450</v>
      </c>
      <c r="Y286" s="22">
        <v>1.4792696919999999</v>
      </c>
      <c r="Z286" s="19">
        <f t="shared" si="15"/>
        <v>285</v>
      </c>
      <c r="AA286" s="19">
        <f t="shared" si="13"/>
        <v>255</v>
      </c>
      <c r="AB286" s="19">
        <f t="shared" si="14"/>
        <v>28</v>
      </c>
    </row>
    <row r="287" spans="1:28" ht="28.8" hidden="1" x14ac:dyDescent="0.3">
      <c r="A287" s="4">
        <v>1689</v>
      </c>
      <c r="B287" s="7" t="s">
        <v>28</v>
      </c>
      <c r="C287" s="1" t="s">
        <v>37</v>
      </c>
      <c r="D287" s="1" t="s">
        <v>146</v>
      </c>
      <c r="E287" s="1" t="s">
        <v>465</v>
      </c>
      <c r="F287" s="7"/>
      <c r="G287" s="7" t="s">
        <v>584</v>
      </c>
      <c r="H287" s="29">
        <v>0</v>
      </c>
      <c r="I287" s="29">
        <v>1.5843499999999998E-5</v>
      </c>
      <c r="J287" s="30">
        <v>1.3845444090000001</v>
      </c>
      <c r="K287" s="30">
        <v>3.976346436</v>
      </c>
      <c r="L287" s="23">
        <v>3.9818100000000002E-2</v>
      </c>
      <c r="M287" s="23">
        <v>3.9825832999999998E-2</v>
      </c>
      <c r="N287" s="23">
        <v>0</v>
      </c>
      <c r="O287" s="24">
        <v>0</v>
      </c>
      <c r="P287" s="24">
        <v>1.416100753</v>
      </c>
      <c r="Q287" s="25">
        <v>0</v>
      </c>
      <c r="R287" s="25">
        <v>0</v>
      </c>
      <c r="S287" s="25">
        <v>0</v>
      </c>
      <c r="T287" s="26"/>
      <c r="U287" s="27">
        <v>0.87971786100000005</v>
      </c>
      <c r="V287" s="20">
        <v>3330000</v>
      </c>
      <c r="W287" s="22">
        <v>2.6417953769999998</v>
      </c>
      <c r="X287" s="21">
        <v>3330000</v>
      </c>
      <c r="Y287" s="22">
        <v>2.6417953769999998</v>
      </c>
      <c r="Z287" s="19">
        <f t="shared" si="15"/>
        <v>286</v>
      </c>
      <c r="AA287" s="19">
        <f t="shared" si="13"/>
        <v>192</v>
      </c>
      <c r="AB287" s="19">
        <f t="shared" si="14"/>
        <v>7</v>
      </c>
    </row>
    <row r="288" spans="1:28" hidden="1" x14ac:dyDescent="0.3">
      <c r="A288" s="4">
        <v>1704</v>
      </c>
      <c r="B288" s="7" t="s">
        <v>28</v>
      </c>
      <c r="C288" s="1" t="s">
        <v>37</v>
      </c>
      <c r="D288" s="1" t="s">
        <v>147</v>
      </c>
      <c r="E288" s="1" t="s">
        <v>466</v>
      </c>
      <c r="F288" s="7"/>
      <c r="G288" s="7" t="s">
        <v>584</v>
      </c>
      <c r="H288" s="29">
        <v>0</v>
      </c>
      <c r="I288" s="29">
        <v>0</v>
      </c>
      <c r="J288" s="30">
        <v>3.0429547449999998</v>
      </c>
      <c r="K288" s="30">
        <v>2.3191066390000001</v>
      </c>
      <c r="L288" s="23">
        <v>1.3608462E-2</v>
      </c>
      <c r="M288" s="23">
        <v>1.5139959999999999E-2</v>
      </c>
      <c r="N288" s="23">
        <v>0</v>
      </c>
      <c r="O288" s="24">
        <v>0</v>
      </c>
      <c r="P288" s="24">
        <v>1.3344384389999999</v>
      </c>
      <c r="Q288" s="25">
        <v>0</v>
      </c>
      <c r="R288" s="25">
        <v>0</v>
      </c>
      <c r="S288" s="25">
        <v>2.1786366000000001E-2</v>
      </c>
      <c r="T288" s="26"/>
      <c r="U288" s="27">
        <v>0.87423513500000005</v>
      </c>
      <c r="V288" s="20">
        <v>12517000</v>
      </c>
      <c r="W288" s="22">
        <v>0.69843823199999999</v>
      </c>
      <c r="X288" s="21">
        <v>12517000</v>
      </c>
      <c r="Y288" s="22">
        <v>0.69843823199999999</v>
      </c>
      <c r="Z288" s="19">
        <f t="shared" si="15"/>
        <v>287</v>
      </c>
      <c r="AA288" s="19">
        <f t="shared" si="13"/>
        <v>311</v>
      </c>
      <c r="AB288" s="19">
        <f t="shared" si="14"/>
        <v>17</v>
      </c>
    </row>
    <row r="289" spans="1:28" ht="28.8" hidden="1" x14ac:dyDescent="0.3">
      <c r="A289" s="4">
        <v>1261</v>
      </c>
      <c r="B289" s="7" t="s">
        <v>28</v>
      </c>
      <c r="C289" s="1" t="s">
        <v>36</v>
      </c>
      <c r="D289" s="1" t="s">
        <v>148</v>
      </c>
      <c r="E289" s="1" t="s">
        <v>467</v>
      </c>
      <c r="F289" s="7" t="s">
        <v>584</v>
      </c>
      <c r="G289" s="7" t="s">
        <v>584</v>
      </c>
      <c r="H289" s="29">
        <v>0</v>
      </c>
      <c r="I289" s="29">
        <v>2.3148711999999998E-2</v>
      </c>
      <c r="J289" s="30">
        <v>0.48687275899999999</v>
      </c>
      <c r="K289" s="30">
        <v>4.6923869480000002</v>
      </c>
      <c r="L289" s="23">
        <v>4.1604210000000003E-2</v>
      </c>
      <c r="M289" s="23">
        <v>4.3767437999999999E-2</v>
      </c>
      <c r="N289" s="23">
        <v>0</v>
      </c>
      <c r="O289" s="24">
        <v>0</v>
      </c>
      <c r="P289" s="24">
        <v>1.4654151419999999</v>
      </c>
      <c r="Q289" s="25">
        <v>0</v>
      </c>
      <c r="R289" s="25">
        <v>0.19603746899999999</v>
      </c>
      <c r="S289" s="25">
        <v>0</v>
      </c>
      <c r="T289" s="26"/>
      <c r="U289" s="27">
        <v>0.87009717399999997</v>
      </c>
      <c r="V289" s="20">
        <v>5432190</v>
      </c>
      <c r="W289" s="22">
        <v>1.6017428950000001</v>
      </c>
      <c r="X289" s="21">
        <v>5432190</v>
      </c>
      <c r="Y289" s="22">
        <v>1.6017428950000001</v>
      </c>
      <c r="Z289" s="19">
        <f t="shared" si="15"/>
        <v>288</v>
      </c>
      <c r="AA289" s="19">
        <f t="shared" si="13"/>
        <v>248</v>
      </c>
      <c r="AB289" s="19">
        <f t="shared" si="14"/>
        <v>17</v>
      </c>
    </row>
    <row r="290" spans="1:28" hidden="1" x14ac:dyDescent="0.3">
      <c r="A290" s="4">
        <v>1129</v>
      </c>
      <c r="B290" s="7" t="s">
        <v>28</v>
      </c>
      <c r="C290" s="1" t="s">
        <v>33</v>
      </c>
      <c r="D290" s="1" t="s">
        <v>149</v>
      </c>
      <c r="E290" s="1" t="s">
        <v>468</v>
      </c>
      <c r="F290" s="7" t="s">
        <v>584</v>
      </c>
      <c r="G290" s="7" t="s">
        <v>584</v>
      </c>
      <c r="H290" s="29">
        <v>0.15734126200000001</v>
      </c>
      <c r="I290" s="29">
        <v>0</v>
      </c>
      <c r="J290" s="30">
        <v>3.0581695189999998</v>
      </c>
      <c r="K290" s="30">
        <v>0.436003627</v>
      </c>
      <c r="L290" s="23">
        <v>0</v>
      </c>
      <c r="M290" s="23">
        <v>0</v>
      </c>
      <c r="N290" s="23">
        <v>0.163570362</v>
      </c>
      <c r="O290" s="24">
        <v>0.18617893199999999</v>
      </c>
      <c r="P290" s="24">
        <v>1.457052604</v>
      </c>
      <c r="Q290" s="25">
        <v>1.1606520789999999</v>
      </c>
      <c r="R290" s="25">
        <v>0</v>
      </c>
      <c r="S290" s="25">
        <v>0</v>
      </c>
      <c r="T290" s="26"/>
      <c r="U290" s="27">
        <v>0.86279865899999997</v>
      </c>
      <c r="V290" s="20">
        <v>2542940</v>
      </c>
      <c r="W290" s="22">
        <v>3.3929178800000002</v>
      </c>
      <c r="X290" s="21">
        <v>2542940</v>
      </c>
      <c r="Y290" s="22">
        <v>3.3929178800000002</v>
      </c>
      <c r="Z290" s="19">
        <f t="shared" si="15"/>
        <v>289</v>
      </c>
      <c r="AA290" s="19">
        <f t="shared" si="13"/>
        <v>167</v>
      </c>
      <c r="AB290" s="19">
        <f t="shared" si="14"/>
        <v>23</v>
      </c>
    </row>
    <row r="291" spans="1:28" ht="28.8" hidden="1" x14ac:dyDescent="0.3">
      <c r="A291" s="4">
        <v>1166</v>
      </c>
      <c r="B291" s="7" t="s">
        <v>25</v>
      </c>
      <c r="C291" s="1" t="s">
        <v>30</v>
      </c>
      <c r="D291" s="1" t="s">
        <v>94</v>
      </c>
      <c r="E291" s="1" t="s">
        <v>469</v>
      </c>
      <c r="F291" s="7"/>
      <c r="G291" s="7" t="s">
        <v>584</v>
      </c>
      <c r="H291" s="29">
        <v>0.13450926099999999</v>
      </c>
      <c r="I291" s="29">
        <v>0</v>
      </c>
      <c r="J291" s="30">
        <v>10.65034161</v>
      </c>
      <c r="K291" s="30">
        <v>2.8149611810000001</v>
      </c>
      <c r="L291" s="23">
        <v>1.2415623629999999</v>
      </c>
      <c r="M291" s="23">
        <v>1.265434231</v>
      </c>
      <c r="N291" s="23">
        <v>0.139834448</v>
      </c>
      <c r="O291" s="24">
        <v>0.159162258</v>
      </c>
      <c r="P291" s="24">
        <v>0.99009013000000001</v>
      </c>
      <c r="Q291" s="25">
        <v>0</v>
      </c>
      <c r="R291" s="25">
        <v>0</v>
      </c>
      <c r="S291" s="25">
        <v>3.4511340000000001E-2</v>
      </c>
      <c r="T291" s="26">
        <v>1.3601169528999999</v>
      </c>
      <c r="U291" s="27">
        <v>0.85062694999999999</v>
      </c>
      <c r="V291" s="20">
        <v>18703100</v>
      </c>
      <c r="W291" s="22">
        <v>0.45480532600000001</v>
      </c>
      <c r="X291" s="21">
        <v>18703100</v>
      </c>
      <c r="Y291" s="22">
        <v>0.45480532600000001</v>
      </c>
      <c r="Z291" s="19">
        <f t="shared" si="15"/>
        <v>290</v>
      </c>
      <c r="AA291" s="19">
        <f t="shared" si="13"/>
        <v>340</v>
      </c>
      <c r="AB291" s="19">
        <f t="shared" si="14"/>
        <v>41</v>
      </c>
    </row>
    <row r="292" spans="1:28" ht="28.8" hidden="1" x14ac:dyDescent="0.3">
      <c r="A292" s="4">
        <v>1157</v>
      </c>
      <c r="B292" s="7" t="s">
        <v>27</v>
      </c>
      <c r="C292" s="1" t="s">
        <v>33</v>
      </c>
      <c r="D292" s="1" t="s">
        <v>150</v>
      </c>
      <c r="E292" s="1" t="s">
        <v>470</v>
      </c>
      <c r="F292" s="7" t="s">
        <v>584</v>
      </c>
      <c r="G292" s="7" t="s">
        <v>584</v>
      </c>
      <c r="H292" s="29">
        <v>0.17193222699999999</v>
      </c>
      <c r="I292" s="29">
        <v>0.30247929600000001</v>
      </c>
      <c r="J292" s="30">
        <v>2.9364513290000001</v>
      </c>
      <c r="K292" s="30">
        <v>0.78365979799999996</v>
      </c>
      <c r="L292" s="23">
        <v>0</v>
      </c>
      <c r="M292" s="23">
        <v>0</v>
      </c>
      <c r="N292" s="23">
        <v>0.59579660000000001</v>
      </c>
      <c r="O292" s="24">
        <v>0.30516621700000002</v>
      </c>
      <c r="P292" s="24">
        <v>1.13693417</v>
      </c>
      <c r="Q292" s="25">
        <v>1.532729805</v>
      </c>
      <c r="R292" s="25">
        <v>0</v>
      </c>
      <c r="S292" s="25">
        <v>0.32896265600000002</v>
      </c>
      <c r="T292" s="26"/>
      <c r="U292" s="27">
        <v>0.84884720800000002</v>
      </c>
      <c r="V292" s="20">
        <v>4485700</v>
      </c>
      <c r="W292" s="22">
        <v>1.892340567</v>
      </c>
      <c r="X292" s="21">
        <v>4485700</v>
      </c>
      <c r="Y292" s="22">
        <v>1.892340567</v>
      </c>
      <c r="Z292" s="19">
        <f t="shared" si="15"/>
        <v>291</v>
      </c>
      <c r="AA292" s="19">
        <f t="shared" si="13"/>
        <v>233</v>
      </c>
      <c r="AB292" s="19">
        <f t="shared" si="14"/>
        <v>32</v>
      </c>
    </row>
    <row r="293" spans="1:28" ht="28.8" hidden="1" x14ac:dyDescent="0.3">
      <c r="A293" s="4">
        <v>1035</v>
      </c>
      <c r="B293" s="7" t="s">
        <v>25</v>
      </c>
      <c r="C293" s="1" t="s">
        <v>30</v>
      </c>
      <c r="D293" s="1" t="s">
        <v>83</v>
      </c>
      <c r="E293" s="1" t="s">
        <v>471</v>
      </c>
      <c r="F293" s="7" t="s">
        <v>584</v>
      </c>
      <c r="G293" s="7" t="s">
        <v>584</v>
      </c>
      <c r="H293" s="29">
        <v>0.41796770799999999</v>
      </c>
      <c r="I293" s="29">
        <v>0.65283821600000003</v>
      </c>
      <c r="J293" s="30">
        <v>14.104095239999999</v>
      </c>
      <c r="K293" s="30">
        <v>2.839765206</v>
      </c>
      <c r="L293" s="23">
        <v>5.9304363999999998E-2</v>
      </c>
      <c r="M293" s="23">
        <v>6.1019039999999997E-2</v>
      </c>
      <c r="N293" s="23">
        <v>1.44838314</v>
      </c>
      <c r="O293" s="24">
        <v>1.386152767</v>
      </c>
      <c r="P293" s="24">
        <v>1.1135957919999999</v>
      </c>
      <c r="Q293" s="25">
        <v>0</v>
      </c>
      <c r="R293" s="25">
        <v>0.26346516599999997</v>
      </c>
      <c r="S293" s="25">
        <v>0.44290394300000002</v>
      </c>
      <c r="T293" s="26">
        <v>0</v>
      </c>
      <c r="U293" s="27">
        <v>0.84719842099999998</v>
      </c>
      <c r="V293" s="20">
        <v>25000000</v>
      </c>
      <c r="W293" s="22">
        <v>0.33887936800000001</v>
      </c>
      <c r="X293" s="21">
        <v>25000000</v>
      </c>
      <c r="Y293" s="22">
        <v>0.33887936800000001</v>
      </c>
      <c r="Z293" s="19">
        <f t="shared" si="15"/>
        <v>292</v>
      </c>
      <c r="AA293" s="19">
        <f t="shared" si="13"/>
        <v>353</v>
      </c>
      <c r="AB293" s="19">
        <f t="shared" si="14"/>
        <v>42</v>
      </c>
    </row>
    <row r="294" spans="1:28" ht="28.8" hidden="1" x14ac:dyDescent="0.3">
      <c r="A294" s="4">
        <v>1037</v>
      </c>
      <c r="B294" s="7" t="s">
        <v>25</v>
      </c>
      <c r="C294" s="1" t="s">
        <v>30</v>
      </c>
      <c r="D294" s="1" t="s">
        <v>83</v>
      </c>
      <c r="E294" s="1" t="s">
        <v>472</v>
      </c>
      <c r="F294" s="7" t="s">
        <v>584</v>
      </c>
      <c r="G294" s="7" t="s">
        <v>584</v>
      </c>
      <c r="H294" s="29">
        <v>1.0890715950000001</v>
      </c>
      <c r="I294" s="29">
        <v>0.99365904500000002</v>
      </c>
      <c r="J294" s="30">
        <v>4.1992775480000004</v>
      </c>
      <c r="K294" s="30">
        <v>1.7367481119999999</v>
      </c>
      <c r="L294" s="23">
        <v>0.525806094</v>
      </c>
      <c r="M294" s="23">
        <v>0.54570454199999996</v>
      </c>
      <c r="N294" s="23">
        <v>0.93885796099999996</v>
      </c>
      <c r="O294" s="24">
        <v>0.80146964200000004</v>
      </c>
      <c r="P294" s="24">
        <v>1.303896927</v>
      </c>
      <c r="Q294" s="25">
        <v>0</v>
      </c>
      <c r="R294" s="25">
        <v>0.358220182</v>
      </c>
      <c r="S294" s="25">
        <v>7.4386806E-2</v>
      </c>
      <c r="T294" s="26">
        <v>0</v>
      </c>
      <c r="U294" s="27">
        <v>0.81846885700000005</v>
      </c>
      <c r="V294" s="20">
        <v>75700000</v>
      </c>
      <c r="W294" s="22">
        <v>0.10812006</v>
      </c>
      <c r="X294" s="21">
        <v>75700000</v>
      </c>
      <c r="Y294" s="22">
        <v>0.10812006</v>
      </c>
      <c r="Z294" s="19">
        <f t="shared" si="15"/>
        <v>293</v>
      </c>
      <c r="AA294" s="19">
        <f t="shared" si="13"/>
        <v>387</v>
      </c>
      <c r="AB294" s="19">
        <f t="shared" si="14"/>
        <v>49</v>
      </c>
    </row>
    <row r="295" spans="1:28" hidden="1" x14ac:dyDescent="0.3">
      <c r="A295" s="4">
        <v>1433</v>
      </c>
      <c r="B295" s="7" t="s">
        <v>28</v>
      </c>
      <c r="C295" s="1" t="s">
        <v>34</v>
      </c>
      <c r="D295" s="1" t="s">
        <v>98</v>
      </c>
      <c r="E295" s="1" t="s">
        <v>473</v>
      </c>
      <c r="F295" s="7" t="s">
        <v>584</v>
      </c>
      <c r="G295" s="7" t="s">
        <v>584</v>
      </c>
      <c r="H295" s="29">
        <v>3.5598952000000003E-2</v>
      </c>
      <c r="I295" s="29">
        <v>0</v>
      </c>
      <c r="J295" s="30">
        <v>3.9254116209999999</v>
      </c>
      <c r="K295" s="30">
        <v>0.74330584899999996</v>
      </c>
      <c r="L295" s="23">
        <v>0.1342043</v>
      </c>
      <c r="M295" s="23">
        <v>0.133556127</v>
      </c>
      <c r="N295" s="23">
        <v>3.7008304999999998E-2</v>
      </c>
      <c r="O295" s="24">
        <v>4.2123565000000002E-2</v>
      </c>
      <c r="P295" s="24">
        <v>1.105677271</v>
      </c>
      <c r="Q295" s="25">
        <v>0</v>
      </c>
      <c r="R295" s="25">
        <v>0.30329141599999998</v>
      </c>
      <c r="S295" s="25">
        <v>8.6011909999999997E-2</v>
      </c>
      <c r="T295" s="26"/>
      <c r="U295" s="27">
        <v>0.80392416300000002</v>
      </c>
      <c r="V295" s="20">
        <v>31577900</v>
      </c>
      <c r="W295" s="22">
        <v>0.254584429</v>
      </c>
      <c r="X295" s="21">
        <v>31577900</v>
      </c>
      <c r="Y295" s="22">
        <v>0.254584429</v>
      </c>
      <c r="Z295" s="19">
        <f t="shared" si="15"/>
        <v>294</v>
      </c>
      <c r="AA295" s="19">
        <f t="shared" si="13"/>
        <v>367</v>
      </c>
      <c r="AB295" s="19">
        <f t="shared" si="14"/>
        <v>38</v>
      </c>
    </row>
    <row r="296" spans="1:28" ht="28.8" hidden="1" x14ac:dyDescent="0.3">
      <c r="A296" s="4">
        <v>1731</v>
      </c>
      <c r="B296" s="7" t="s">
        <v>28</v>
      </c>
      <c r="C296" s="1" t="s">
        <v>37</v>
      </c>
      <c r="D296" s="1" t="s">
        <v>151</v>
      </c>
      <c r="E296" s="1" t="s">
        <v>474</v>
      </c>
      <c r="F296" s="7" t="s">
        <v>584</v>
      </c>
      <c r="G296" s="7" t="s">
        <v>584</v>
      </c>
      <c r="H296" s="29">
        <v>0.13040169700000001</v>
      </c>
      <c r="I296" s="29">
        <v>1.5078127E-2</v>
      </c>
      <c r="J296" s="30">
        <v>1.186752351</v>
      </c>
      <c r="K296" s="30">
        <v>3.6373876620000001</v>
      </c>
      <c r="L296" s="23">
        <v>0</v>
      </c>
      <c r="M296" s="23">
        <v>0</v>
      </c>
      <c r="N296" s="23">
        <v>0.13556426699999999</v>
      </c>
      <c r="O296" s="24">
        <v>0.15430185599999999</v>
      </c>
      <c r="P296" s="24">
        <v>1.1250477750000001</v>
      </c>
      <c r="Q296" s="25">
        <v>0</v>
      </c>
      <c r="R296" s="25">
        <v>0</v>
      </c>
      <c r="S296" s="25">
        <v>2.1594945000000001E-2</v>
      </c>
      <c r="T296" s="26"/>
      <c r="U296" s="27">
        <v>0.80044104900000002</v>
      </c>
      <c r="V296" s="20">
        <v>942000</v>
      </c>
      <c r="W296" s="22">
        <v>8.4972510490000008</v>
      </c>
      <c r="X296" s="21">
        <v>942000</v>
      </c>
      <c r="Y296" s="22">
        <v>8.4972510490000008</v>
      </c>
      <c r="Z296" s="19">
        <f t="shared" si="15"/>
        <v>295</v>
      </c>
      <c r="AA296" s="19">
        <f t="shared" si="13"/>
        <v>91</v>
      </c>
      <c r="AB296" s="19">
        <f t="shared" si="14"/>
        <v>1</v>
      </c>
    </row>
    <row r="297" spans="1:28" ht="28.8" hidden="1" x14ac:dyDescent="0.3">
      <c r="A297" s="4">
        <v>1510</v>
      </c>
      <c r="B297" s="7" t="s">
        <v>28</v>
      </c>
      <c r="C297" s="1" t="s">
        <v>34</v>
      </c>
      <c r="D297" s="1" t="s">
        <v>152</v>
      </c>
      <c r="E297" s="1" t="s">
        <v>475</v>
      </c>
      <c r="F297" s="7"/>
      <c r="G297" s="7" t="s">
        <v>584</v>
      </c>
      <c r="H297" s="29">
        <v>1.1620201830000001</v>
      </c>
      <c r="I297" s="29">
        <v>2.3061201979999999</v>
      </c>
      <c r="J297" s="30">
        <v>0.89767165000000004</v>
      </c>
      <c r="K297" s="30">
        <v>2.439989604</v>
      </c>
      <c r="L297" s="23">
        <v>0</v>
      </c>
      <c r="M297" s="23">
        <v>0</v>
      </c>
      <c r="N297" s="23">
        <v>6.0376711999999999E-2</v>
      </c>
      <c r="O297" s="24">
        <v>6.8721934999999998E-2</v>
      </c>
      <c r="P297" s="24">
        <v>1.285969301</v>
      </c>
      <c r="Q297" s="25">
        <v>0.22515940500000001</v>
      </c>
      <c r="R297" s="25">
        <v>0</v>
      </c>
      <c r="S297" s="25">
        <v>6.2399370000000001E-3</v>
      </c>
      <c r="T297" s="26"/>
      <c r="U297" s="27">
        <v>0.79132234099999998</v>
      </c>
      <c r="V297" s="20">
        <v>2871596</v>
      </c>
      <c r="W297" s="22">
        <v>2.7556882680000001</v>
      </c>
      <c r="X297" s="21">
        <v>1338559</v>
      </c>
      <c r="Y297" s="22">
        <v>5.9117479380000004</v>
      </c>
      <c r="Z297" s="19">
        <f t="shared" si="15"/>
        <v>296</v>
      </c>
      <c r="AA297" s="19">
        <f t="shared" si="13"/>
        <v>125</v>
      </c>
      <c r="AB297" s="19">
        <f t="shared" si="14"/>
        <v>17</v>
      </c>
    </row>
    <row r="298" spans="1:28" hidden="1" x14ac:dyDescent="0.3">
      <c r="A298" s="4">
        <v>1611</v>
      </c>
      <c r="B298" s="7" t="s">
        <v>28</v>
      </c>
      <c r="C298" s="1" t="s">
        <v>36</v>
      </c>
      <c r="D298" s="1" t="s">
        <v>153</v>
      </c>
      <c r="E298" s="1" t="s">
        <v>476</v>
      </c>
      <c r="F298" s="7"/>
      <c r="G298" s="7" t="s">
        <v>584</v>
      </c>
      <c r="H298" s="29">
        <v>6.3140386000000007E-2</v>
      </c>
      <c r="I298" s="29">
        <v>8.1339299999999996E-5</v>
      </c>
      <c r="J298" s="30">
        <v>3.2863911250000002</v>
      </c>
      <c r="K298" s="30">
        <v>1.4038023989999999</v>
      </c>
      <c r="L298" s="23">
        <v>0</v>
      </c>
      <c r="M298" s="23">
        <v>0</v>
      </c>
      <c r="N298" s="23">
        <v>6.5640096999999994E-2</v>
      </c>
      <c r="O298" s="24">
        <v>7.4712820999999999E-2</v>
      </c>
      <c r="P298" s="24">
        <v>1.300720109</v>
      </c>
      <c r="Q298" s="25">
        <v>0</v>
      </c>
      <c r="R298" s="25">
        <v>0</v>
      </c>
      <c r="S298" s="25">
        <v>5.3290588999999999E-2</v>
      </c>
      <c r="T298" s="26"/>
      <c r="U298" s="27">
        <v>0.781161306</v>
      </c>
      <c r="V298" s="20">
        <v>26558000</v>
      </c>
      <c r="W298" s="22">
        <v>0.29413408600000002</v>
      </c>
      <c r="X298" s="21">
        <v>26558000</v>
      </c>
      <c r="Y298" s="22">
        <v>0.29413408600000002</v>
      </c>
      <c r="Z298" s="19">
        <f t="shared" si="15"/>
        <v>297</v>
      </c>
      <c r="AA298" s="19">
        <f t="shared" si="13"/>
        <v>361</v>
      </c>
      <c r="AB298" s="19">
        <f t="shared" si="14"/>
        <v>25</v>
      </c>
    </row>
    <row r="299" spans="1:28" ht="28.8" hidden="1" x14ac:dyDescent="0.3">
      <c r="A299" s="4">
        <v>1099</v>
      </c>
      <c r="B299" s="7" t="s">
        <v>28</v>
      </c>
      <c r="C299" s="1" t="s">
        <v>37</v>
      </c>
      <c r="D299" s="1" t="s">
        <v>144</v>
      </c>
      <c r="E299" s="1" t="s">
        <v>477</v>
      </c>
      <c r="F299" s="7"/>
      <c r="G299" s="7" t="s">
        <v>584</v>
      </c>
      <c r="H299" s="29">
        <v>0</v>
      </c>
      <c r="I299" s="29">
        <v>1.39015E-8</v>
      </c>
      <c r="J299" s="30">
        <v>1.4910478250000001</v>
      </c>
      <c r="K299" s="30">
        <v>3.183483796</v>
      </c>
      <c r="L299" s="23">
        <v>3.6385850000000002E-3</v>
      </c>
      <c r="M299" s="23">
        <v>3.567934E-3</v>
      </c>
      <c r="N299" s="23">
        <v>0</v>
      </c>
      <c r="O299" s="24">
        <v>0</v>
      </c>
      <c r="P299" s="24">
        <v>1.363398976</v>
      </c>
      <c r="Q299" s="25">
        <v>0</v>
      </c>
      <c r="R299" s="25">
        <v>0</v>
      </c>
      <c r="S299" s="25">
        <v>6.0283230000000004E-3</v>
      </c>
      <c r="T299" s="26"/>
      <c r="U299" s="27">
        <v>0.77020618600000001</v>
      </c>
      <c r="V299" s="20">
        <v>23881000</v>
      </c>
      <c r="W299" s="22">
        <v>0.32251839799999998</v>
      </c>
      <c r="X299" s="21">
        <v>23881000</v>
      </c>
      <c r="Y299" s="22">
        <v>0.32251839799999998</v>
      </c>
      <c r="Z299" s="19">
        <f t="shared" si="15"/>
        <v>298</v>
      </c>
      <c r="AA299" s="19">
        <f t="shared" si="13"/>
        <v>355</v>
      </c>
      <c r="AB299" s="19">
        <f t="shared" si="14"/>
        <v>25</v>
      </c>
    </row>
    <row r="300" spans="1:28" ht="28.8" hidden="1" x14ac:dyDescent="0.3">
      <c r="A300" s="4">
        <v>1602</v>
      </c>
      <c r="B300" s="7" t="s">
        <v>28</v>
      </c>
      <c r="C300" s="1" t="s">
        <v>37</v>
      </c>
      <c r="D300" s="1" t="s">
        <v>137</v>
      </c>
      <c r="E300" s="1" t="s">
        <v>478</v>
      </c>
      <c r="F300" s="7" t="s">
        <v>584</v>
      </c>
      <c r="G300" s="7" t="s">
        <v>584</v>
      </c>
      <c r="H300" s="29">
        <v>0.14685079300000001</v>
      </c>
      <c r="I300" s="29">
        <v>9.7141395000000005E-2</v>
      </c>
      <c r="J300" s="30">
        <v>0.73030913900000005</v>
      </c>
      <c r="K300" s="30">
        <v>0.33915650400000003</v>
      </c>
      <c r="L300" s="23">
        <v>0.22111461900000001</v>
      </c>
      <c r="M300" s="23">
        <v>0.23180088700000001</v>
      </c>
      <c r="N300" s="23">
        <v>0.15266457899999999</v>
      </c>
      <c r="O300" s="24">
        <v>0.17376575999999999</v>
      </c>
      <c r="P300" s="24">
        <v>1.2518527429999999</v>
      </c>
      <c r="Q300" s="25">
        <v>2.1202522429999999</v>
      </c>
      <c r="R300" s="25">
        <v>0.33814880400000003</v>
      </c>
      <c r="S300" s="25">
        <v>4.2288895E-2</v>
      </c>
      <c r="T300" s="26"/>
      <c r="U300" s="27">
        <v>0.74721827100000004</v>
      </c>
      <c r="V300" s="20">
        <v>13367000</v>
      </c>
      <c r="W300" s="22">
        <v>0.55900222200000005</v>
      </c>
      <c r="X300" s="21">
        <v>13367000</v>
      </c>
      <c r="Y300" s="22">
        <v>0.55900222200000005</v>
      </c>
      <c r="Z300" s="19">
        <f t="shared" si="15"/>
        <v>299</v>
      </c>
      <c r="AA300" s="19">
        <f t="shared" si="13"/>
        <v>327</v>
      </c>
      <c r="AB300" s="19">
        <f t="shared" si="14"/>
        <v>20</v>
      </c>
    </row>
    <row r="301" spans="1:28" ht="28.8" hidden="1" x14ac:dyDescent="0.3">
      <c r="A301" s="4">
        <v>1485</v>
      </c>
      <c r="B301" s="7" t="s">
        <v>27</v>
      </c>
      <c r="C301" s="1" t="s">
        <v>32</v>
      </c>
      <c r="D301" s="1" t="s">
        <v>79</v>
      </c>
      <c r="E301" s="1" t="s">
        <v>479</v>
      </c>
      <c r="F301" s="7" t="s">
        <v>584</v>
      </c>
      <c r="G301" s="7"/>
      <c r="H301" s="29">
        <v>0</v>
      </c>
      <c r="I301" s="29">
        <v>0</v>
      </c>
      <c r="J301" s="30">
        <v>1.55190692</v>
      </c>
      <c r="K301" s="30">
        <v>0.65190908400000003</v>
      </c>
      <c r="L301" s="23">
        <v>0</v>
      </c>
      <c r="M301" s="23">
        <v>0</v>
      </c>
      <c r="N301" s="23">
        <v>0</v>
      </c>
      <c r="O301" s="24">
        <v>0</v>
      </c>
      <c r="P301" s="24">
        <v>0.74081568099999995</v>
      </c>
      <c r="Q301" s="25">
        <v>0.71693642300000004</v>
      </c>
      <c r="R301" s="25">
        <v>6.337182125</v>
      </c>
      <c r="S301" s="25">
        <v>2.8727388E-2</v>
      </c>
      <c r="T301" s="26"/>
      <c r="U301" s="27">
        <v>0.73835372399999999</v>
      </c>
      <c r="V301" s="20">
        <v>118892000</v>
      </c>
      <c r="W301" s="22">
        <v>6.2102893999999999E-2</v>
      </c>
      <c r="X301" s="21">
        <v>118892000</v>
      </c>
      <c r="Y301" s="22">
        <v>6.2102893999999999E-2</v>
      </c>
      <c r="Z301" s="19">
        <f t="shared" si="15"/>
        <v>300</v>
      </c>
      <c r="AA301" s="19">
        <f t="shared" si="13"/>
        <v>391</v>
      </c>
      <c r="AB301" s="19">
        <f t="shared" si="14"/>
        <v>72</v>
      </c>
    </row>
    <row r="302" spans="1:28" ht="28.8" hidden="1" x14ac:dyDescent="0.3">
      <c r="A302" s="4">
        <v>1097</v>
      </c>
      <c r="B302" s="7" t="s">
        <v>26</v>
      </c>
      <c r="C302" s="1" t="s">
        <v>32</v>
      </c>
      <c r="D302" s="1" t="s">
        <v>60</v>
      </c>
      <c r="E302" s="1" t="s">
        <v>480</v>
      </c>
      <c r="F302" s="7"/>
      <c r="G302" s="7" t="s">
        <v>584</v>
      </c>
      <c r="H302" s="29">
        <v>7.9087293000000003E-2</v>
      </c>
      <c r="I302" s="29">
        <v>0</v>
      </c>
      <c r="J302" s="30">
        <v>0.79116823400000003</v>
      </c>
      <c r="K302" s="30">
        <v>1.2846674010000001</v>
      </c>
      <c r="L302" s="23">
        <v>3.5354349E-2</v>
      </c>
      <c r="M302" s="23">
        <v>3.4870829999999998E-2</v>
      </c>
      <c r="N302" s="23">
        <v>8.2218338000000002E-2</v>
      </c>
      <c r="O302" s="24">
        <v>9.3582494000000002E-2</v>
      </c>
      <c r="P302" s="24">
        <v>1.1909129620000001</v>
      </c>
      <c r="Q302" s="25">
        <v>0</v>
      </c>
      <c r="R302" s="25">
        <v>0</v>
      </c>
      <c r="S302" s="25">
        <v>0</v>
      </c>
      <c r="T302" s="26">
        <v>4.4358577927000002</v>
      </c>
      <c r="U302" s="27">
        <v>0.73248327300000005</v>
      </c>
      <c r="V302" s="20">
        <v>3149998</v>
      </c>
      <c r="W302" s="22">
        <v>2.3253452010000002</v>
      </c>
      <c r="X302" s="21">
        <v>2124350</v>
      </c>
      <c r="Y302" s="22">
        <v>3.4480348030000001</v>
      </c>
      <c r="Z302" s="19">
        <f t="shared" si="15"/>
        <v>301</v>
      </c>
      <c r="AA302" s="19">
        <f t="shared" si="13"/>
        <v>164</v>
      </c>
      <c r="AB302" s="19">
        <f t="shared" si="14"/>
        <v>33</v>
      </c>
    </row>
    <row r="303" spans="1:28" ht="28.8" hidden="1" x14ac:dyDescent="0.3">
      <c r="A303" s="4">
        <v>1032</v>
      </c>
      <c r="B303" s="7" t="s">
        <v>27</v>
      </c>
      <c r="C303" s="1" t="s">
        <v>35</v>
      </c>
      <c r="D303" s="1" t="s">
        <v>133</v>
      </c>
      <c r="E303" s="1" t="s">
        <v>481</v>
      </c>
      <c r="F303" s="7" t="s">
        <v>584</v>
      </c>
      <c r="G303" s="7" t="s">
        <v>584</v>
      </c>
      <c r="H303" s="29">
        <v>0</v>
      </c>
      <c r="I303" s="29">
        <v>0</v>
      </c>
      <c r="J303" s="30">
        <v>3.0581695189999998</v>
      </c>
      <c r="K303" s="30">
        <v>1.7725457929999999</v>
      </c>
      <c r="L303" s="23">
        <v>0</v>
      </c>
      <c r="M303" s="23">
        <v>0</v>
      </c>
      <c r="N303" s="23">
        <v>0</v>
      </c>
      <c r="O303" s="24">
        <v>0</v>
      </c>
      <c r="P303" s="24">
        <v>0.99341119700000002</v>
      </c>
      <c r="Q303" s="25">
        <v>0.506722801</v>
      </c>
      <c r="R303" s="25">
        <v>0</v>
      </c>
      <c r="S303" s="25">
        <v>3.0550845E-2</v>
      </c>
      <c r="T303" s="26"/>
      <c r="U303" s="27">
        <v>0.73104593600000001</v>
      </c>
      <c r="V303" s="20">
        <v>6700000</v>
      </c>
      <c r="W303" s="22">
        <v>1.091113338</v>
      </c>
      <c r="X303" s="21">
        <v>6700000</v>
      </c>
      <c r="Y303" s="22">
        <v>1.091113338</v>
      </c>
      <c r="Z303" s="19">
        <f t="shared" si="15"/>
        <v>302</v>
      </c>
      <c r="AA303" s="19">
        <f t="shared" si="13"/>
        <v>274</v>
      </c>
      <c r="AB303" s="19">
        <f t="shared" si="14"/>
        <v>25</v>
      </c>
    </row>
    <row r="304" spans="1:28" ht="28.8" hidden="1" x14ac:dyDescent="0.3">
      <c r="A304" s="4">
        <v>1409</v>
      </c>
      <c r="B304" s="7" t="s">
        <v>27</v>
      </c>
      <c r="C304" s="1" t="s">
        <v>34</v>
      </c>
      <c r="D304" s="1" t="s">
        <v>122</v>
      </c>
      <c r="E304" s="1" t="s">
        <v>482</v>
      </c>
      <c r="F304" s="7" t="s">
        <v>584</v>
      </c>
      <c r="G304" s="7"/>
      <c r="H304" s="29">
        <v>0.151585359</v>
      </c>
      <c r="I304" s="29">
        <v>0</v>
      </c>
      <c r="J304" s="30">
        <v>0.49904457800000002</v>
      </c>
      <c r="K304" s="30">
        <v>0.73799522100000003</v>
      </c>
      <c r="L304" s="23">
        <v>0</v>
      </c>
      <c r="M304" s="23">
        <v>0</v>
      </c>
      <c r="N304" s="23">
        <v>0.157586585</v>
      </c>
      <c r="O304" s="24">
        <v>0.17936808100000001</v>
      </c>
      <c r="P304" s="24">
        <v>0.97331448799999998</v>
      </c>
      <c r="Q304" s="25">
        <v>3.2649614539999998</v>
      </c>
      <c r="R304" s="25">
        <v>0</v>
      </c>
      <c r="S304" s="25">
        <v>2.0458137000000001E-2</v>
      </c>
      <c r="T304" s="26"/>
      <c r="U304" s="27">
        <v>0.72227945900000001</v>
      </c>
      <c r="V304" s="20">
        <v>4227098</v>
      </c>
      <c r="W304" s="22">
        <v>1.7086887019999999</v>
      </c>
      <c r="X304" s="21">
        <v>4141789</v>
      </c>
      <c r="Y304" s="22">
        <v>1.7438827990000001</v>
      </c>
      <c r="Z304" s="19">
        <f t="shared" si="15"/>
        <v>303</v>
      </c>
      <c r="AA304" s="19">
        <f t="shared" si="13"/>
        <v>239</v>
      </c>
      <c r="AB304" s="19">
        <f t="shared" si="14"/>
        <v>32</v>
      </c>
    </row>
    <row r="305" spans="1:28" ht="28.8" hidden="1" x14ac:dyDescent="0.3">
      <c r="A305" s="4">
        <v>1461</v>
      </c>
      <c r="B305" s="7" t="s">
        <v>27</v>
      </c>
      <c r="C305" s="1" t="s">
        <v>33</v>
      </c>
      <c r="D305" s="1" t="s">
        <v>84</v>
      </c>
      <c r="E305" s="1" t="s">
        <v>483</v>
      </c>
      <c r="F305" s="7" t="s">
        <v>584</v>
      </c>
      <c r="G305" s="7" t="s">
        <v>584</v>
      </c>
      <c r="H305" s="29">
        <v>0.243640836</v>
      </c>
      <c r="I305" s="29">
        <v>0.53285955500000004</v>
      </c>
      <c r="J305" s="30">
        <v>1.9322762630000001</v>
      </c>
      <c r="K305" s="30">
        <v>1.065290171</v>
      </c>
      <c r="L305" s="23">
        <v>9.7782214000000006E-2</v>
      </c>
      <c r="M305" s="23">
        <v>0.101415834</v>
      </c>
      <c r="N305" s="23">
        <v>0.25328651400000002</v>
      </c>
      <c r="O305" s="24">
        <v>0.28829558199999999</v>
      </c>
      <c r="P305" s="24">
        <v>1.1693508290000001</v>
      </c>
      <c r="Q305" s="25">
        <v>1.095751396</v>
      </c>
      <c r="R305" s="25">
        <v>9.6869726000000003E-2</v>
      </c>
      <c r="S305" s="25">
        <v>8.7495250999999996E-2</v>
      </c>
      <c r="T305" s="26"/>
      <c r="U305" s="27">
        <v>0.71179906199999998</v>
      </c>
      <c r="V305" s="20">
        <v>2887320</v>
      </c>
      <c r="W305" s="22">
        <v>2.465258655</v>
      </c>
      <c r="X305" s="21">
        <v>2887320</v>
      </c>
      <c r="Y305" s="22">
        <v>2.465258655</v>
      </c>
      <c r="Z305" s="19">
        <f t="shared" si="15"/>
        <v>304</v>
      </c>
      <c r="AA305" s="19">
        <f t="shared" si="13"/>
        <v>200</v>
      </c>
      <c r="AB305" s="19">
        <f t="shared" si="14"/>
        <v>27</v>
      </c>
    </row>
    <row r="306" spans="1:28" ht="28.8" hidden="1" x14ac:dyDescent="0.3">
      <c r="A306" s="4">
        <v>1355</v>
      </c>
      <c r="B306" s="7" t="s">
        <v>27</v>
      </c>
      <c r="C306" s="1" t="s">
        <v>35</v>
      </c>
      <c r="D306" s="1" t="s">
        <v>141</v>
      </c>
      <c r="E306" s="1" t="s">
        <v>484</v>
      </c>
      <c r="F306" s="7"/>
      <c r="G306" s="7" t="s">
        <v>584</v>
      </c>
      <c r="H306" s="29">
        <v>0</v>
      </c>
      <c r="I306" s="29">
        <v>0</v>
      </c>
      <c r="J306" s="30">
        <v>0.27386592700000001</v>
      </c>
      <c r="K306" s="30">
        <v>4.3695527910000003</v>
      </c>
      <c r="L306" s="23">
        <v>0</v>
      </c>
      <c r="M306" s="23">
        <v>0</v>
      </c>
      <c r="N306" s="23">
        <v>0</v>
      </c>
      <c r="O306" s="24">
        <v>0</v>
      </c>
      <c r="P306" s="24">
        <v>1.094583699</v>
      </c>
      <c r="Q306" s="25">
        <v>0.48656286199999998</v>
      </c>
      <c r="R306" s="25">
        <v>0</v>
      </c>
      <c r="S306" s="25">
        <v>0</v>
      </c>
      <c r="T306" s="26"/>
      <c r="U306" s="27">
        <v>0.70814095399999999</v>
      </c>
      <c r="V306" s="20">
        <v>3500000</v>
      </c>
      <c r="W306" s="22">
        <v>2.0232598679999998</v>
      </c>
      <c r="X306" s="21">
        <v>3500000</v>
      </c>
      <c r="Y306" s="22">
        <v>2.0232598679999998</v>
      </c>
      <c r="Z306" s="19">
        <f t="shared" si="15"/>
        <v>305</v>
      </c>
      <c r="AA306" s="19">
        <f t="shared" si="13"/>
        <v>224</v>
      </c>
      <c r="AB306" s="19">
        <f t="shared" si="14"/>
        <v>19</v>
      </c>
    </row>
    <row r="307" spans="1:28" hidden="1" x14ac:dyDescent="0.3">
      <c r="A307" s="4">
        <v>1490</v>
      </c>
      <c r="B307" s="7" t="s">
        <v>27</v>
      </c>
      <c r="C307" s="1" t="s">
        <v>35</v>
      </c>
      <c r="D307" s="1" t="s">
        <v>141</v>
      </c>
      <c r="E307" s="1" t="s">
        <v>485</v>
      </c>
      <c r="F307" s="7"/>
      <c r="G307" s="7" t="s">
        <v>584</v>
      </c>
      <c r="H307" s="29">
        <v>0.213241555</v>
      </c>
      <c r="I307" s="29">
        <v>0</v>
      </c>
      <c r="J307" s="30">
        <v>4.353837993</v>
      </c>
      <c r="K307" s="30">
        <v>7.6660793000000005E-2</v>
      </c>
      <c r="L307" s="23">
        <v>0</v>
      </c>
      <c r="M307" s="23">
        <v>0</v>
      </c>
      <c r="N307" s="23">
        <v>0.73894577800000005</v>
      </c>
      <c r="O307" s="24">
        <v>0.50464937799999998</v>
      </c>
      <c r="P307" s="24">
        <v>1.164274206</v>
      </c>
      <c r="Q307" s="25">
        <v>0</v>
      </c>
      <c r="R307" s="25">
        <v>3.7991126E-2</v>
      </c>
      <c r="S307" s="25">
        <v>4.2943727000000001E-2</v>
      </c>
      <c r="T307" s="26"/>
      <c r="U307" s="27">
        <v>0.69424567599999998</v>
      </c>
      <c r="V307" s="20">
        <v>8200000</v>
      </c>
      <c r="W307" s="22">
        <v>0.84664106800000005</v>
      </c>
      <c r="X307" s="21">
        <v>8200000</v>
      </c>
      <c r="Y307" s="22">
        <v>0.84664106800000005</v>
      </c>
      <c r="Z307" s="19">
        <f t="shared" si="15"/>
        <v>306</v>
      </c>
      <c r="AA307" s="19">
        <f t="shared" si="13"/>
        <v>293</v>
      </c>
      <c r="AB307" s="19">
        <f t="shared" si="14"/>
        <v>27</v>
      </c>
    </row>
    <row r="308" spans="1:28" ht="28.8" hidden="1" x14ac:dyDescent="0.3">
      <c r="A308" s="4">
        <v>1451</v>
      </c>
      <c r="B308" s="7" t="s">
        <v>28</v>
      </c>
      <c r="C308" s="1" t="s">
        <v>32</v>
      </c>
      <c r="D308" s="1" t="s">
        <v>154</v>
      </c>
      <c r="E308" s="1" t="s">
        <v>486</v>
      </c>
      <c r="F308" s="7"/>
      <c r="G308" s="7" t="s">
        <v>584</v>
      </c>
      <c r="H308" s="29">
        <v>2.9262114999999998E-2</v>
      </c>
      <c r="I308" s="29">
        <v>3.8554459999999998E-3</v>
      </c>
      <c r="J308" s="30">
        <v>0.27386592700000001</v>
      </c>
      <c r="K308" s="30">
        <v>2.9617955679999999</v>
      </c>
      <c r="L308" s="23">
        <v>6.9796799999999998E-4</v>
      </c>
      <c r="M308" s="23">
        <v>7.1465099999999996E-4</v>
      </c>
      <c r="N308" s="23">
        <v>3.0420595000000002E-2</v>
      </c>
      <c r="O308" s="24">
        <v>3.4625306000000002E-2</v>
      </c>
      <c r="P308" s="24">
        <v>0.94907071600000004</v>
      </c>
      <c r="Q308" s="25">
        <v>0.73215849799999999</v>
      </c>
      <c r="R308" s="25">
        <v>0</v>
      </c>
      <c r="S308" s="25">
        <v>0</v>
      </c>
      <c r="T308" s="26"/>
      <c r="U308" s="27">
        <v>0.69094006299999999</v>
      </c>
      <c r="V308" s="20">
        <v>921876</v>
      </c>
      <c r="W308" s="22">
        <v>7.4949349209999996</v>
      </c>
      <c r="X308" s="21">
        <v>921876</v>
      </c>
      <c r="Y308" s="22">
        <v>7.4949349209999996</v>
      </c>
      <c r="Z308" s="19">
        <f t="shared" si="15"/>
        <v>307</v>
      </c>
      <c r="AA308" s="19">
        <f t="shared" si="13"/>
        <v>99</v>
      </c>
      <c r="AB308" s="19">
        <f t="shared" si="14"/>
        <v>19</v>
      </c>
    </row>
    <row r="309" spans="1:28" hidden="1" x14ac:dyDescent="0.3">
      <c r="A309" s="4">
        <v>1083</v>
      </c>
      <c r="B309" s="7" t="s">
        <v>25</v>
      </c>
      <c r="C309" s="1" t="s">
        <v>30</v>
      </c>
      <c r="D309" s="1" t="s">
        <v>69</v>
      </c>
      <c r="E309" s="1" t="s">
        <v>487</v>
      </c>
      <c r="F309" s="7" t="s">
        <v>584</v>
      </c>
      <c r="G309" s="7" t="s">
        <v>584</v>
      </c>
      <c r="H309" s="29">
        <v>0.18927023100000001</v>
      </c>
      <c r="I309" s="29">
        <v>7.2259249999999997E-2</v>
      </c>
      <c r="J309" s="30">
        <v>2.9212365550000001</v>
      </c>
      <c r="K309" s="30">
        <v>0.90814946299999999</v>
      </c>
      <c r="L309" s="23">
        <v>8.3294618000000001E-2</v>
      </c>
      <c r="M309" s="23">
        <v>8.4507493000000003E-2</v>
      </c>
      <c r="N309" s="23">
        <v>0.65587796899999995</v>
      </c>
      <c r="O309" s="24">
        <v>0.55989968899999998</v>
      </c>
      <c r="P309" s="24">
        <v>1.125074259</v>
      </c>
      <c r="Q309" s="25">
        <v>0.50957403099999998</v>
      </c>
      <c r="R309" s="25">
        <v>0</v>
      </c>
      <c r="S309" s="25">
        <v>5.0089130000000003E-2</v>
      </c>
      <c r="T309" s="26">
        <v>1.9969944406</v>
      </c>
      <c r="U309" s="27">
        <v>0.68372256099999995</v>
      </c>
      <c r="V309" s="20">
        <v>45790500</v>
      </c>
      <c r="W309" s="22">
        <v>0.149315373</v>
      </c>
      <c r="X309" s="21">
        <v>45790500</v>
      </c>
      <c r="Y309" s="22">
        <v>0.149315373</v>
      </c>
      <c r="Z309" s="19">
        <f t="shared" si="15"/>
        <v>308</v>
      </c>
      <c r="AA309" s="19">
        <f t="shared" si="13"/>
        <v>384</v>
      </c>
      <c r="AB309" s="19">
        <f t="shared" si="14"/>
        <v>48</v>
      </c>
    </row>
    <row r="310" spans="1:28" ht="28.8" hidden="1" x14ac:dyDescent="0.3">
      <c r="A310" s="4">
        <v>1264</v>
      </c>
      <c r="B310" s="7" t="s">
        <v>27</v>
      </c>
      <c r="C310" s="1" t="s">
        <v>35</v>
      </c>
      <c r="D310" s="1" t="s">
        <v>114</v>
      </c>
      <c r="E310" s="1" t="s">
        <v>488</v>
      </c>
      <c r="F310" s="7"/>
      <c r="G310" s="7" t="s">
        <v>584</v>
      </c>
      <c r="H310" s="29">
        <v>0</v>
      </c>
      <c r="I310" s="29">
        <v>0</v>
      </c>
      <c r="J310" s="30">
        <v>1.8105580729999999</v>
      </c>
      <c r="K310" s="30">
        <v>3.0391037459999999</v>
      </c>
      <c r="L310" s="23">
        <v>3.7324105000000003E-2</v>
      </c>
      <c r="M310" s="23">
        <v>3.7416547000000001E-2</v>
      </c>
      <c r="N310" s="23">
        <v>0</v>
      </c>
      <c r="O310" s="24">
        <v>0</v>
      </c>
      <c r="P310" s="24">
        <v>0.83051097500000004</v>
      </c>
      <c r="Q310" s="25">
        <v>0</v>
      </c>
      <c r="R310" s="25">
        <v>6.6606208E-2</v>
      </c>
      <c r="S310" s="25">
        <v>0</v>
      </c>
      <c r="T310" s="26"/>
      <c r="U310" s="27">
        <v>0.65853302999999996</v>
      </c>
      <c r="V310" s="20">
        <v>15000000</v>
      </c>
      <c r="W310" s="22">
        <v>0.43902202000000001</v>
      </c>
      <c r="X310" s="21">
        <v>15000000</v>
      </c>
      <c r="Y310" s="22">
        <v>0.43902202000000001</v>
      </c>
      <c r="Z310" s="19">
        <f t="shared" si="15"/>
        <v>309</v>
      </c>
      <c r="AA310" s="19">
        <f t="shared" si="13"/>
        <v>341</v>
      </c>
      <c r="AB310" s="19">
        <f t="shared" si="14"/>
        <v>33</v>
      </c>
    </row>
    <row r="311" spans="1:28" ht="28.8" hidden="1" x14ac:dyDescent="0.3">
      <c r="A311" s="4">
        <v>1209</v>
      </c>
      <c r="B311" s="7" t="s">
        <v>27</v>
      </c>
      <c r="C311" s="1" t="s">
        <v>33</v>
      </c>
      <c r="D311" s="1" t="s">
        <v>53</v>
      </c>
      <c r="E311" s="1" t="s">
        <v>489</v>
      </c>
      <c r="F311" s="7"/>
      <c r="G311" s="7" t="s">
        <v>584</v>
      </c>
      <c r="H311" s="29">
        <v>0</v>
      </c>
      <c r="I311" s="29">
        <v>0.12673674900000001</v>
      </c>
      <c r="J311" s="30">
        <v>0.50208753299999997</v>
      </c>
      <c r="K311" s="30">
        <v>1.924003022</v>
      </c>
      <c r="L311" s="23">
        <v>8.7313081000000001E-2</v>
      </c>
      <c r="M311" s="23">
        <v>8.9423000000000002E-2</v>
      </c>
      <c r="N311" s="23">
        <v>0</v>
      </c>
      <c r="O311" s="24">
        <v>0</v>
      </c>
      <c r="P311" s="24">
        <v>1.0962375609999999</v>
      </c>
      <c r="Q311" s="25">
        <v>1.683726381</v>
      </c>
      <c r="R311" s="25">
        <v>0.32040126699999999</v>
      </c>
      <c r="S311" s="25">
        <v>0</v>
      </c>
      <c r="T311" s="26"/>
      <c r="U311" s="27">
        <v>0.65372558599999997</v>
      </c>
      <c r="V311" s="20">
        <v>321404</v>
      </c>
      <c r="W311" s="22">
        <v>20.339684210000001</v>
      </c>
      <c r="X311" s="21">
        <v>321404</v>
      </c>
      <c r="Y311" s="22">
        <v>20.339684210000001</v>
      </c>
      <c r="Z311" s="19">
        <f t="shared" si="15"/>
        <v>310</v>
      </c>
      <c r="AA311" s="19">
        <f t="shared" si="13"/>
        <v>48</v>
      </c>
      <c r="AB311" s="19">
        <f t="shared" si="14"/>
        <v>9</v>
      </c>
    </row>
    <row r="312" spans="1:28" ht="28.8" hidden="1" x14ac:dyDescent="0.3">
      <c r="A312" s="4">
        <v>1288</v>
      </c>
      <c r="B312" s="7" t="s">
        <v>26</v>
      </c>
      <c r="C312" s="1" t="s">
        <v>32</v>
      </c>
      <c r="D312" s="1" t="s">
        <v>60</v>
      </c>
      <c r="E312" s="1" t="s">
        <v>490</v>
      </c>
      <c r="F312" s="7"/>
      <c r="G312" s="7" t="s">
        <v>584</v>
      </c>
      <c r="H312" s="29">
        <v>0.206242589</v>
      </c>
      <c r="I312" s="29">
        <v>6.1387236999999997E-2</v>
      </c>
      <c r="J312" s="30">
        <v>0.91288642399999997</v>
      </c>
      <c r="K312" s="30">
        <v>0.41971071100000001</v>
      </c>
      <c r="L312" s="23">
        <v>0.27266505899999999</v>
      </c>
      <c r="M312" s="23">
        <v>0.27063229100000002</v>
      </c>
      <c r="N312" s="23">
        <v>0.42881535999999998</v>
      </c>
      <c r="O312" s="24">
        <v>0.48808589000000002</v>
      </c>
      <c r="P312" s="24">
        <v>1.057938716</v>
      </c>
      <c r="Q312" s="25">
        <v>0.106193053</v>
      </c>
      <c r="R312" s="25">
        <v>0</v>
      </c>
      <c r="S312" s="25">
        <v>2.4167846999999999E-2</v>
      </c>
      <c r="T312" s="26">
        <v>3.3158641098000001</v>
      </c>
      <c r="U312" s="27">
        <v>0.65180161299999995</v>
      </c>
      <c r="V312" s="20">
        <v>7617550</v>
      </c>
      <c r="W312" s="22">
        <v>0.85565780800000002</v>
      </c>
      <c r="X312" s="21">
        <v>4327350</v>
      </c>
      <c r="Y312" s="22">
        <v>1.5062373360000001</v>
      </c>
      <c r="Z312" s="19">
        <f t="shared" si="15"/>
        <v>311</v>
      </c>
      <c r="AA312" s="19">
        <f t="shared" si="13"/>
        <v>254</v>
      </c>
      <c r="AB312" s="19">
        <f t="shared" si="14"/>
        <v>60</v>
      </c>
    </row>
    <row r="313" spans="1:28" ht="28.8" hidden="1" x14ac:dyDescent="0.3">
      <c r="A313" s="4">
        <v>1065</v>
      </c>
      <c r="B313" s="7" t="s">
        <v>25</v>
      </c>
      <c r="C313" s="1" t="s">
        <v>30</v>
      </c>
      <c r="D313" s="1" t="s">
        <v>94</v>
      </c>
      <c r="E313" s="1" t="s">
        <v>491</v>
      </c>
      <c r="F313" s="7" t="s">
        <v>584</v>
      </c>
      <c r="G313" s="7" t="s">
        <v>584</v>
      </c>
      <c r="H313" s="29">
        <v>2.8483168E-2</v>
      </c>
      <c r="I313" s="29">
        <v>0</v>
      </c>
      <c r="J313" s="30">
        <v>0.30429547499999998</v>
      </c>
      <c r="K313" s="30">
        <v>0.90423630399999999</v>
      </c>
      <c r="L313" s="23">
        <v>0</v>
      </c>
      <c r="M313" s="23">
        <v>0</v>
      </c>
      <c r="N313" s="23">
        <v>9.8702698000000005E-2</v>
      </c>
      <c r="O313" s="24">
        <v>5.0555388999999999E-2</v>
      </c>
      <c r="P313" s="24">
        <v>1.0647431199999999</v>
      </c>
      <c r="Q313" s="25">
        <v>0</v>
      </c>
      <c r="R313" s="25">
        <v>0</v>
      </c>
      <c r="S313" s="25">
        <v>0</v>
      </c>
      <c r="T313" s="26">
        <v>2.7252655491</v>
      </c>
      <c r="U313" s="27">
        <v>0.64040112299999996</v>
      </c>
      <c r="V313" s="20">
        <v>26260000</v>
      </c>
      <c r="W313" s="22">
        <v>0.24386943</v>
      </c>
      <c r="X313" s="21">
        <v>26210000</v>
      </c>
      <c r="Y313" s="22">
        <v>0.24433465200000001</v>
      </c>
      <c r="Z313" s="19">
        <f t="shared" si="15"/>
        <v>312</v>
      </c>
      <c r="AA313" s="19">
        <f t="shared" si="13"/>
        <v>369</v>
      </c>
      <c r="AB313" s="19">
        <f t="shared" si="14"/>
        <v>45</v>
      </c>
    </row>
    <row r="314" spans="1:28" hidden="1" x14ac:dyDescent="0.3">
      <c r="A314" s="4">
        <v>1358</v>
      </c>
      <c r="B314" s="7" t="s">
        <v>27</v>
      </c>
      <c r="C314" s="1" t="s">
        <v>36</v>
      </c>
      <c r="D314" s="1" t="s">
        <v>155</v>
      </c>
      <c r="E314" s="1" t="s">
        <v>492</v>
      </c>
      <c r="F314" s="7"/>
      <c r="G314" s="7" t="s">
        <v>584</v>
      </c>
      <c r="H314" s="29">
        <v>0</v>
      </c>
      <c r="I314" s="29">
        <v>3.6552490000000002E-3</v>
      </c>
      <c r="J314" s="30">
        <v>1.0041750659999999</v>
      </c>
      <c r="K314" s="30">
        <v>3.7083429030000001</v>
      </c>
      <c r="L314" s="23">
        <v>0</v>
      </c>
      <c r="M314" s="23">
        <v>0</v>
      </c>
      <c r="N314" s="23">
        <v>0</v>
      </c>
      <c r="O314" s="24">
        <v>0</v>
      </c>
      <c r="P314" s="24">
        <v>0.93131502700000002</v>
      </c>
      <c r="Q314" s="25">
        <v>0</v>
      </c>
      <c r="R314" s="25">
        <v>0</v>
      </c>
      <c r="S314" s="25">
        <v>2.2568589999999999E-3</v>
      </c>
      <c r="T314" s="26"/>
      <c r="U314" s="27">
        <v>0.63601748400000002</v>
      </c>
      <c r="V314" s="20">
        <v>5114560</v>
      </c>
      <c r="W314" s="22">
        <v>1.243542913</v>
      </c>
      <c r="X314" s="21">
        <v>5114560</v>
      </c>
      <c r="Y314" s="22">
        <v>1.243542913</v>
      </c>
      <c r="Z314" s="19">
        <f t="shared" si="15"/>
        <v>313</v>
      </c>
      <c r="AA314" s="19">
        <f t="shared" si="13"/>
        <v>266</v>
      </c>
      <c r="AB314" s="19">
        <f t="shared" si="14"/>
        <v>20</v>
      </c>
    </row>
    <row r="315" spans="1:28" hidden="1" x14ac:dyDescent="0.3">
      <c r="A315" s="4">
        <v>1551</v>
      </c>
      <c r="B315" s="7" t="s">
        <v>27</v>
      </c>
      <c r="C315" s="1" t="s">
        <v>35</v>
      </c>
      <c r="D315" s="1" t="s">
        <v>133</v>
      </c>
      <c r="E315" s="1" t="s">
        <v>493</v>
      </c>
      <c r="F315" s="7"/>
      <c r="G315" s="7" t="s">
        <v>584</v>
      </c>
      <c r="H315" s="29">
        <v>0</v>
      </c>
      <c r="I315" s="29">
        <v>4.4199419999999996E-3</v>
      </c>
      <c r="J315" s="30">
        <v>2.5560819860000001</v>
      </c>
      <c r="K315" s="30">
        <v>1.0302684689999999</v>
      </c>
      <c r="L315" s="23">
        <v>0.16197044399999999</v>
      </c>
      <c r="M315" s="23">
        <v>0.16208895300000001</v>
      </c>
      <c r="N315" s="23">
        <v>0</v>
      </c>
      <c r="O315" s="24">
        <v>0</v>
      </c>
      <c r="P315" s="24">
        <v>0.92644574000000002</v>
      </c>
      <c r="Q315" s="25">
        <v>0.60173332700000004</v>
      </c>
      <c r="R315" s="25">
        <v>0</v>
      </c>
      <c r="S315" s="25">
        <v>0.33603544600000002</v>
      </c>
      <c r="T315" s="26"/>
      <c r="U315" s="27">
        <v>0.63440937500000005</v>
      </c>
      <c r="V315" s="20">
        <v>18140010</v>
      </c>
      <c r="W315" s="22">
        <v>0.34972934100000003</v>
      </c>
      <c r="X315" s="21">
        <v>13663540</v>
      </c>
      <c r="Y315" s="22">
        <v>0.464308206</v>
      </c>
      <c r="Z315" s="19">
        <f t="shared" si="15"/>
        <v>314</v>
      </c>
      <c r="AA315" s="19">
        <f t="shared" si="13"/>
        <v>338</v>
      </c>
      <c r="AB315" s="19">
        <f t="shared" si="14"/>
        <v>32</v>
      </c>
    </row>
    <row r="316" spans="1:28" ht="28.8" hidden="1" x14ac:dyDescent="0.3">
      <c r="A316" s="4">
        <v>1441</v>
      </c>
      <c r="B316" s="7" t="s">
        <v>28</v>
      </c>
      <c r="C316" s="1" t="s">
        <v>37</v>
      </c>
      <c r="D316" s="1" t="s">
        <v>156</v>
      </c>
      <c r="E316" s="1" t="s">
        <v>494</v>
      </c>
      <c r="F316" s="7"/>
      <c r="G316" s="7" t="s">
        <v>584</v>
      </c>
      <c r="H316" s="29">
        <v>4.9625098660000004</v>
      </c>
      <c r="I316" s="29">
        <v>6.428944607</v>
      </c>
      <c r="J316" s="30">
        <v>0</v>
      </c>
      <c r="K316" s="30">
        <v>0</v>
      </c>
      <c r="L316" s="23">
        <v>0</v>
      </c>
      <c r="M316" s="23">
        <v>0</v>
      </c>
      <c r="N316" s="23">
        <v>0</v>
      </c>
      <c r="O316" s="24">
        <v>0</v>
      </c>
      <c r="P316" s="24">
        <v>1.0500725040000001</v>
      </c>
      <c r="Q316" s="25">
        <v>0</v>
      </c>
      <c r="R316" s="25">
        <v>0</v>
      </c>
      <c r="S316" s="25">
        <v>0</v>
      </c>
      <c r="T316" s="26"/>
      <c r="U316" s="27">
        <v>0.62207634899999997</v>
      </c>
      <c r="V316" s="20">
        <v>3941490</v>
      </c>
      <c r="W316" s="22">
        <v>1.5782771209999999</v>
      </c>
      <c r="X316" s="21">
        <v>3941490</v>
      </c>
      <c r="Y316" s="22">
        <v>1.5782771209999999</v>
      </c>
      <c r="Z316" s="19">
        <f t="shared" si="15"/>
        <v>315</v>
      </c>
      <c r="AA316" s="19">
        <f t="shared" si="13"/>
        <v>250</v>
      </c>
      <c r="AB316" s="19">
        <f t="shared" si="14"/>
        <v>10</v>
      </c>
    </row>
    <row r="317" spans="1:28" hidden="1" x14ac:dyDescent="0.3">
      <c r="A317" s="4">
        <v>1448</v>
      </c>
      <c r="B317" s="7" t="s">
        <v>28</v>
      </c>
      <c r="C317" s="1" t="s">
        <v>36</v>
      </c>
      <c r="D317" s="1" t="s">
        <v>157</v>
      </c>
      <c r="E317" s="1" t="s">
        <v>495</v>
      </c>
      <c r="F317" s="7" t="s">
        <v>584</v>
      </c>
      <c r="G317" s="7" t="s">
        <v>584</v>
      </c>
      <c r="H317" s="29">
        <v>0</v>
      </c>
      <c r="I317" s="29">
        <v>0</v>
      </c>
      <c r="J317" s="30">
        <v>2.0083501319999999</v>
      </c>
      <c r="K317" s="30">
        <v>1.7199217330000001</v>
      </c>
      <c r="L317" s="23">
        <v>0</v>
      </c>
      <c r="M317" s="23">
        <v>0</v>
      </c>
      <c r="N317" s="23">
        <v>0</v>
      </c>
      <c r="O317" s="24">
        <v>0</v>
      </c>
      <c r="P317" s="24">
        <v>1.086467597</v>
      </c>
      <c r="Q317" s="25">
        <v>0</v>
      </c>
      <c r="R317" s="25">
        <v>0</v>
      </c>
      <c r="S317" s="25">
        <v>2.8428659999999999E-3</v>
      </c>
      <c r="T317" s="26"/>
      <c r="U317" s="27">
        <v>0.61376315999999997</v>
      </c>
      <c r="V317" s="20">
        <v>195489</v>
      </c>
      <c r="W317" s="22">
        <v>31.39630159</v>
      </c>
      <c r="X317" s="21">
        <v>195489</v>
      </c>
      <c r="Y317" s="22">
        <v>31.39630159</v>
      </c>
      <c r="Z317" s="19">
        <f t="shared" si="15"/>
        <v>316</v>
      </c>
      <c r="AA317" s="19">
        <f t="shared" si="13"/>
        <v>32</v>
      </c>
      <c r="AB317" s="19">
        <f t="shared" si="14"/>
        <v>3</v>
      </c>
    </row>
    <row r="318" spans="1:28" ht="28.8" hidden="1" x14ac:dyDescent="0.3">
      <c r="A318" s="4">
        <v>1417</v>
      </c>
      <c r="B318" s="7" t="s">
        <v>28</v>
      </c>
      <c r="C318" s="1" t="s">
        <v>36</v>
      </c>
      <c r="D318" s="1" t="s">
        <v>158</v>
      </c>
      <c r="E318" s="1" t="s">
        <v>496</v>
      </c>
      <c r="F318" s="7" t="s">
        <v>584</v>
      </c>
      <c r="G318" s="7" t="s">
        <v>584</v>
      </c>
      <c r="H318" s="29">
        <v>0.17723522799999999</v>
      </c>
      <c r="I318" s="29">
        <v>3.8082307000000003E-2</v>
      </c>
      <c r="J318" s="30">
        <v>0.86724210199999996</v>
      </c>
      <c r="K318" s="30">
        <v>1.657682221</v>
      </c>
      <c r="L318" s="23">
        <v>1.9295180000000001E-3</v>
      </c>
      <c r="M318" s="23">
        <v>1.8535310000000001E-3</v>
      </c>
      <c r="N318" s="23">
        <v>0.18425192500000001</v>
      </c>
      <c r="O318" s="24">
        <v>0.209719085</v>
      </c>
      <c r="P318" s="24">
        <v>1.0263837360000001</v>
      </c>
      <c r="Q318" s="25">
        <v>0.71809757100000005</v>
      </c>
      <c r="R318" s="25">
        <v>0</v>
      </c>
      <c r="S318" s="25">
        <v>6.7314669999999997E-3</v>
      </c>
      <c r="T318" s="26"/>
      <c r="U318" s="27">
        <v>0.60833817899999998</v>
      </c>
      <c r="V318" s="20">
        <v>3719187</v>
      </c>
      <c r="W318" s="22">
        <v>1.6356751599999999</v>
      </c>
      <c r="X318" s="21">
        <v>3480981</v>
      </c>
      <c r="Y318" s="22">
        <v>1.7476055720000001</v>
      </c>
      <c r="Z318" s="19">
        <f t="shared" si="15"/>
        <v>317</v>
      </c>
      <c r="AA318" s="19">
        <f t="shared" si="13"/>
        <v>238</v>
      </c>
      <c r="AB318" s="19">
        <f t="shared" si="14"/>
        <v>15</v>
      </c>
    </row>
    <row r="319" spans="1:28" ht="43.2" hidden="1" x14ac:dyDescent="0.3">
      <c r="A319" s="4">
        <v>1387</v>
      </c>
      <c r="B319" s="7" t="s">
        <v>26</v>
      </c>
      <c r="C319" s="1" t="s">
        <v>35</v>
      </c>
      <c r="D319" s="1" t="s">
        <v>62</v>
      </c>
      <c r="E319" s="1" t="s">
        <v>497</v>
      </c>
      <c r="F319" s="7" t="s">
        <v>584</v>
      </c>
      <c r="G319" s="7"/>
      <c r="H319" s="29">
        <v>0</v>
      </c>
      <c r="I319" s="29">
        <v>0</v>
      </c>
      <c r="J319" s="30">
        <v>1.3389000879999999</v>
      </c>
      <c r="K319" s="30">
        <v>0.94796766700000001</v>
      </c>
      <c r="L319" s="23">
        <v>0.119516468</v>
      </c>
      <c r="M319" s="23">
        <v>0.11890692</v>
      </c>
      <c r="N319" s="23">
        <v>0</v>
      </c>
      <c r="O319" s="24">
        <v>0</v>
      </c>
      <c r="P319" s="24">
        <v>1.004321566</v>
      </c>
      <c r="Q319" s="25">
        <v>0.35493947399999998</v>
      </c>
      <c r="R319" s="25">
        <v>6.2777854739999999</v>
      </c>
      <c r="S319" s="25">
        <v>8.7103939999999998E-3</v>
      </c>
      <c r="T319" s="26">
        <v>0</v>
      </c>
      <c r="U319" s="27">
        <v>0.59682824199999995</v>
      </c>
      <c r="V319" s="20">
        <v>6775000</v>
      </c>
      <c r="W319" s="22">
        <v>0.88092729400000003</v>
      </c>
      <c r="X319" s="21">
        <v>6775000</v>
      </c>
      <c r="Y319" s="22">
        <v>0.88092729400000003</v>
      </c>
      <c r="Z319" s="19">
        <f t="shared" si="15"/>
        <v>318</v>
      </c>
      <c r="AA319" s="19">
        <f t="shared" si="13"/>
        <v>288</v>
      </c>
      <c r="AB319" s="19">
        <f t="shared" si="14"/>
        <v>26</v>
      </c>
    </row>
    <row r="320" spans="1:28" ht="28.8" hidden="1" x14ac:dyDescent="0.3">
      <c r="A320" s="4">
        <v>1237</v>
      </c>
      <c r="B320" s="7" t="s">
        <v>27</v>
      </c>
      <c r="C320" s="1" t="s">
        <v>35</v>
      </c>
      <c r="D320" s="1" t="s">
        <v>114</v>
      </c>
      <c r="E320" s="1" t="s">
        <v>498</v>
      </c>
      <c r="F320" s="7"/>
      <c r="G320" s="7" t="s">
        <v>584</v>
      </c>
      <c r="H320" s="29">
        <v>0</v>
      </c>
      <c r="I320" s="29">
        <v>4.0537999999999998E-3</v>
      </c>
      <c r="J320" s="30">
        <v>0.45644321199999999</v>
      </c>
      <c r="K320" s="30">
        <v>3.876280677</v>
      </c>
      <c r="L320" s="23">
        <v>4.6149800000000002E-4</v>
      </c>
      <c r="M320" s="23">
        <v>4.2955100000000002E-4</v>
      </c>
      <c r="N320" s="23">
        <v>0</v>
      </c>
      <c r="O320" s="24">
        <v>0</v>
      </c>
      <c r="P320" s="24">
        <v>0.99691628799999998</v>
      </c>
      <c r="Q320" s="25">
        <v>0</v>
      </c>
      <c r="R320" s="25">
        <v>0</v>
      </c>
      <c r="S320" s="25">
        <v>4.0087400000000001E-4</v>
      </c>
      <c r="T320" s="26"/>
      <c r="U320" s="27">
        <v>0.59185108099999995</v>
      </c>
      <c r="V320" s="20">
        <v>4550000</v>
      </c>
      <c r="W320" s="22">
        <v>1.3007716069999999</v>
      </c>
      <c r="X320" s="21">
        <v>4550000</v>
      </c>
      <c r="Y320" s="22">
        <v>1.3007716069999999</v>
      </c>
      <c r="Z320" s="19">
        <f t="shared" si="15"/>
        <v>319</v>
      </c>
      <c r="AA320" s="19">
        <f t="shared" si="13"/>
        <v>264</v>
      </c>
      <c r="AB320" s="19">
        <f t="shared" si="14"/>
        <v>23</v>
      </c>
    </row>
    <row r="321" spans="1:28" hidden="1" x14ac:dyDescent="0.3">
      <c r="A321" s="4">
        <v>1511</v>
      </c>
      <c r="B321" s="7" t="s">
        <v>27</v>
      </c>
      <c r="C321" s="1" t="s">
        <v>33</v>
      </c>
      <c r="D321" s="1" t="s">
        <v>159</v>
      </c>
      <c r="E321" s="1" t="s">
        <v>499</v>
      </c>
      <c r="F321" s="7" t="s">
        <v>584</v>
      </c>
      <c r="G321" s="7" t="s">
        <v>584</v>
      </c>
      <c r="H321" s="29">
        <v>9.2762134999999996E-2</v>
      </c>
      <c r="I321" s="29">
        <v>0.97420779599999996</v>
      </c>
      <c r="J321" s="30">
        <v>1.0589482509999999</v>
      </c>
      <c r="K321" s="30">
        <v>1.6132228449999999</v>
      </c>
      <c r="L321" s="23">
        <v>0.402157506</v>
      </c>
      <c r="M321" s="23">
        <v>0.39673932099999998</v>
      </c>
      <c r="N321" s="23">
        <v>9.6434564E-2</v>
      </c>
      <c r="O321" s="24">
        <v>0.109763676</v>
      </c>
      <c r="P321" s="24">
        <v>0.97216362199999995</v>
      </c>
      <c r="Q321" s="25">
        <v>0.14534771399999999</v>
      </c>
      <c r="R321" s="25">
        <v>2.7275430999999999E-2</v>
      </c>
      <c r="S321" s="25">
        <v>1.3628661E-2</v>
      </c>
      <c r="T321" s="26"/>
      <c r="U321" s="27">
        <v>0.57697017900000003</v>
      </c>
      <c r="V321" s="20">
        <v>3990160</v>
      </c>
      <c r="W321" s="22">
        <v>1.4459825639999999</v>
      </c>
      <c r="X321" s="21">
        <v>3990160</v>
      </c>
      <c r="Y321" s="22">
        <v>1.4459825639999999</v>
      </c>
      <c r="Z321" s="19">
        <f t="shared" si="15"/>
        <v>320</v>
      </c>
      <c r="AA321" s="19">
        <f t="shared" si="13"/>
        <v>260</v>
      </c>
      <c r="AB321" s="19">
        <f t="shared" si="14"/>
        <v>35</v>
      </c>
    </row>
    <row r="322" spans="1:28" hidden="1" x14ac:dyDescent="0.3">
      <c r="A322" s="4">
        <v>1258</v>
      </c>
      <c r="B322" s="7" t="s">
        <v>28</v>
      </c>
      <c r="C322" s="1" t="s">
        <v>32</v>
      </c>
      <c r="D322" s="1" t="s">
        <v>160</v>
      </c>
      <c r="E322" s="1" t="s">
        <v>500</v>
      </c>
      <c r="F322" s="7"/>
      <c r="G322" s="7" t="s">
        <v>584</v>
      </c>
      <c r="H322" s="29">
        <v>8.1653431999999998E-2</v>
      </c>
      <c r="I322" s="29">
        <v>0</v>
      </c>
      <c r="J322" s="30">
        <v>1.217181898</v>
      </c>
      <c r="K322" s="30">
        <v>1.1884597809999999</v>
      </c>
      <c r="L322" s="23">
        <v>6.0261699999999995E-4</v>
      </c>
      <c r="M322" s="23">
        <v>5.6259799999999998E-4</v>
      </c>
      <c r="N322" s="23">
        <v>0.28295356900000002</v>
      </c>
      <c r="O322" s="24">
        <v>0.14492843799999999</v>
      </c>
      <c r="P322" s="24">
        <v>0.89702463700000001</v>
      </c>
      <c r="Q322" s="25">
        <v>0.33645067699999998</v>
      </c>
      <c r="R322" s="25">
        <v>0.48450262100000002</v>
      </c>
      <c r="S322" s="25">
        <v>2.1942156000000001E-2</v>
      </c>
      <c r="T322" s="26"/>
      <c r="U322" s="27">
        <v>0.53169207399999996</v>
      </c>
      <c r="V322" s="20">
        <v>3437224</v>
      </c>
      <c r="W322" s="22">
        <v>1.5468647790000001</v>
      </c>
      <c r="X322" s="21">
        <v>3427278</v>
      </c>
      <c r="Y322" s="22">
        <v>1.5513537980000001</v>
      </c>
      <c r="Z322" s="19">
        <f t="shared" si="15"/>
        <v>321</v>
      </c>
      <c r="AA322" s="19">
        <f t="shared" ref="AA322:AA385" si="16">_xlfn.RANK.EQ(Y322,$Y$2:$Y$405,0)</f>
        <v>252</v>
      </c>
      <c r="AB322" s="19">
        <f t="shared" ref="AB322:AB385" si="17">($Y$2:$Y$405=Y322) + SUMPRODUCT(($C$2:$C$405=C322)*($Y$2:$Y$405&gt;Y322))</f>
        <v>59</v>
      </c>
    </row>
    <row r="323" spans="1:28" ht="28.8" hidden="1" x14ac:dyDescent="0.3">
      <c r="A323" s="4">
        <v>1492</v>
      </c>
      <c r="B323" s="7" t="s">
        <v>28</v>
      </c>
      <c r="C323" s="1" t="s">
        <v>36</v>
      </c>
      <c r="D323" s="1" t="s">
        <v>161</v>
      </c>
      <c r="E323" s="1" t="s">
        <v>501</v>
      </c>
      <c r="F323" s="7"/>
      <c r="G323" s="7"/>
      <c r="H323" s="29">
        <v>7.7628927E-2</v>
      </c>
      <c r="I323" s="29">
        <v>1.283664E-2</v>
      </c>
      <c r="J323" s="30">
        <v>1.034604613</v>
      </c>
      <c r="K323" s="30">
        <v>2.053739658</v>
      </c>
      <c r="L323" s="23">
        <v>0</v>
      </c>
      <c r="M323" s="23">
        <v>0</v>
      </c>
      <c r="N323" s="23">
        <v>8.0702235999999997E-2</v>
      </c>
      <c r="O323" s="24">
        <v>9.1856836999999997E-2</v>
      </c>
      <c r="P323" s="24">
        <v>0.80908499599999995</v>
      </c>
      <c r="Q323" s="25">
        <v>0</v>
      </c>
      <c r="R323" s="25">
        <v>0</v>
      </c>
      <c r="S323" s="25">
        <v>7.7214060000000001E-3</v>
      </c>
      <c r="T323" s="26"/>
      <c r="U323" s="27">
        <v>0.51578357600000002</v>
      </c>
      <c r="V323" s="20">
        <v>7956050</v>
      </c>
      <c r="W323" s="22">
        <v>0.64829101899999997</v>
      </c>
      <c r="X323" s="21">
        <v>7956050</v>
      </c>
      <c r="Y323" s="22">
        <v>0.64829101899999997</v>
      </c>
      <c r="Z323" s="19">
        <f t="shared" si="15"/>
        <v>322</v>
      </c>
      <c r="AA323" s="19">
        <f t="shared" si="16"/>
        <v>316</v>
      </c>
      <c r="AB323" s="19">
        <f t="shared" si="17"/>
        <v>22</v>
      </c>
    </row>
    <row r="324" spans="1:28" hidden="1" x14ac:dyDescent="0.3">
      <c r="A324" s="4">
        <v>1287</v>
      </c>
      <c r="B324" s="7" t="s">
        <v>28</v>
      </c>
      <c r="C324" s="1" t="s">
        <v>33</v>
      </c>
      <c r="D324" s="1" t="s">
        <v>142</v>
      </c>
      <c r="E324" s="1" t="s">
        <v>502</v>
      </c>
      <c r="F324" s="7" t="s">
        <v>584</v>
      </c>
      <c r="G324" s="7" t="s">
        <v>584</v>
      </c>
      <c r="H324" s="29">
        <v>3.4234412000000001</v>
      </c>
      <c r="I324" s="29">
        <v>4.4295120729999997</v>
      </c>
      <c r="J324" s="30">
        <v>0</v>
      </c>
      <c r="K324" s="30">
        <v>0</v>
      </c>
      <c r="L324" s="23">
        <v>0.66977431399999998</v>
      </c>
      <c r="M324" s="23">
        <v>0.69854788599999995</v>
      </c>
      <c r="N324" s="23">
        <v>0</v>
      </c>
      <c r="O324" s="24">
        <v>0</v>
      </c>
      <c r="P324" s="24">
        <v>0.83412150100000004</v>
      </c>
      <c r="Q324" s="25">
        <v>0</v>
      </c>
      <c r="R324" s="25">
        <v>0</v>
      </c>
      <c r="S324" s="25">
        <v>2.5942370000000001E-3</v>
      </c>
      <c r="T324" s="26"/>
      <c r="U324" s="27">
        <v>0.51577145999999996</v>
      </c>
      <c r="V324" s="20">
        <v>10221990</v>
      </c>
      <c r="W324" s="22">
        <v>0.50457050000000003</v>
      </c>
      <c r="X324" s="21">
        <v>10221990</v>
      </c>
      <c r="Y324" s="22">
        <v>0.50457050000000003</v>
      </c>
      <c r="Z324" s="19">
        <f t="shared" si="15"/>
        <v>323</v>
      </c>
      <c r="AA324" s="19">
        <f t="shared" si="16"/>
        <v>335</v>
      </c>
      <c r="AB324" s="19">
        <f t="shared" si="17"/>
        <v>44</v>
      </c>
    </row>
    <row r="325" spans="1:28" hidden="1" x14ac:dyDescent="0.3">
      <c r="A325" s="4">
        <v>1587</v>
      </c>
      <c r="B325" s="7" t="s">
        <v>28</v>
      </c>
      <c r="C325" s="1" t="s">
        <v>37</v>
      </c>
      <c r="D325" s="1" t="s">
        <v>131</v>
      </c>
      <c r="E325" s="1" t="s">
        <v>503</v>
      </c>
      <c r="F325" s="7"/>
      <c r="G325" s="7" t="s">
        <v>584</v>
      </c>
      <c r="H325" s="29">
        <v>0</v>
      </c>
      <c r="I325" s="29">
        <v>0</v>
      </c>
      <c r="J325" s="30">
        <v>0.63902049599999999</v>
      </c>
      <c r="K325" s="30">
        <v>2.4579850300000001</v>
      </c>
      <c r="L325" s="23">
        <v>2.07102E-4</v>
      </c>
      <c r="M325" s="23">
        <v>2.18197E-4</v>
      </c>
      <c r="N325" s="23">
        <v>0</v>
      </c>
      <c r="O325" s="24">
        <v>0</v>
      </c>
      <c r="P325" s="24">
        <v>0.85453513999999997</v>
      </c>
      <c r="Q325" s="25">
        <v>0</v>
      </c>
      <c r="R325" s="25">
        <v>6.5590782E-2</v>
      </c>
      <c r="S325" s="25">
        <v>3.3860069999999999E-3</v>
      </c>
      <c r="T325" s="26"/>
      <c r="U325" s="27">
        <v>0.51213114599999998</v>
      </c>
      <c r="V325" s="20">
        <v>5361000</v>
      </c>
      <c r="W325" s="22">
        <v>0.95529033100000005</v>
      </c>
      <c r="X325" s="21">
        <v>5361000</v>
      </c>
      <c r="Y325" s="22">
        <v>0.95529033100000005</v>
      </c>
      <c r="Z325" s="19">
        <f t="shared" si="15"/>
        <v>324</v>
      </c>
      <c r="AA325" s="19">
        <f t="shared" si="16"/>
        <v>284</v>
      </c>
      <c r="AB325" s="19">
        <f t="shared" si="17"/>
        <v>12</v>
      </c>
    </row>
    <row r="326" spans="1:28" x14ac:dyDescent="0.3">
      <c r="A326" s="31">
        <v>1194</v>
      </c>
      <c r="B326" s="32" t="s">
        <v>25</v>
      </c>
      <c r="C326" s="33" t="s">
        <v>31</v>
      </c>
      <c r="D326" s="33" t="s">
        <v>110</v>
      </c>
      <c r="E326" s="33" t="s">
        <v>337</v>
      </c>
      <c r="F326" s="32" t="s">
        <v>584</v>
      </c>
      <c r="G326" s="32" t="s">
        <v>584</v>
      </c>
      <c r="H326" s="29">
        <v>0.20120062499999999</v>
      </c>
      <c r="I326" s="29">
        <v>0.209233893</v>
      </c>
      <c r="J326" s="30">
        <v>17.34484205</v>
      </c>
      <c r="K326" s="30">
        <v>4.942918744</v>
      </c>
      <c r="L326" s="23">
        <v>0.43873558600000001</v>
      </c>
      <c r="M326" s="23">
        <v>0.44193188</v>
      </c>
      <c r="N326" s="23">
        <v>0.69722035400000004</v>
      </c>
      <c r="O326" s="24">
        <v>0.35711532699999998</v>
      </c>
      <c r="P326" s="24">
        <v>4.2581616149999997</v>
      </c>
      <c r="Q326" s="25">
        <v>0</v>
      </c>
      <c r="R326" s="25">
        <v>0.41915680900000002</v>
      </c>
      <c r="S326" s="25">
        <v>0.37902627500000002</v>
      </c>
      <c r="T326" s="26">
        <v>10.513934801</v>
      </c>
      <c r="U326" s="34">
        <v>3.0647351939999998</v>
      </c>
      <c r="V326" s="35">
        <v>28500000</v>
      </c>
      <c r="W326" s="36">
        <v>1.075345682</v>
      </c>
      <c r="X326" s="35">
        <v>25646000</v>
      </c>
      <c r="Y326" s="36">
        <v>1.195014893</v>
      </c>
      <c r="Z326" s="37">
        <f t="shared" si="15"/>
        <v>158</v>
      </c>
      <c r="AA326" s="37">
        <f t="shared" si="16"/>
        <v>271</v>
      </c>
      <c r="AB326" s="37">
        <f t="shared" si="17"/>
        <v>16</v>
      </c>
    </row>
    <row r="327" spans="1:28" ht="28.8" hidden="1" x14ac:dyDescent="0.3">
      <c r="A327" s="4">
        <v>1337</v>
      </c>
      <c r="B327" s="7" t="s">
        <v>27</v>
      </c>
      <c r="C327" s="1" t="s">
        <v>35</v>
      </c>
      <c r="D327" s="1" t="s">
        <v>162</v>
      </c>
      <c r="E327" s="1" t="s">
        <v>505</v>
      </c>
      <c r="F327" s="7"/>
      <c r="G327" s="7" t="s">
        <v>584</v>
      </c>
      <c r="H327" s="29">
        <v>0</v>
      </c>
      <c r="I327" s="29">
        <v>3.0435318999999999E-2</v>
      </c>
      <c r="J327" s="30">
        <v>1.1715375770000001</v>
      </c>
      <c r="K327" s="30">
        <v>2.5032921159999999</v>
      </c>
      <c r="L327" s="23">
        <v>0</v>
      </c>
      <c r="M327" s="23">
        <v>0</v>
      </c>
      <c r="N327" s="23">
        <v>0</v>
      </c>
      <c r="O327" s="24">
        <v>0</v>
      </c>
      <c r="P327" s="24">
        <v>0.79654738999999997</v>
      </c>
      <c r="Q327" s="25">
        <v>0</v>
      </c>
      <c r="R327" s="25">
        <v>0</v>
      </c>
      <c r="S327" s="25">
        <v>0</v>
      </c>
      <c r="T327" s="26"/>
      <c r="U327" s="27">
        <v>0.50146373</v>
      </c>
      <c r="V327" s="20">
        <v>3150000</v>
      </c>
      <c r="W327" s="22">
        <v>1.59194835</v>
      </c>
      <c r="X327" s="21">
        <v>3150000</v>
      </c>
      <c r="Y327" s="22">
        <v>1.59194835</v>
      </c>
      <c r="Z327" s="19">
        <f t="shared" si="15"/>
        <v>326</v>
      </c>
      <c r="AA327" s="19">
        <f t="shared" si="16"/>
        <v>249</v>
      </c>
      <c r="AB327" s="19">
        <f t="shared" si="17"/>
        <v>22</v>
      </c>
    </row>
    <row r="328" spans="1:28" ht="28.8" hidden="1" x14ac:dyDescent="0.3">
      <c r="A328" s="4">
        <v>1499</v>
      </c>
      <c r="B328" s="7" t="s">
        <v>28</v>
      </c>
      <c r="C328" s="1" t="s">
        <v>36</v>
      </c>
      <c r="D328" s="1" t="s">
        <v>71</v>
      </c>
      <c r="E328" s="1" t="s">
        <v>506</v>
      </c>
      <c r="F328" s="7" t="s">
        <v>584</v>
      </c>
      <c r="G328" s="7" t="s">
        <v>584</v>
      </c>
      <c r="H328" s="29">
        <v>3.9208422999999999E-2</v>
      </c>
      <c r="I328" s="29">
        <v>2.0611789999999998E-3</v>
      </c>
      <c r="J328" s="30">
        <v>9.1288642000000003E-2</v>
      </c>
      <c r="K328" s="30">
        <v>0.55133554500000004</v>
      </c>
      <c r="L328" s="23">
        <v>0</v>
      </c>
      <c r="M328" s="23">
        <v>0</v>
      </c>
      <c r="N328" s="23">
        <v>0</v>
      </c>
      <c r="O328" s="24">
        <v>0.39359037400000002</v>
      </c>
      <c r="P328" s="24">
        <v>0.83158746500000003</v>
      </c>
      <c r="Q328" s="25">
        <v>1.5972276320000001</v>
      </c>
      <c r="R328" s="25">
        <v>0</v>
      </c>
      <c r="S328" s="25">
        <v>0</v>
      </c>
      <c r="T328" s="26"/>
      <c r="U328" s="27">
        <v>0.49513380299999998</v>
      </c>
      <c r="V328" s="20">
        <v>7563440</v>
      </c>
      <c r="W328" s="22">
        <v>0.65464101399999997</v>
      </c>
      <c r="X328" s="21">
        <v>7563440</v>
      </c>
      <c r="Y328" s="22">
        <v>0.65464101399999997</v>
      </c>
      <c r="Z328" s="19">
        <f t="shared" ref="Z328:Z387" si="18">_xlfn.RANK.EQ(U328,$U$2:$U$405,0)</f>
        <v>327</v>
      </c>
      <c r="AA328" s="19">
        <f t="shared" si="16"/>
        <v>314</v>
      </c>
      <c r="AB328" s="19">
        <f t="shared" si="17"/>
        <v>21</v>
      </c>
    </row>
    <row r="329" spans="1:28" ht="28.8" hidden="1" x14ac:dyDescent="0.3">
      <c r="A329" s="4">
        <v>1282</v>
      </c>
      <c r="B329" s="7" t="s">
        <v>26</v>
      </c>
      <c r="C329" s="1" t="s">
        <v>32</v>
      </c>
      <c r="D329" s="1" t="s">
        <v>60</v>
      </c>
      <c r="E329" s="1" t="s">
        <v>507</v>
      </c>
      <c r="F329" s="7" t="s">
        <v>584</v>
      </c>
      <c r="G329" s="7" t="s">
        <v>584</v>
      </c>
      <c r="H329" s="29">
        <v>0</v>
      </c>
      <c r="I329" s="29">
        <v>0</v>
      </c>
      <c r="J329" s="30">
        <v>0</v>
      </c>
      <c r="K329" s="30">
        <v>0</v>
      </c>
      <c r="L329" s="23">
        <v>3.1236910000000001E-3</v>
      </c>
      <c r="M329" s="23">
        <v>3.208327E-3</v>
      </c>
      <c r="N329" s="23">
        <v>0</v>
      </c>
      <c r="O329" s="24">
        <v>0</v>
      </c>
      <c r="P329" s="24">
        <v>0.808828726</v>
      </c>
      <c r="Q329" s="25">
        <v>0</v>
      </c>
      <c r="R329" s="25">
        <v>0</v>
      </c>
      <c r="S329" s="25">
        <v>0</v>
      </c>
      <c r="T329" s="26">
        <v>4.3819557163000002</v>
      </c>
      <c r="U329" s="27">
        <v>0.47926597799999998</v>
      </c>
      <c r="V329" s="20">
        <v>3500000</v>
      </c>
      <c r="W329" s="22">
        <v>1.3693313659999999</v>
      </c>
      <c r="X329" s="21">
        <v>2884793</v>
      </c>
      <c r="Y329" s="22">
        <v>1.6613530949999999</v>
      </c>
      <c r="Z329" s="19">
        <f t="shared" si="18"/>
        <v>328</v>
      </c>
      <c r="AA329" s="19">
        <f t="shared" si="16"/>
        <v>245</v>
      </c>
      <c r="AB329" s="19">
        <f t="shared" si="17"/>
        <v>58</v>
      </c>
    </row>
    <row r="330" spans="1:28" ht="28.8" hidden="1" x14ac:dyDescent="0.3">
      <c r="A330" s="4">
        <v>1389</v>
      </c>
      <c r="B330" s="7" t="s">
        <v>28</v>
      </c>
      <c r="C330" s="1" t="s">
        <v>30</v>
      </c>
      <c r="D330" s="1" t="s">
        <v>58</v>
      </c>
      <c r="E330" s="1" t="s">
        <v>508</v>
      </c>
      <c r="F330" s="7"/>
      <c r="G330" s="7" t="s">
        <v>584</v>
      </c>
      <c r="H330" s="29">
        <v>0</v>
      </c>
      <c r="I330" s="29">
        <v>1.31439E-14</v>
      </c>
      <c r="J330" s="30">
        <v>0.15214773700000001</v>
      </c>
      <c r="K330" s="30">
        <v>1.1777501930000001</v>
      </c>
      <c r="L330" s="23">
        <v>5.0955499999999997E-4</v>
      </c>
      <c r="M330" s="23">
        <v>3.8431499999999998E-4</v>
      </c>
      <c r="N330" s="23">
        <v>0</v>
      </c>
      <c r="O330" s="24">
        <v>0</v>
      </c>
      <c r="P330" s="24">
        <v>0.80082771699999999</v>
      </c>
      <c r="Q330" s="25">
        <v>1.13818441</v>
      </c>
      <c r="R330" s="25">
        <v>8.1187229999999996E-3</v>
      </c>
      <c r="S330" s="25">
        <v>0</v>
      </c>
      <c r="T330" s="26"/>
      <c r="U330" s="27">
        <v>0.47917050100000003</v>
      </c>
      <c r="V330" s="20">
        <v>3992306</v>
      </c>
      <c r="W330" s="22">
        <v>1.2002349059999999</v>
      </c>
      <c r="X330" s="21">
        <v>3086180</v>
      </c>
      <c r="Y330" s="22">
        <v>1.552633033</v>
      </c>
      <c r="Z330" s="19">
        <f t="shared" si="18"/>
        <v>329</v>
      </c>
      <c r="AA330" s="19">
        <f t="shared" si="16"/>
        <v>251</v>
      </c>
      <c r="AB330" s="19">
        <f t="shared" si="17"/>
        <v>27</v>
      </c>
    </row>
    <row r="331" spans="1:28" ht="28.8" x14ac:dyDescent="0.3">
      <c r="A331" s="31">
        <v>1144</v>
      </c>
      <c r="B331" s="32" t="s">
        <v>25</v>
      </c>
      <c r="C331" s="33" t="s">
        <v>31</v>
      </c>
      <c r="D331" s="33" t="s">
        <v>68</v>
      </c>
      <c r="E331" s="33" t="s">
        <v>504</v>
      </c>
      <c r="F331" s="32" t="s">
        <v>584</v>
      </c>
      <c r="G331" s="32" t="s">
        <v>584</v>
      </c>
      <c r="H331" s="29">
        <v>0.61786563999999999</v>
      </c>
      <c r="I331" s="29">
        <v>0.61683809099999998</v>
      </c>
      <c r="J331" s="30">
        <v>2.5560819860000001</v>
      </c>
      <c r="K331" s="30">
        <v>1.335666324</v>
      </c>
      <c r="L331" s="23">
        <v>0.230901422</v>
      </c>
      <c r="M331" s="23">
        <v>0.233386804</v>
      </c>
      <c r="N331" s="23">
        <v>0.64232678300000001</v>
      </c>
      <c r="O331" s="24">
        <v>0.731108698</v>
      </c>
      <c r="P331" s="24">
        <v>0.69729551400000001</v>
      </c>
      <c r="Q331" s="25">
        <v>0.26156199699999999</v>
      </c>
      <c r="R331" s="25">
        <v>0</v>
      </c>
      <c r="S331" s="25">
        <v>8.0462732999999995E-2</v>
      </c>
      <c r="T331" s="26">
        <v>0</v>
      </c>
      <c r="U331" s="34">
        <v>0.502226281</v>
      </c>
      <c r="V331" s="35">
        <v>4975000</v>
      </c>
      <c r="W331" s="36">
        <v>1.0095000620000001</v>
      </c>
      <c r="X331" s="35">
        <v>4975000</v>
      </c>
      <c r="Y331" s="36">
        <v>1.0095000620000001</v>
      </c>
      <c r="Z331" s="37">
        <f t="shared" si="18"/>
        <v>325</v>
      </c>
      <c r="AA331" s="37">
        <f t="shared" si="16"/>
        <v>280</v>
      </c>
      <c r="AB331" s="37">
        <f t="shared" si="17"/>
        <v>17</v>
      </c>
    </row>
    <row r="332" spans="1:28" ht="28.8" hidden="1" x14ac:dyDescent="0.3">
      <c r="A332" s="4">
        <v>1649</v>
      </c>
      <c r="B332" s="7" t="s">
        <v>28</v>
      </c>
      <c r="C332" s="1" t="s">
        <v>37</v>
      </c>
      <c r="D332" s="1" t="s">
        <v>121</v>
      </c>
      <c r="E332" s="1" t="s">
        <v>510</v>
      </c>
      <c r="F332" s="7" t="s">
        <v>584</v>
      </c>
      <c r="G332" s="7" t="s">
        <v>584</v>
      </c>
      <c r="H332" s="29">
        <v>9.5372147000000004E-2</v>
      </c>
      <c r="I332" s="29">
        <v>3.6554827999999998E-2</v>
      </c>
      <c r="J332" s="30">
        <v>1.582336467</v>
      </c>
      <c r="K332" s="30">
        <v>0.73028340899999999</v>
      </c>
      <c r="L332" s="23">
        <v>0.21959663500000001</v>
      </c>
      <c r="M332" s="23">
        <v>0.215232385</v>
      </c>
      <c r="N332" s="23">
        <v>0.19829581099999999</v>
      </c>
      <c r="O332" s="24">
        <v>0.22570410599999999</v>
      </c>
      <c r="P332" s="24">
        <v>0.78458614199999999</v>
      </c>
      <c r="Q332" s="25">
        <v>5.7500194999999997E-2</v>
      </c>
      <c r="R332" s="25">
        <v>0.18303467400000001</v>
      </c>
      <c r="S332" s="25">
        <v>5.9028688000000003E-2</v>
      </c>
      <c r="T332" s="26"/>
      <c r="U332" s="27">
        <v>0.46519286199999998</v>
      </c>
      <c r="V332" s="20">
        <v>42820000</v>
      </c>
      <c r="W332" s="22">
        <v>0.108639155</v>
      </c>
      <c r="X332" s="21">
        <v>42820000</v>
      </c>
      <c r="Y332" s="22">
        <v>0.108639155</v>
      </c>
      <c r="Z332" s="19">
        <f t="shared" si="18"/>
        <v>331</v>
      </c>
      <c r="AA332" s="19">
        <f t="shared" si="16"/>
        <v>386</v>
      </c>
      <c r="AB332" s="19">
        <f t="shared" si="17"/>
        <v>35</v>
      </c>
    </row>
    <row r="333" spans="1:28" hidden="1" x14ac:dyDescent="0.3">
      <c r="A333" s="4">
        <v>1591</v>
      </c>
      <c r="B333" s="7" t="s">
        <v>28</v>
      </c>
      <c r="C333" s="1" t="s">
        <v>37</v>
      </c>
      <c r="D333" s="1" t="s">
        <v>164</v>
      </c>
      <c r="E333" s="1" t="s">
        <v>511</v>
      </c>
      <c r="F333" s="7" t="s">
        <v>584</v>
      </c>
      <c r="G333" s="7" t="s">
        <v>584</v>
      </c>
      <c r="H333" s="29">
        <v>0</v>
      </c>
      <c r="I333" s="29">
        <v>0</v>
      </c>
      <c r="J333" s="30">
        <v>0.24343638000000001</v>
      </c>
      <c r="K333" s="30">
        <v>2.6084636319999999</v>
      </c>
      <c r="L333" s="23">
        <v>0</v>
      </c>
      <c r="M333" s="23">
        <v>0</v>
      </c>
      <c r="N333" s="23">
        <v>0</v>
      </c>
      <c r="O333" s="24">
        <v>0</v>
      </c>
      <c r="P333" s="24">
        <v>0.70697807400000001</v>
      </c>
      <c r="Q333" s="25">
        <v>0</v>
      </c>
      <c r="R333" s="25">
        <v>0</v>
      </c>
      <c r="S333" s="25">
        <v>1.438993E-3</v>
      </c>
      <c r="T333" s="26"/>
      <c r="U333" s="27">
        <v>0.46323463500000001</v>
      </c>
      <c r="V333" s="20">
        <v>5319700</v>
      </c>
      <c r="W333" s="22">
        <v>0.87079090000000003</v>
      </c>
      <c r="X333" s="21">
        <v>5319700</v>
      </c>
      <c r="Y333" s="22">
        <v>0.87079090000000003</v>
      </c>
      <c r="Z333" s="19">
        <f t="shared" si="18"/>
        <v>332</v>
      </c>
      <c r="AA333" s="19">
        <f t="shared" si="16"/>
        <v>290</v>
      </c>
      <c r="AB333" s="19">
        <f t="shared" si="17"/>
        <v>14</v>
      </c>
    </row>
    <row r="334" spans="1:28" ht="28.8" hidden="1" x14ac:dyDescent="0.3">
      <c r="A334" s="4">
        <v>1238</v>
      </c>
      <c r="B334" s="7" t="s">
        <v>25</v>
      </c>
      <c r="C334" s="1" t="s">
        <v>29</v>
      </c>
      <c r="D334" s="1" t="s">
        <v>42</v>
      </c>
      <c r="E334" s="1" t="s">
        <v>512</v>
      </c>
      <c r="F334" s="7" t="s">
        <v>584</v>
      </c>
      <c r="G334" s="7" t="s">
        <v>584</v>
      </c>
      <c r="H334" s="29">
        <v>0.41482254099999999</v>
      </c>
      <c r="I334" s="29">
        <v>0</v>
      </c>
      <c r="J334" s="30">
        <v>2.2213569639999999</v>
      </c>
      <c r="K334" s="30">
        <v>1.256605924</v>
      </c>
      <c r="L334" s="23">
        <v>0</v>
      </c>
      <c r="M334" s="23">
        <v>0</v>
      </c>
      <c r="N334" s="23">
        <v>0.86249051899999996</v>
      </c>
      <c r="O334" s="24">
        <v>1.2271291209999999</v>
      </c>
      <c r="P334" s="24">
        <v>0.70358318900000005</v>
      </c>
      <c r="Q334" s="25">
        <v>0.43151056599999998</v>
      </c>
      <c r="R334" s="25">
        <v>0</v>
      </c>
      <c r="S334" s="25">
        <v>5.1644744999999999E-2</v>
      </c>
      <c r="T334" s="26">
        <v>0.70861555892000005</v>
      </c>
      <c r="U334" s="27">
        <v>0.45787935099999999</v>
      </c>
      <c r="V334" s="20">
        <v>16288900</v>
      </c>
      <c r="W334" s="22">
        <v>0.28109900100000001</v>
      </c>
      <c r="X334" s="21">
        <v>7038900</v>
      </c>
      <c r="Y334" s="22">
        <v>0.65049844599999995</v>
      </c>
      <c r="Z334" s="19">
        <f t="shared" si="18"/>
        <v>333</v>
      </c>
      <c r="AA334" s="19">
        <f t="shared" si="16"/>
        <v>315</v>
      </c>
      <c r="AB334" s="19">
        <f t="shared" si="17"/>
        <v>51</v>
      </c>
    </row>
    <row r="335" spans="1:28" hidden="1" x14ac:dyDescent="0.3">
      <c r="A335" s="4">
        <v>1030</v>
      </c>
      <c r="B335" s="7" t="s">
        <v>27</v>
      </c>
      <c r="C335" s="1" t="s">
        <v>35</v>
      </c>
      <c r="D335" s="1" t="s">
        <v>133</v>
      </c>
      <c r="E335" s="1" t="s">
        <v>513</v>
      </c>
      <c r="F335" s="7"/>
      <c r="G335" s="7" t="s">
        <v>584</v>
      </c>
      <c r="H335" s="29">
        <v>0</v>
      </c>
      <c r="I335" s="29">
        <v>6.3072300000000003E-5</v>
      </c>
      <c r="J335" s="30">
        <v>1.7040546569999999</v>
      </c>
      <c r="K335" s="30">
        <v>1.055258757</v>
      </c>
      <c r="L335" s="23">
        <v>7.6513270999999994E-2</v>
      </c>
      <c r="M335" s="23">
        <v>7.6102740000000002E-2</v>
      </c>
      <c r="N335" s="23">
        <v>0</v>
      </c>
      <c r="O335" s="24">
        <v>0</v>
      </c>
      <c r="P335" s="24">
        <v>0.66341464900000002</v>
      </c>
      <c r="Q335" s="25">
        <v>0.401155551</v>
      </c>
      <c r="R335" s="25">
        <v>0</v>
      </c>
      <c r="S335" s="25">
        <v>0</v>
      </c>
      <c r="T335" s="26"/>
      <c r="U335" s="27">
        <v>0.45354509999999998</v>
      </c>
      <c r="V335" s="20">
        <v>12500000</v>
      </c>
      <c r="W335" s="22">
        <v>0.36283608000000001</v>
      </c>
      <c r="X335" s="21">
        <v>12500000</v>
      </c>
      <c r="Y335" s="22">
        <v>0.36283608000000001</v>
      </c>
      <c r="Z335" s="19">
        <f t="shared" si="18"/>
        <v>334</v>
      </c>
      <c r="AA335" s="19">
        <f t="shared" si="16"/>
        <v>348</v>
      </c>
      <c r="AB335" s="19">
        <f t="shared" si="17"/>
        <v>34</v>
      </c>
    </row>
    <row r="336" spans="1:28" hidden="1" x14ac:dyDescent="0.3">
      <c r="A336" s="4">
        <v>1262</v>
      </c>
      <c r="B336" s="7" t="s">
        <v>27</v>
      </c>
      <c r="C336" s="1" t="s">
        <v>32</v>
      </c>
      <c r="D336" s="1" t="s">
        <v>60</v>
      </c>
      <c r="E336" s="1" t="s">
        <v>514</v>
      </c>
      <c r="F336" s="7" t="s">
        <v>584</v>
      </c>
      <c r="G336" s="7" t="s">
        <v>584</v>
      </c>
      <c r="H336" s="29">
        <v>1.7682374000000001E-2</v>
      </c>
      <c r="I336" s="29">
        <v>0</v>
      </c>
      <c r="J336" s="30">
        <v>0.36515456899999998</v>
      </c>
      <c r="K336" s="30">
        <v>0.33849689700000002</v>
      </c>
      <c r="L336" s="23">
        <v>2.7992716000000001E-2</v>
      </c>
      <c r="M336" s="23">
        <v>2.8008405E-2</v>
      </c>
      <c r="N336" s="23">
        <v>3.6764829999999998E-2</v>
      </c>
      <c r="O336" s="24">
        <v>4.1846436000000001E-2</v>
      </c>
      <c r="P336" s="24">
        <v>0.66163106900000002</v>
      </c>
      <c r="Q336" s="25">
        <v>2.1120238580000001</v>
      </c>
      <c r="R336" s="25">
        <v>0</v>
      </c>
      <c r="S336" s="25">
        <v>0</v>
      </c>
      <c r="T336" s="26"/>
      <c r="U336" s="27">
        <v>0.44869763499999998</v>
      </c>
      <c r="V336" s="20">
        <v>15000000</v>
      </c>
      <c r="W336" s="22">
        <v>0.29913175600000003</v>
      </c>
      <c r="X336" s="21">
        <v>15000000</v>
      </c>
      <c r="Y336" s="22">
        <v>0.29913175600000003</v>
      </c>
      <c r="Z336" s="19">
        <f t="shared" si="18"/>
        <v>335</v>
      </c>
      <c r="AA336" s="19">
        <f t="shared" si="16"/>
        <v>359</v>
      </c>
      <c r="AB336" s="19">
        <f t="shared" si="17"/>
        <v>70</v>
      </c>
    </row>
    <row r="337" spans="1:28" hidden="1" x14ac:dyDescent="0.3">
      <c r="A337" s="4">
        <v>1477</v>
      </c>
      <c r="B337" s="7" t="s">
        <v>27</v>
      </c>
      <c r="C337" s="1" t="s">
        <v>35</v>
      </c>
      <c r="D337" s="1" t="s">
        <v>88</v>
      </c>
      <c r="E337" s="1" t="s">
        <v>515</v>
      </c>
      <c r="F337" s="7"/>
      <c r="G337" s="7" t="s">
        <v>584</v>
      </c>
      <c r="H337" s="29">
        <v>0</v>
      </c>
      <c r="I337" s="29">
        <v>6.4056139999999996E-3</v>
      </c>
      <c r="J337" s="30">
        <v>0.91288642399999997</v>
      </c>
      <c r="K337" s="30">
        <v>0.79362560900000001</v>
      </c>
      <c r="L337" s="23">
        <v>1.3806790000000001E-3</v>
      </c>
      <c r="M337" s="23">
        <v>1.360878E-3</v>
      </c>
      <c r="N337" s="23">
        <v>0</v>
      </c>
      <c r="O337" s="24">
        <v>0</v>
      </c>
      <c r="P337" s="24">
        <v>0.75416493100000004</v>
      </c>
      <c r="Q337" s="25">
        <v>1.2067942110000001</v>
      </c>
      <c r="R337" s="25">
        <v>0.280216892</v>
      </c>
      <c r="S337" s="25">
        <v>8.0279359999999994E-3</v>
      </c>
      <c r="T337" s="26"/>
      <c r="U337" s="27">
        <v>0.44720918999999998</v>
      </c>
      <c r="V337" s="20">
        <v>6200000</v>
      </c>
      <c r="W337" s="22">
        <v>0.72130514599999995</v>
      </c>
      <c r="X337" s="21">
        <v>6200000</v>
      </c>
      <c r="Y337" s="22">
        <v>0.72130514599999995</v>
      </c>
      <c r="Z337" s="19">
        <f t="shared" si="18"/>
        <v>336</v>
      </c>
      <c r="AA337" s="19">
        <f t="shared" si="16"/>
        <v>307</v>
      </c>
      <c r="AB337" s="19">
        <f t="shared" si="17"/>
        <v>30</v>
      </c>
    </row>
    <row r="338" spans="1:28" hidden="1" x14ac:dyDescent="0.3">
      <c r="A338" s="4">
        <v>1374</v>
      </c>
      <c r="B338" s="7" t="s">
        <v>28</v>
      </c>
      <c r="C338" s="1" t="s">
        <v>34</v>
      </c>
      <c r="D338" s="1" t="s">
        <v>106</v>
      </c>
      <c r="E338" s="1" t="s">
        <v>516</v>
      </c>
      <c r="F338" s="7" t="s">
        <v>584</v>
      </c>
      <c r="G338" s="7" t="s">
        <v>584</v>
      </c>
      <c r="H338" s="29">
        <v>8.0464033000000004E-2</v>
      </c>
      <c r="I338" s="29">
        <v>3.6764866E-2</v>
      </c>
      <c r="J338" s="30">
        <v>1.186752351</v>
      </c>
      <c r="K338" s="30">
        <v>0.88277301100000005</v>
      </c>
      <c r="L338" s="23">
        <v>7.0464980999999996E-2</v>
      </c>
      <c r="M338" s="23">
        <v>7.3093602999999993E-2</v>
      </c>
      <c r="N338" s="23">
        <v>0.167299167</v>
      </c>
      <c r="O338" s="24">
        <v>0.19042313</v>
      </c>
      <c r="P338" s="24">
        <v>0.740563262</v>
      </c>
      <c r="Q338" s="25">
        <v>3.9526060000000002E-2</v>
      </c>
      <c r="R338" s="25">
        <v>0.74623979399999996</v>
      </c>
      <c r="S338" s="25">
        <v>2.2504665E-2</v>
      </c>
      <c r="T338" s="26"/>
      <c r="U338" s="27">
        <v>0.43850578499999998</v>
      </c>
      <c r="V338" s="20">
        <v>21675100</v>
      </c>
      <c r="W338" s="22">
        <v>0.20230854100000001</v>
      </c>
      <c r="X338" s="21">
        <v>21675100</v>
      </c>
      <c r="Y338" s="22">
        <v>0.20230854100000001</v>
      </c>
      <c r="Z338" s="19">
        <f t="shared" si="18"/>
        <v>337</v>
      </c>
      <c r="AA338" s="19">
        <f t="shared" si="16"/>
        <v>378</v>
      </c>
      <c r="AB338" s="19">
        <f t="shared" si="17"/>
        <v>41</v>
      </c>
    </row>
    <row r="339" spans="1:28" ht="28.8" hidden="1" x14ac:dyDescent="0.3">
      <c r="A339" s="4">
        <v>1478</v>
      </c>
      <c r="B339" s="7" t="s">
        <v>27</v>
      </c>
      <c r="C339" s="1" t="s">
        <v>34</v>
      </c>
      <c r="D339" s="1" t="s">
        <v>65</v>
      </c>
      <c r="E339" s="1" t="s">
        <v>517</v>
      </c>
      <c r="F339" s="7" t="s">
        <v>584</v>
      </c>
      <c r="G339" s="7" t="s">
        <v>584</v>
      </c>
      <c r="H339" s="29">
        <v>0.17498834699999999</v>
      </c>
      <c r="I339" s="29">
        <v>6.3232524999999998E-2</v>
      </c>
      <c r="J339" s="30">
        <v>1.582336467</v>
      </c>
      <c r="K339" s="30">
        <v>0.74901230799999996</v>
      </c>
      <c r="L339" s="23">
        <v>1.2090478E-2</v>
      </c>
      <c r="M339" s="23">
        <v>1.1540854999999999E-2</v>
      </c>
      <c r="N339" s="23">
        <v>0.363832182</v>
      </c>
      <c r="O339" s="24">
        <v>0.41412078699999999</v>
      </c>
      <c r="P339" s="24">
        <v>0.71345220899999995</v>
      </c>
      <c r="Q339" s="25">
        <v>0</v>
      </c>
      <c r="R339" s="25">
        <v>0.807288899</v>
      </c>
      <c r="S339" s="25">
        <v>7.9685698999999999E-2</v>
      </c>
      <c r="T339" s="26"/>
      <c r="U339" s="27">
        <v>0.43059476600000002</v>
      </c>
      <c r="V339" s="20">
        <v>25428600</v>
      </c>
      <c r="W339" s="22">
        <v>0.16933482999999999</v>
      </c>
      <c r="X339" s="21">
        <v>25428600</v>
      </c>
      <c r="Y339" s="22">
        <v>0.16933482999999999</v>
      </c>
      <c r="Z339" s="19">
        <f t="shared" si="18"/>
        <v>338</v>
      </c>
      <c r="AA339" s="19">
        <f t="shared" si="16"/>
        <v>381</v>
      </c>
      <c r="AB339" s="19">
        <f t="shared" si="17"/>
        <v>42</v>
      </c>
    </row>
    <row r="340" spans="1:28" ht="28.8" hidden="1" x14ac:dyDescent="0.3">
      <c r="A340" s="4">
        <v>1053</v>
      </c>
      <c r="B340" s="7" t="s">
        <v>28</v>
      </c>
      <c r="C340" s="1" t="s">
        <v>33</v>
      </c>
      <c r="D340" s="1" t="s">
        <v>128</v>
      </c>
      <c r="E340" s="1" t="s">
        <v>518</v>
      </c>
      <c r="F340" s="7"/>
      <c r="G340" s="7" t="s">
        <v>584</v>
      </c>
      <c r="H340" s="29">
        <v>0</v>
      </c>
      <c r="I340" s="29">
        <v>0</v>
      </c>
      <c r="J340" s="30">
        <v>0.19779205799999999</v>
      </c>
      <c r="K340" s="30">
        <v>2.4326167170000002</v>
      </c>
      <c r="L340" s="23">
        <v>0</v>
      </c>
      <c r="M340" s="23">
        <v>0</v>
      </c>
      <c r="N340" s="23">
        <v>0</v>
      </c>
      <c r="O340" s="24">
        <v>0</v>
      </c>
      <c r="P340" s="24">
        <v>0.71920971099999997</v>
      </c>
      <c r="Q340" s="25">
        <v>0</v>
      </c>
      <c r="R340" s="25">
        <v>0</v>
      </c>
      <c r="S340" s="25">
        <v>0</v>
      </c>
      <c r="T340" s="26"/>
      <c r="U340" s="27">
        <v>0.43052180200000001</v>
      </c>
      <c r="V340" s="20">
        <v>430877</v>
      </c>
      <c r="W340" s="22">
        <v>9.9917563890000007</v>
      </c>
      <c r="X340" s="21">
        <v>430877</v>
      </c>
      <c r="Y340" s="22">
        <v>9.9917563890000007</v>
      </c>
      <c r="Z340" s="19">
        <f t="shared" si="18"/>
        <v>339</v>
      </c>
      <c r="AA340" s="19">
        <f t="shared" si="16"/>
        <v>77</v>
      </c>
      <c r="AB340" s="19">
        <f t="shared" si="17"/>
        <v>14</v>
      </c>
    </row>
    <row r="341" spans="1:28" x14ac:dyDescent="0.3">
      <c r="A341" s="4">
        <v>1111</v>
      </c>
      <c r="B341" s="7" t="s">
        <v>28</v>
      </c>
      <c r="C341" s="1" t="s">
        <v>31</v>
      </c>
      <c r="D341" s="1" t="s">
        <v>166</v>
      </c>
      <c r="E341" s="1" t="s">
        <v>524</v>
      </c>
      <c r="F341" s="7" t="s">
        <v>584</v>
      </c>
      <c r="G341" s="7" t="s">
        <v>584</v>
      </c>
      <c r="H341" s="29">
        <v>3.9224799999999997E-2</v>
      </c>
      <c r="I341" s="29">
        <v>0</v>
      </c>
      <c r="J341" s="30">
        <v>1.095463708</v>
      </c>
      <c r="K341" s="30">
        <v>1.2177638580000001</v>
      </c>
      <c r="L341" s="23">
        <v>7.7806062999999995E-2</v>
      </c>
      <c r="M341" s="23">
        <v>7.5189652999999995E-2</v>
      </c>
      <c r="N341" s="23">
        <v>8.1555399000000001E-2</v>
      </c>
      <c r="O341" s="24">
        <v>9.2827923000000007E-2</v>
      </c>
      <c r="P341" s="24">
        <v>0.66025995500000001</v>
      </c>
      <c r="Q341" s="25">
        <v>0</v>
      </c>
      <c r="R341" s="25">
        <v>0</v>
      </c>
      <c r="S341" s="25">
        <v>5.0342705000000001E-2</v>
      </c>
      <c r="T341" s="26"/>
      <c r="U341" s="27">
        <v>0.40182865499999998</v>
      </c>
      <c r="V341" s="20">
        <v>4678000</v>
      </c>
      <c r="W341" s="22">
        <v>0.85897532200000004</v>
      </c>
      <c r="X341" s="21">
        <v>4678000</v>
      </c>
      <c r="Y341" s="22">
        <v>0.85897532200000004</v>
      </c>
      <c r="Z341" s="19">
        <f t="shared" si="18"/>
        <v>345</v>
      </c>
      <c r="AA341" s="19">
        <f t="shared" si="16"/>
        <v>292</v>
      </c>
      <c r="AB341" s="19">
        <f t="shared" si="17"/>
        <v>18</v>
      </c>
    </row>
    <row r="342" spans="1:28" hidden="1" x14ac:dyDescent="0.3">
      <c r="A342" s="4">
        <v>1574</v>
      </c>
      <c r="B342" s="7" t="s">
        <v>28</v>
      </c>
      <c r="C342" s="1" t="s">
        <v>37</v>
      </c>
      <c r="D342" s="1" t="s">
        <v>165</v>
      </c>
      <c r="E342" s="1" t="s">
        <v>520</v>
      </c>
      <c r="F342" s="7" t="s">
        <v>584</v>
      </c>
      <c r="G342" s="7" t="s">
        <v>584</v>
      </c>
      <c r="H342" s="29">
        <v>0</v>
      </c>
      <c r="I342" s="29">
        <v>2.1307729999999999E-3</v>
      </c>
      <c r="J342" s="30">
        <v>0.42601366400000001</v>
      </c>
      <c r="K342" s="30">
        <v>2.0816268469999999</v>
      </c>
      <c r="L342" s="23">
        <v>0</v>
      </c>
      <c r="M342" s="23">
        <v>0</v>
      </c>
      <c r="N342" s="23">
        <v>0</v>
      </c>
      <c r="O342" s="24">
        <v>2.6266597999999999E-2</v>
      </c>
      <c r="P342" s="24">
        <v>0.71457714699999997</v>
      </c>
      <c r="Q342" s="25">
        <v>0</v>
      </c>
      <c r="R342" s="25">
        <v>0.13263723599999999</v>
      </c>
      <c r="S342" s="25">
        <v>6.7383169999999997E-3</v>
      </c>
      <c r="T342" s="26"/>
      <c r="U342" s="27">
        <v>0.42305109099999999</v>
      </c>
      <c r="V342" s="20">
        <v>10028000</v>
      </c>
      <c r="W342" s="22">
        <v>0.42186985599999999</v>
      </c>
      <c r="X342" s="21">
        <v>10028000</v>
      </c>
      <c r="Y342" s="22">
        <v>0.42186985599999999</v>
      </c>
      <c r="Z342" s="19">
        <f t="shared" si="18"/>
        <v>341</v>
      </c>
      <c r="AA342" s="19">
        <f t="shared" si="16"/>
        <v>343</v>
      </c>
      <c r="AB342" s="19">
        <f t="shared" si="17"/>
        <v>22</v>
      </c>
    </row>
    <row r="343" spans="1:28" hidden="1" x14ac:dyDescent="0.3">
      <c r="A343" s="4">
        <v>1455</v>
      </c>
      <c r="B343" s="7" t="s">
        <v>27</v>
      </c>
      <c r="C343" s="1" t="s">
        <v>34</v>
      </c>
      <c r="D343" s="1" t="s">
        <v>112</v>
      </c>
      <c r="E343" s="1" t="s">
        <v>521</v>
      </c>
      <c r="F343" s="7" t="s">
        <v>584</v>
      </c>
      <c r="G343" s="7" t="s">
        <v>584</v>
      </c>
      <c r="H343" s="29">
        <v>6.1985749E-2</v>
      </c>
      <c r="I343" s="29">
        <v>0</v>
      </c>
      <c r="J343" s="30">
        <v>0.91288642399999997</v>
      </c>
      <c r="K343" s="30">
        <v>0.77548009299999998</v>
      </c>
      <c r="L343" s="23">
        <v>3.2287867999999997E-2</v>
      </c>
      <c r="M343" s="23">
        <v>3.3604072999999998E-2</v>
      </c>
      <c r="N343" s="23">
        <v>0.12887949700000001</v>
      </c>
      <c r="O343" s="24">
        <v>0.14669312300000001</v>
      </c>
      <c r="P343" s="24">
        <v>0.56806441600000002</v>
      </c>
      <c r="Q343" s="25">
        <v>1.032873868</v>
      </c>
      <c r="R343" s="25">
        <v>0</v>
      </c>
      <c r="S343" s="25">
        <v>3.4085944E-2</v>
      </c>
      <c r="T343" s="26"/>
      <c r="U343" s="27">
        <v>0.421035359</v>
      </c>
      <c r="V343" s="20">
        <v>3526670</v>
      </c>
      <c r="W343" s="22">
        <v>1.193860948</v>
      </c>
      <c r="X343" s="21">
        <v>2026670</v>
      </c>
      <c r="Y343" s="22">
        <v>2.0774736819999999</v>
      </c>
      <c r="Z343" s="19">
        <f t="shared" si="18"/>
        <v>342</v>
      </c>
      <c r="AA343" s="19">
        <f t="shared" si="16"/>
        <v>220</v>
      </c>
      <c r="AB343" s="19">
        <f t="shared" si="17"/>
        <v>28</v>
      </c>
    </row>
    <row r="344" spans="1:28" ht="28.8" hidden="1" x14ac:dyDescent="0.3">
      <c r="A344" s="4">
        <v>1631</v>
      </c>
      <c r="B344" s="7" t="s">
        <v>25</v>
      </c>
      <c r="C344" s="1" t="s">
        <v>29</v>
      </c>
      <c r="D344" s="1" t="s">
        <v>42</v>
      </c>
      <c r="E344" s="1" t="s">
        <v>522</v>
      </c>
      <c r="F344" s="7" t="s">
        <v>584</v>
      </c>
      <c r="G344" s="7" t="s">
        <v>584</v>
      </c>
      <c r="H344" s="29">
        <v>0.41482254099999999</v>
      </c>
      <c r="I344" s="29">
        <v>5.9240531999999999E-2</v>
      </c>
      <c r="J344" s="30">
        <v>0.76073868600000005</v>
      </c>
      <c r="K344" s="30">
        <v>0.46929784200000002</v>
      </c>
      <c r="L344" s="23">
        <v>8.2154222999999998E-2</v>
      </c>
      <c r="M344" s="23">
        <v>8.1842757000000002E-2</v>
      </c>
      <c r="N344" s="23">
        <v>0.86249051899999996</v>
      </c>
      <c r="O344" s="24">
        <v>1.2271291209999999</v>
      </c>
      <c r="P344" s="24">
        <v>0.64277184399999998</v>
      </c>
      <c r="Q344" s="25">
        <v>0.34082353100000001</v>
      </c>
      <c r="R344" s="25">
        <v>0</v>
      </c>
      <c r="S344" s="25">
        <v>4.2753797000000003E-2</v>
      </c>
      <c r="T344" s="26">
        <v>0.71209017047000001</v>
      </c>
      <c r="U344" s="27">
        <v>0.419704309</v>
      </c>
      <c r="V344" s="20">
        <v>14452000</v>
      </c>
      <c r="W344" s="22">
        <v>0.29041261400000001</v>
      </c>
      <c r="X344" s="21">
        <v>5202000</v>
      </c>
      <c r="Y344" s="22">
        <v>0.80681335899999995</v>
      </c>
      <c r="Z344" s="19">
        <f t="shared" si="18"/>
        <v>343</v>
      </c>
      <c r="AA344" s="19">
        <f t="shared" si="16"/>
        <v>295</v>
      </c>
      <c r="AB344" s="19">
        <f t="shared" si="17"/>
        <v>47</v>
      </c>
    </row>
    <row r="345" spans="1:28" hidden="1" x14ac:dyDescent="0.3">
      <c r="A345" s="4">
        <v>1031</v>
      </c>
      <c r="B345" s="7" t="s">
        <v>27</v>
      </c>
      <c r="C345" s="1" t="s">
        <v>35</v>
      </c>
      <c r="D345" s="1" t="s">
        <v>133</v>
      </c>
      <c r="E345" s="1" t="s">
        <v>523</v>
      </c>
      <c r="F345" s="7"/>
      <c r="G345" s="7" t="s">
        <v>584</v>
      </c>
      <c r="H345" s="29">
        <v>0.15953915900000001</v>
      </c>
      <c r="I345" s="29">
        <v>0</v>
      </c>
      <c r="J345" s="30">
        <v>0.48687275899999999</v>
      </c>
      <c r="K345" s="30">
        <v>2.1533470320000001</v>
      </c>
      <c r="L345" s="23">
        <v>0</v>
      </c>
      <c r="M345" s="23">
        <v>0</v>
      </c>
      <c r="N345" s="23">
        <v>0.331710546</v>
      </c>
      <c r="O345" s="24">
        <v>0.37755932399999997</v>
      </c>
      <c r="P345" s="24">
        <v>0.52718746299999997</v>
      </c>
      <c r="Q345" s="25">
        <v>0</v>
      </c>
      <c r="R345" s="25">
        <v>0</v>
      </c>
      <c r="S345" s="25">
        <v>4.5468130000000002E-3</v>
      </c>
      <c r="T345" s="26"/>
      <c r="U345" s="27">
        <v>0.40404311799999998</v>
      </c>
      <c r="V345" s="20">
        <v>7420000</v>
      </c>
      <c r="W345" s="22">
        <v>0.54453250399999997</v>
      </c>
      <c r="X345" s="21">
        <v>7420000</v>
      </c>
      <c r="Y345" s="22">
        <v>0.54453250399999997</v>
      </c>
      <c r="Z345" s="19">
        <f t="shared" si="18"/>
        <v>344</v>
      </c>
      <c r="AA345" s="19">
        <f t="shared" si="16"/>
        <v>328</v>
      </c>
      <c r="AB345" s="19">
        <f t="shared" si="17"/>
        <v>31</v>
      </c>
    </row>
    <row r="346" spans="1:28" ht="28.8" x14ac:dyDescent="0.3">
      <c r="A346" s="31">
        <v>1192</v>
      </c>
      <c r="B346" s="32" t="s">
        <v>25</v>
      </c>
      <c r="C346" s="33" t="s">
        <v>31</v>
      </c>
      <c r="D346" s="33" t="s">
        <v>110</v>
      </c>
      <c r="E346" s="33" t="s">
        <v>544</v>
      </c>
      <c r="F346" s="32" t="s">
        <v>584</v>
      </c>
      <c r="G346" s="32" t="s">
        <v>584</v>
      </c>
      <c r="H346" s="29">
        <v>0</v>
      </c>
      <c r="I346" s="29">
        <v>7.0380260000000002E-3</v>
      </c>
      <c r="J346" s="30">
        <v>0.22822160599999999</v>
      </c>
      <c r="K346" s="30">
        <v>0.44233401500000002</v>
      </c>
      <c r="L346" s="23">
        <v>4.7904230000000003E-3</v>
      </c>
      <c r="M346" s="23">
        <v>4.8581070000000004E-3</v>
      </c>
      <c r="N346" s="23">
        <v>0</v>
      </c>
      <c r="O346" s="24">
        <v>0</v>
      </c>
      <c r="P346" s="24">
        <v>0.40262464599999997</v>
      </c>
      <c r="Q346" s="25">
        <v>0</v>
      </c>
      <c r="R346" s="25">
        <v>0.24637590500000001</v>
      </c>
      <c r="S346" s="25">
        <v>5.7321059999999998E-3</v>
      </c>
      <c r="T346" s="26">
        <v>0.98393715982999996</v>
      </c>
      <c r="U346" s="34">
        <v>0.23836407200000001</v>
      </c>
      <c r="V346" s="35">
        <v>3670000</v>
      </c>
      <c r="W346" s="36">
        <v>0.64949338400000001</v>
      </c>
      <c r="X346" s="35">
        <v>3250000</v>
      </c>
      <c r="Y346" s="36">
        <v>0.73342791399999996</v>
      </c>
      <c r="Z346" s="37">
        <f t="shared" si="18"/>
        <v>365</v>
      </c>
      <c r="AA346" s="37">
        <f t="shared" si="16"/>
        <v>305</v>
      </c>
      <c r="AB346" s="37">
        <f t="shared" si="17"/>
        <v>19</v>
      </c>
    </row>
    <row r="347" spans="1:28" ht="28.8" hidden="1" x14ac:dyDescent="0.3">
      <c r="A347" s="4">
        <v>1338</v>
      </c>
      <c r="B347" s="7" t="s">
        <v>26</v>
      </c>
      <c r="C347" s="1" t="s">
        <v>33</v>
      </c>
      <c r="D347" s="1" t="s">
        <v>78</v>
      </c>
      <c r="E347" s="1" t="s">
        <v>525</v>
      </c>
      <c r="F347" s="7" t="s">
        <v>584</v>
      </c>
      <c r="G347" s="7"/>
      <c r="H347" s="29">
        <v>0.91752170499999997</v>
      </c>
      <c r="I347" s="29">
        <v>1.199302E-3</v>
      </c>
      <c r="J347" s="30">
        <v>0</v>
      </c>
      <c r="K347" s="30">
        <v>0</v>
      </c>
      <c r="L347" s="23">
        <v>0</v>
      </c>
      <c r="M347" s="23">
        <v>0</v>
      </c>
      <c r="N347" s="23">
        <v>3.1794871790000001</v>
      </c>
      <c r="O347" s="24">
        <v>1.899950566</v>
      </c>
      <c r="P347" s="24">
        <v>0.60415874899999999</v>
      </c>
      <c r="Q347" s="25">
        <v>0</v>
      </c>
      <c r="R347" s="25">
        <v>1.0252148539999999</v>
      </c>
      <c r="S347" s="25">
        <v>0</v>
      </c>
      <c r="T347" s="26">
        <v>0</v>
      </c>
      <c r="U347" s="27">
        <v>0.39409249400000002</v>
      </c>
      <c r="V347" s="20">
        <v>2377560</v>
      </c>
      <c r="W347" s="22">
        <v>1.6575501539999999</v>
      </c>
      <c r="X347" s="21">
        <v>1877560</v>
      </c>
      <c r="Y347" s="22">
        <v>2.0989608550000001</v>
      </c>
      <c r="Z347" s="19">
        <f t="shared" si="18"/>
        <v>346</v>
      </c>
      <c r="AA347" s="19">
        <f t="shared" si="16"/>
        <v>219</v>
      </c>
      <c r="AB347" s="19">
        <f t="shared" si="17"/>
        <v>30</v>
      </c>
    </row>
    <row r="348" spans="1:28" hidden="1" x14ac:dyDescent="0.3">
      <c r="A348" s="4">
        <v>1659</v>
      </c>
      <c r="B348" s="7" t="s">
        <v>28</v>
      </c>
      <c r="C348" s="1" t="s">
        <v>32</v>
      </c>
      <c r="D348" s="1" t="s">
        <v>167</v>
      </c>
      <c r="E348" s="1" t="s">
        <v>526</v>
      </c>
      <c r="F348" s="7"/>
      <c r="G348" s="7" t="s">
        <v>584</v>
      </c>
      <c r="H348" s="29">
        <v>3.038622556</v>
      </c>
      <c r="I348" s="29">
        <v>3.937344065</v>
      </c>
      <c r="J348" s="30">
        <v>0</v>
      </c>
      <c r="K348" s="30">
        <v>0</v>
      </c>
      <c r="L348" s="23">
        <v>1.18235E-4</v>
      </c>
      <c r="M348" s="23">
        <v>1.18602E-4</v>
      </c>
      <c r="N348" s="23">
        <v>1.0202895E-2</v>
      </c>
      <c r="O348" s="24">
        <v>1.1613131E-2</v>
      </c>
      <c r="P348" s="24">
        <v>0.64686455300000001</v>
      </c>
      <c r="Q348" s="25">
        <v>0</v>
      </c>
      <c r="R348" s="25">
        <v>0</v>
      </c>
      <c r="S348" s="25">
        <v>7.0608274999999998E-2</v>
      </c>
      <c r="T348" s="26"/>
      <c r="U348" s="27">
        <v>0.38698508100000001</v>
      </c>
      <c r="V348" s="20">
        <v>8441660</v>
      </c>
      <c r="W348" s="22">
        <v>0.45842296500000002</v>
      </c>
      <c r="X348" s="21">
        <v>8441660</v>
      </c>
      <c r="Y348" s="22">
        <v>0.45842296500000002</v>
      </c>
      <c r="Z348" s="19">
        <f t="shared" si="18"/>
        <v>347</v>
      </c>
      <c r="AA348" s="19">
        <f t="shared" si="16"/>
        <v>339</v>
      </c>
      <c r="AB348" s="19">
        <f t="shared" si="17"/>
        <v>67</v>
      </c>
    </row>
    <row r="349" spans="1:28" hidden="1" x14ac:dyDescent="0.3">
      <c r="A349" s="4">
        <v>1444</v>
      </c>
      <c r="B349" s="7" t="s">
        <v>27</v>
      </c>
      <c r="C349" s="1" t="s">
        <v>34</v>
      </c>
      <c r="D349" s="1" t="s">
        <v>65</v>
      </c>
      <c r="E349" s="1" t="s">
        <v>527</v>
      </c>
      <c r="F349" s="7" t="s">
        <v>584</v>
      </c>
      <c r="G349" s="7" t="s">
        <v>584</v>
      </c>
      <c r="H349" s="29">
        <v>0</v>
      </c>
      <c r="I349" s="29">
        <v>1.3031779999999999</v>
      </c>
      <c r="J349" s="30">
        <v>0.109546371</v>
      </c>
      <c r="K349" s="30">
        <v>0.182769771</v>
      </c>
      <c r="L349" s="23">
        <v>0.28625063699999997</v>
      </c>
      <c r="M349" s="23">
        <v>0.27413332099999999</v>
      </c>
      <c r="N349" s="23">
        <v>0</v>
      </c>
      <c r="O349" s="24">
        <v>1.117848027</v>
      </c>
      <c r="P349" s="24">
        <v>0.63918631400000003</v>
      </c>
      <c r="Q349" s="25">
        <v>0</v>
      </c>
      <c r="R349" s="25">
        <v>2.0100516169999998</v>
      </c>
      <c r="S349" s="25">
        <v>2.6158859999999999E-2</v>
      </c>
      <c r="T349" s="26"/>
      <c r="U349" s="27">
        <v>0.38058437000000001</v>
      </c>
      <c r="V349" s="20">
        <v>507262</v>
      </c>
      <c r="W349" s="22">
        <v>7.502717927</v>
      </c>
      <c r="X349" s="21">
        <v>507262</v>
      </c>
      <c r="Y349" s="22">
        <v>7.502717927</v>
      </c>
      <c r="Z349" s="19">
        <f t="shared" si="18"/>
        <v>348</v>
      </c>
      <c r="AA349" s="19">
        <f t="shared" si="16"/>
        <v>98</v>
      </c>
      <c r="AB349" s="19">
        <f t="shared" si="17"/>
        <v>13</v>
      </c>
    </row>
    <row r="350" spans="1:28" ht="28.8" hidden="1" x14ac:dyDescent="0.3">
      <c r="A350" s="4">
        <v>1635</v>
      </c>
      <c r="B350" s="7" t="s">
        <v>28</v>
      </c>
      <c r="C350" s="1" t="s">
        <v>37</v>
      </c>
      <c r="D350" s="1" t="s">
        <v>121</v>
      </c>
      <c r="E350" s="1" t="s">
        <v>528</v>
      </c>
      <c r="F350" s="7" t="s">
        <v>584</v>
      </c>
      <c r="G350" s="7" t="s">
        <v>584</v>
      </c>
      <c r="H350" s="29">
        <v>0</v>
      </c>
      <c r="I350" s="29">
        <v>0.12351237</v>
      </c>
      <c r="J350" s="30">
        <v>0.95853074500000002</v>
      </c>
      <c r="K350" s="30">
        <v>0.63247529999999996</v>
      </c>
      <c r="L350" s="23">
        <v>0.158398604</v>
      </c>
      <c r="M350" s="23">
        <v>0.16094893199999999</v>
      </c>
      <c r="N350" s="23">
        <v>0</v>
      </c>
      <c r="O350" s="24">
        <v>0</v>
      </c>
      <c r="P350" s="24">
        <v>0.62146145699999999</v>
      </c>
      <c r="Q350" s="25">
        <v>0</v>
      </c>
      <c r="R350" s="25">
        <v>0.99741911800000005</v>
      </c>
      <c r="S350" s="25">
        <v>4.7727790999999999E-2</v>
      </c>
      <c r="T350" s="26"/>
      <c r="U350" s="27">
        <v>0.36814422400000002</v>
      </c>
      <c r="V350" s="20">
        <v>4006000</v>
      </c>
      <c r="W350" s="22">
        <v>0.91898208699999995</v>
      </c>
      <c r="X350" s="21">
        <v>4006000</v>
      </c>
      <c r="Y350" s="22">
        <v>0.91898208699999995</v>
      </c>
      <c r="Z350" s="19">
        <f t="shared" si="18"/>
        <v>349</v>
      </c>
      <c r="AA350" s="19">
        <f t="shared" si="16"/>
        <v>287</v>
      </c>
      <c r="AB350" s="19">
        <f t="shared" si="17"/>
        <v>13</v>
      </c>
    </row>
    <row r="351" spans="1:28" hidden="1" x14ac:dyDescent="0.3">
      <c r="A351" s="4">
        <v>1272</v>
      </c>
      <c r="B351" s="7" t="s">
        <v>27</v>
      </c>
      <c r="C351" s="1" t="s">
        <v>34</v>
      </c>
      <c r="D351" s="1" t="s">
        <v>89</v>
      </c>
      <c r="E351" s="1" t="s">
        <v>529</v>
      </c>
      <c r="F351" s="7" t="s">
        <v>584</v>
      </c>
      <c r="G351" s="7" t="s">
        <v>584</v>
      </c>
      <c r="H351" s="29">
        <v>0</v>
      </c>
      <c r="I351" s="29">
        <v>0</v>
      </c>
      <c r="J351" s="30">
        <v>0.97374551799999998</v>
      </c>
      <c r="K351" s="30">
        <v>1.1241816739999999</v>
      </c>
      <c r="L351" s="23">
        <v>1.5980790000000001E-3</v>
      </c>
      <c r="M351" s="23">
        <v>1.6619440000000001E-3</v>
      </c>
      <c r="N351" s="23">
        <v>0</v>
      </c>
      <c r="O351" s="24">
        <v>0</v>
      </c>
      <c r="P351" s="24">
        <v>0.49266343699999998</v>
      </c>
      <c r="Q351" s="25">
        <v>0.42775530699999997</v>
      </c>
      <c r="R351" s="25">
        <v>0</v>
      </c>
      <c r="S351" s="25">
        <v>0</v>
      </c>
      <c r="T351" s="26"/>
      <c r="U351" s="27">
        <v>0.35136017600000002</v>
      </c>
      <c r="V351" s="20">
        <v>1727222</v>
      </c>
      <c r="W351" s="22">
        <v>2.034250235</v>
      </c>
      <c r="X351" s="21">
        <v>1527222</v>
      </c>
      <c r="Y351" s="22">
        <v>2.300648995</v>
      </c>
      <c r="Z351" s="19">
        <f t="shared" si="18"/>
        <v>350</v>
      </c>
      <c r="AA351" s="19">
        <f t="shared" si="16"/>
        <v>203</v>
      </c>
      <c r="AB351" s="19">
        <f t="shared" si="17"/>
        <v>23</v>
      </c>
    </row>
    <row r="352" spans="1:28" ht="28.8" hidden="1" x14ac:dyDescent="0.3">
      <c r="A352" s="4">
        <v>1354</v>
      </c>
      <c r="B352" s="7" t="s">
        <v>28</v>
      </c>
      <c r="C352" s="1" t="s">
        <v>36</v>
      </c>
      <c r="D352" s="1" t="s">
        <v>143</v>
      </c>
      <c r="E352" s="1" t="s">
        <v>530</v>
      </c>
      <c r="F352" s="7" t="s">
        <v>584</v>
      </c>
      <c r="G352" s="7"/>
      <c r="H352" s="29">
        <v>0</v>
      </c>
      <c r="I352" s="29">
        <v>2.1119696E-2</v>
      </c>
      <c r="J352" s="30">
        <v>0.36515456899999998</v>
      </c>
      <c r="K352" s="30">
        <v>1.7190735960000001</v>
      </c>
      <c r="L352" s="23">
        <v>0</v>
      </c>
      <c r="M352" s="23">
        <v>0</v>
      </c>
      <c r="N352" s="23">
        <v>0</v>
      </c>
      <c r="O352" s="24">
        <v>0</v>
      </c>
      <c r="P352" s="24">
        <v>0.60920631700000005</v>
      </c>
      <c r="Q352" s="25">
        <v>0</v>
      </c>
      <c r="R352" s="25">
        <v>0</v>
      </c>
      <c r="S352" s="25">
        <v>0</v>
      </c>
      <c r="T352" s="26"/>
      <c r="U352" s="27">
        <v>0.34415052600000001</v>
      </c>
      <c r="V352" s="20">
        <v>982691</v>
      </c>
      <c r="W352" s="22">
        <v>3.5021235110000002</v>
      </c>
      <c r="X352" s="21">
        <v>982691</v>
      </c>
      <c r="Y352" s="22">
        <v>3.5021235110000002</v>
      </c>
      <c r="Z352" s="19">
        <f t="shared" si="18"/>
        <v>351</v>
      </c>
      <c r="AA352" s="19">
        <f t="shared" si="16"/>
        <v>161</v>
      </c>
      <c r="AB352" s="19">
        <f t="shared" si="17"/>
        <v>10</v>
      </c>
    </row>
    <row r="353" spans="1:28" ht="28.8" x14ac:dyDescent="0.3">
      <c r="A353" s="4">
        <v>1412</v>
      </c>
      <c r="B353" s="7" t="s">
        <v>28</v>
      </c>
      <c r="C353" s="1" t="s">
        <v>31</v>
      </c>
      <c r="D353" s="1" t="s">
        <v>108</v>
      </c>
      <c r="E353" s="1" t="s">
        <v>386</v>
      </c>
      <c r="F353" s="7" t="s">
        <v>584</v>
      </c>
      <c r="G353" s="7" t="s">
        <v>584</v>
      </c>
      <c r="H353" s="29">
        <v>0.25970485100000001</v>
      </c>
      <c r="I353" s="29">
        <v>4.1150061009999996</v>
      </c>
      <c r="J353" s="30">
        <v>8.1703334909999992</v>
      </c>
      <c r="K353" s="30">
        <v>1.092841937</v>
      </c>
      <c r="L353" s="23">
        <v>0.94638689399999998</v>
      </c>
      <c r="M353" s="23">
        <v>0.91075060699999999</v>
      </c>
      <c r="N353" s="23">
        <v>0.26998649899999999</v>
      </c>
      <c r="O353" s="24">
        <v>0.307303826</v>
      </c>
      <c r="P353" s="24">
        <v>3.0633885279999999</v>
      </c>
      <c r="Q353" s="25">
        <v>7.1853947000000001E-2</v>
      </c>
      <c r="R353" s="25">
        <v>0.62941292599999998</v>
      </c>
      <c r="S353" s="25">
        <v>0.87817563600000004</v>
      </c>
      <c r="T353" s="26"/>
      <c r="U353" s="27">
        <v>2.0179639410000001</v>
      </c>
      <c r="V353" s="20">
        <v>39035500</v>
      </c>
      <c r="W353" s="22">
        <v>0.51695608900000001</v>
      </c>
      <c r="X353" s="21">
        <v>39035500</v>
      </c>
      <c r="Y353" s="22">
        <v>0.51695608900000001</v>
      </c>
      <c r="Z353" s="19">
        <f t="shared" si="18"/>
        <v>207</v>
      </c>
      <c r="AA353" s="19">
        <f t="shared" si="16"/>
        <v>331</v>
      </c>
      <c r="AB353" s="19">
        <f t="shared" si="17"/>
        <v>20</v>
      </c>
    </row>
    <row r="354" spans="1:28" ht="28.8" hidden="1" x14ac:dyDescent="0.3">
      <c r="A354" s="4">
        <v>1151</v>
      </c>
      <c r="B354" s="7" t="s">
        <v>28</v>
      </c>
      <c r="C354" s="1" t="s">
        <v>37</v>
      </c>
      <c r="D354" s="1" t="s">
        <v>168</v>
      </c>
      <c r="E354" s="1" t="s">
        <v>532</v>
      </c>
      <c r="F354" s="7"/>
      <c r="G354" s="7" t="s">
        <v>584</v>
      </c>
      <c r="H354" s="29">
        <v>8.8540033000000004E-2</v>
      </c>
      <c r="I354" s="29">
        <v>1.1455271E-2</v>
      </c>
      <c r="J354" s="30">
        <v>0.98896029200000002</v>
      </c>
      <c r="K354" s="30">
        <v>0.84366097600000001</v>
      </c>
      <c r="L354" s="23">
        <v>2.0315053E-2</v>
      </c>
      <c r="M354" s="23">
        <v>2.1627318999999999E-2</v>
      </c>
      <c r="N354" s="23">
        <v>9.2045310000000005E-2</v>
      </c>
      <c r="O354" s="24">
        <v>0.104767743</v>
      </c>
      <c r="P354" s="24">
        <v>0.55743715299999996</v>
      </c>
      <c r="Q354" s="25">
        <v>0</v>
      </c>
      <c r="R354" s="25">
        <v>0.147372534</v>
      </c>
      <c r="S354" s="25">
        <v>2.2696951E-2</v>
      </c>
      <c r="T354" s="26"/>
      <c r="U354" s="27">
        <v>0.33014659800000001</v>
      </c>
      <c r="V354" s="20">
        <v>11006000</v>
      </c>
      <c r="W354" s="22">
        <v>0.299969651</v>
      </c>
      <c r="X354" s="21">
        <v>11006000</v>
      </c>
      <c r="Y354" s="22">
        <v>0.299969651</v>
      </c>
      <c r="Z354" s="19">
        <f t="shared" si="18"/>
        <v>353</v>
      </c>
      <c r="AA354" s="19">
        <f t="shared" si="16"/>
        <v>358</v>
      </c>
      <c r="AB354" s="19">
        <f t="shared" si="17"/>
        <v>27</v>
      </c>
    </row>
    <row r="355" spans="1:28" ht="28.8" x14ac:dyDescent="0.3">
      <c r="A355" s="4">
        <v>1154</v>
      </c>
      <c r="B355" s="7" t="s">
        <v>28</v>
      </c>
      <c r="C355" s="1" t="s">
        <v>31</v>
      </c>
      <c r="D355" s="1" t="s">
        <v>108</v>
      </c>
      <c r="E355" s="1" t="s">
        <v>565</v>
      </c>
      <c r="F355" s="7" t="s">
        <v>584</v>
      </c>
      <c r="G355" s="7" t="s">
        <v>584</v>
      </c>
      <c r="H355" s="29">
        <v>3.5956354000000003E-2</v>
      </c>
      <c r="I355" s="29">
        <v>0</v>
      </c>
      <c r="J355" s="30">
        <v>0.22822160599999999</v>
      </c>
      <c r="K355" s="30">
        <v>0.22136533799999999</v>
      </c>
      <c r="L355" s="23">
        <v>3.9680825000000003E-2</v>
      </c>
      <c r="M355" s="23">
        <v>8.7147979999999993E-3</v>
      </c>
      <c r="N355" s="23">
        <v>3.7379856000000003E-2</v>
      </c>
      <c r="O355" s="24">
        <v>4.2546471000000002E-2</v>
      </c>
      <c r="P355" s="24">
        <v>7.8278410000000007E-2</v>
      </c>
      <c r="Q355" s="25">
        <v>0</v>
      </c>
      <c r="R355" s="25">
        <v>0</v>
      </c>
      <c r="S355" s="25">
        <v>0</v>
      </c>
      <c r="T355" s="26"/>
      <c r="U355" s="27">
        <v>8.0231216999999994E-2</v>
      </c>
      <c r="V355" s="20">
        <v>2120000</v>
      </c>
      <c r="W355" s="22">
        <v>0.37844913800000002</v>
      </c>
      <c r="X355" s="21">
        <v>2120000</v>
      </c>
      <c r="Y355" s="22">
        <v>0.37844913800000002</v>
      </c>
      <c r="Z355" s="19">
        <f t="shared" si="18"/>
        <v>386</v>
      </c>
      <c r="AA355" s="19">
        <f t="shared" si="16"/>
        <v>347</v>
      </c>
      <c r="AB355" s="19">
        <f t="shared" si="17"/>
        <v>21</v>
      </c>
    </row>
    <row r="356" spans="1:28" ht="28.8" hidden="1" x14ac:dyDescent="0.3">
      <c r="A356" s="4">
        <v>1246</v>
      </c>
      <c r="B356" s="7" t="s">
        <v>25</v>
      </c>
      <c r="C356" s="1" t="s">
        <v>30</v>
      </c>
      <c r="D356" s="1" t="s">
        <v>69</v>
      </c>
      <c r="E356" s="1" t="s">
        <v>534</v>
      </c>
      <c r="F356" s="7" t="s">
        <v>584</v>
      </c>
      <c r="G356" s="7" t="s">
        <v>584</v>
      </c>
      <c r="H356" s="29">
        <v>2.9194168999999999E-2</v>
      </c>
      <c r="I356" s="29">
        <v>8.8923353999999996E-2</v>
      </c>
      <c r="J356" s="30">
        <v>0.73030913900000005</v>
      </c>
      <c r="K356" s="30">
        <v>0.88250727100000004</v>
      </c>
      <c r="L356" s="23">
        <v>7.0120955999999998E-2</v>
      </c>
      <c r="M356" s="23">
        <v>7.0351318999999995E-2</v>
      </c>
      <c r="N356" s="23">
        <v>3.0349958999999999E-2</v>
      </c>
      <c r="O356" s="24">
        <v>3.4544907E-2</v>
      </c>
      <c r="P356" s="24">
        <v>0.53594576900000002</v>
      </c>
      <c r="Q356" s="25">
        <v>0</v>
      </c>
      <c r="R356" s="25">
        <v>0.229695808</v>
      </c>
      <c r="S356" s="25">
        <v>0</v>
      </c>
      <c r="T356" s="26">
        <v>1.0600774941</v>
      </c>
      <c r="U356" s="27">
        <v>0.31906576800000003</v>
      </c>
      <c r="V356" s="20">
        <v>4252720</v>
      </c>
      <c r="W356" s="22">
        <v>0.75026281500000003</v>
      </c>
      <c r="X356" s="21">
        <v>4252720</v>
      </c>
      <c r="Y356" s="22">
        <v>0.75026281500000003</v>
      </c>
      <c r="Z356" s="19">
        <f t="shared" si="18"/>
        <v>355</v>
      </c>
      <c r="AA356" s="19">
        <f t="shared" si="16"/>
        <v>302</v>
      </c>
      <c r="AB356" s="19">
        <f t="shared" si="17"/>
        <v>35</v>
      </c>
    </row>
    <row r="357" spans="1:28" hidden="1" x14ac:dyDescent="0.3">
      <c r="A357" s="4">
        <v>1458</v>
      </c>
      <c r="B357" s="7" t="s">
        <v>27</v>
      </c>
      <c r="C357" s="1" t="s">
        <v>32</v>
      </c>
      <c r="D357" s="1" t="s">
        <v>136</v>
      </c>
      <c r="E357" s="1" t="s">
        <v>535</v>
      </c>
      <c r="F357" s="7"/>
      <c r="G357" s="7" t="s">
        <v>584</v>
      </c>
      <c r="H357" s="29">
        <v>0.104350147</v>
      </c>
      <c r="I357" s="29">
        <v>3.6067999999999999E-6</v>
      </c>
      <c r="J357" s="30">
        <v>0.79116823400000003</v>
      </c>
      <c r="K357" s="30">
        <v>0.85493196999999999</v>
      </c>
      <c r="L357" s="23">
        <v>3.9115746E-2</v>
      </c>
      <c r="M357" s="23">
        <v>4.0379725999999998E-2</v>
      </c>
      <c r="N357" s="23">
        <v>0.21696268499999999</v>
      </c>
      <c r="O357" s="24">
        <v>0.24695110100000001</v>
      </c>
      <c r="P357" s="24">
        <v>0.48544282799999999</v>
      </c>
      <c r="Q357" s="25">
        <v>0.26088051299999998</v>
      </c>
      <c r="R357" s="25">
        <v>3.5220821999999999E-2</v>
      </c>
      <c r="S357" s="25">
        <v>1.9458487999999999E-2</v>
      </c>
      <c r="T357" s="26"/>
      <c r="U357" s="27">
        <v>0.31080927800000002</v>
      </c>
      <c r="V357" s="20">
        <v>11914400</v>
      </c>
      <c r="W357" s="22">
        <v>0.26086859499999998</v>
      </c>
      <c r="X357" s="21">
        <v>11914400</v>
      </c>
      <c r="Y357" s="22">
        <v>0.26086859499999998</v>
      </c>
      <c r="Z357" s="19">
        <f t="shared" si="18"/>
        <v>356</v>
      </c>
      <c r="AA357" s="19">
        <f t="shared" si="16"/>
        <v>366</v>
      </c>
      <c r="AB357" s="19">
        <f t="shared" si="17"/>
        <v>71</v>
      </c>
    </row>
    <row r="358" spans="1:28" ht="28.8" hidden="1" x14ac:dyDescent="0.3">
      <c r="A358" s="4">
        <v>1638</v>
      </c>
      <c r="B358" s="7" t="s">
        <v>28</v>
      </c>
      <c r="C358" s="1" t="s">
        <v>37</v>
      </c>
      <c r="D358" s="1" t="s">
        <v>170</v>
      </c>
      <c r="E358" s="1" t="s">
        <v>536</v>
      </c>
      <c r="F358" s="7"/>
      <c r="G358" s="7" t="s">
        <v>584</v>
      </c>
      <c r="H358" s="29">
        <v>0</v>
      </c>
      <c r="I358" s="29">
        <v>1.120474E-3</v>
      </c>
      <c r="J358" s="30">
        <v>0.319510248</v>
      </c>
      <c r="K358" s="30">
        <v>1.5856087489999999</v>
      </c>
      <c r="L358" s="23">
        <v>3.3563499999999998E-5</v>
      </c>
      <c r="M358" s="23">
        <v>3.5352399999999997E-5</v>
      </c>
      <c r="N358" s="23">
        <v>0</v>
      </c>
      <c r="O358" s="24">
        <v>0</v>
      </c>
      <c r="P358" s="24">
        <v>0.42305337900000001</v>
      </c>
      <c r="Q358" s="25">
        <v>0</v>
      </c>
      <c r="R358" s="25">
        <v>0</v>
      </c>
      <c r="S358" s="25">
        <v>6.8544560000000001E-3</v>
      </c>
      <c r="T358" s="26"/>
      <c r="U358" s="27">
        <v>0.30746043499999998</v>
      </c>
      <c r="V358" s="20">
        <v>4113000</v>
      </c>
      <c r="W358" s="22">
        <v>0.74753327400000003</v>
      </c>
      <c r="X358" s="21">
        <v>4113000</v>
      </c>
      <c r="Y358" s="22">
        <v>0.74753327400000003</v>
      </c>
      <c r="Z358" s="19">
        <f t="shared" si="18"/>
        <v>357</v>
      </c>
      <c r="AA358" s="19">
        <f t="shared" si="16"/>
        <v>303</v>
      </c>
      <c r="AB358" s="19">
        <f t="shared" si="17"/>
        <v>15</v>
      </c>
    </row>
    <row r="359" spans="1:28" hidden="1" x14ac:dyDescent="0.3">
      <c r="A359" s="4">
        <v>1357</v>
      </c>
      <c r="B359" s="7" t="s">
        <v>27</v>
      </c>
      <c r="C359" s="1" t="s">
        <v>36</v>
      </c>
      <c r="D359" s="1" t="s">
        <v>155</v>
      </c>
      <c r="E359" s="1" t="s">
        <v>537</v>
      </c>
      <c r="F359" s="7"/>
      <c r="G359" s="7" t="s">
        <v>584</v>
      </c>
      <c r="H359" s="29">
        <v>0</v>
      </c>
      <c r="I359" s="29">
        <v>6.7505000000000004E-11</v>
      </c>
      <c r="J359" s="30">
        <v>7.6073869000000002E-2</v>
      </c>
      <c r="K359" s="30">
        <v>0.414417971</v>
      </c>
      <c r="L359" s="23">
        <v>3.6080699999999999E-4</v>
      </c>
      <c r="M359" s="23">
        <v>3.7215099999999998E-4</v>
      </c>
      <c r="N359" s="23">
        <v>0</v>
      </c>
      <c r="O359" s="24">
        <v>1.973497039</v>
      </c>
      <c r="P359" s="24">
        <v>0.50845866500000003</v>
      </c>
      <c r="Q359" s="25">
        <v>0</v>
      </c>
      <c r="R359" s="25">
        <v>2.3114641530000002</v>
      </c>
      <c r="S359" s="25">
        <v>0</v>
      </c>
      <c r="T359" s="26"/>
      <c r="U359" s="27">
        <v>0.30105520099999999</v>
      </c>
      <c r="V359" s="20">
        <v>1467040</v>
      </c>
      <c r="W359" s="22">
        <v>2.0521267409999999</v>
      </c>
      <c r="X359" s="21">
        <v>1467040</v>
      </c>
      <c r="Y359" s="22">
        <v>2.0521267409999999</v>
      </c>
      <c r="Z359" s="19">
        <f t="shared" si="18"/>
        <v>358</v>
      </c>
      <c r="AA359" s="19">
        <f t="shared" si="16"/>
        <v>222</v>
      </c>
      <c r="AB359" s="19">
        <f t="shared" si="17"/>
        <v>13</v>
      </c>
    </row>
    <row r="360" spans="1:28" ht="28.8" hidden="1" x14ac:dyDescent="0.3">
      <c r="A360" s="4">
        <v>1633</v>
      </c>
      <c r="B360" s="7" t="s">
        <v>28</v>
      </c>
      <c r="C360" s="1" t="s">
        <v>37</v>
      </c>
      <c r="D360" s="1" t="s">
        <v>137</v>
      </c>
      <c r="E360" s="1" t="s">
        <v>538</v>
      </c>
      <c r="F360" s="7" t="s">
        <v>584</v>
      </c>
      <c r="G360" s="7" t="s">
        <v>584</v>
      </c>
      <c r="H360" s="29">
        <v>0</v>
      </c>
      <c r="I360" s="29">
        <v>1.8538331859999999</v>
      </c>
      <c r="J360" s="30">
        <v>0.16431955600000001</v>
      </c>
      <c r="K360" s="30">
        <v>0.32421747899999998</v>
      </c>
      <c r="L360" s="23">
        <v>0.70687377200000001</v>
      </c>
      <c r="M360" s="23">
        <v>0.70295363399999999</v>
      </c>
      <c r="N360" s="23">
        <v>0</v>
      </c>
      <c r="O360" s="24">
        <v>0</v>
      </c>
      <c r="P360" s="24">
        <v>0.49150004899999999</v>
      </c>
      <c r="Q360" s="25">
        <v>0</v>
      </c>
      <c r="R360" s="25">
        <v>0.25908993000000002</v>
      </c>
      <c r="S360" s="25">
        <v>1.1844577E-2</v>
      </c>
      <c r="T360" s="26"/>
      <c r="U360" s="27">
        <v>0.29421988100000002</v>
      </c>
      <c r="V360" s="20">
        <v>1704000</v>
      </c>
      <c r="W360" s="22">
        <v>1.726642494</v>
      </c>
      <c r="X360" s="21">
        <v>1704000</v>
      </c>
      <c r="Y360" s="22">
        <v>1.726642494</v>
      </c>
      <c r="Z360" s="19">
        <f t="shared" si="18"/>
        <v>359</v>
      </c>
      <c r="AA360" s="19">
        <f t="shared" si="16"/>
        <v>240</v>
      </c>
      <c r="AB360" s="19">
        <f t="shared" si="17"/>
        <v>9</v>
      </c>
    </row>
    <row r="361" spans="1:28" ht="28.8" hidden="1" x14ac:dyDescent="0.3">
      <c r="A361" s="4">
        <v>1454</v>
      </c>
      <c r="B361" s="7" t="s">
        <v>27</v>
      </c>
      <c r="C361" s="1" t="s">
        <v>34</v>
      </c>
      <c r="D361" s="1" t="s">
        <v>112</v>
      </c>
      <c r="E361" s="1" t="s">
        <v>539</v>
      </c>
      <c r="F361" s="7" t="s">
        <v>584</v>
      </c>
      <c r="G361" s="7" t="s">
        <v>584</v>
      </c>
      <c r="H361" s="29">
        <v>0.53222505399999998</v>
      </c>
      <c r="I361" s="29">
        <v>0</v>
      </c>
      <c r="J361" s="30">
        <v>0</v>
      </c>
      <c r="K361" s="30">
        <v>0</v>
      </c>
      <c r="L361" s="23">
        <v>0</v>
      </c>
      <c r="M361" s="23">
        <v>0</v>
      </c>
      <c r="N361" s="23">
        <v>1.1065914139999999</v>
      </c>
      <c r="O361" s="24">
        <v>1.2595436310000001</v>
      </c>
      <c r="P361" s="24">
        <v>0.35252751900000001</v>
      </c>
      <c r="Q361" s="25">
        <v>0.71342834200000005</v>
      </c>
      <c r="R361" s="25">
        <v>0</v>
      </c>
      <c r="S361" s="25">
        <v>0</v>
      </c>
      <c r="T361" s="26"/>
      <c r="U361" s="27">
        <v>0.28286425900000001</v>
      </c>
      <c r="V361" s="20">
        <v>3167770</v>
      </c>
      <c r="W361" s="22">
        <v>0.89294443300000004</v>
      </c>
      <c r="X361" s="21">
        <v>1495270</v>
      </c>
      <c r="Y361" s="22">
        <v>1.891726969</v>
      </c>
      <c r="Z361" s="19">
        <f t="shared" si="18"/>
        <v>360</v>
      </c>
      <c r="AA361" s="19">
        <f t="shared" si="16"/>
        <v>234</v>
      </c>
      <c r="AB361" s="19">
        <f t="shared" si="17"/>
        <v>31</v>
      </c>
    </row>
    <row r="362" spans="1:28" ht="28.8" hidden="1" x14ac:dyDescent="0.3">
      <c r="A362" s="4">
        <v>1684</v>
      </c>
      <c r="B362" s="7" t="s">
        <v>27</v>
      </c>
      <c r="C362" s="1" t="s">
        <v>33</v>
      </c>
      <c r="D362" s="1" t="s">
        <v>159</v>
      </c>
      <c r="E362" s="1" t="s">
        <v>540</v>
      </c>
      <c r="F362" s="7" t="s">
        <v>584</v>
      </c>
      <c r="G362" s="7" t="s">
        <v>584</v>
      </c>
      <c r="H362" s="29">
        <v>6.6276135E-2</v>
      </c>
      <c r="I362" s="29">
        <v>1.3139151E-2</v>
      </c>
      <c r="J362" s="30">
        <v>0.38036934300000003</v>
      </c>
      <c r="K362" s="30">
        <v>1.42657093</v>
      </c>
      <c r="L362" s="23">
        <v>3.7188707000000001E-2</v>
      </c>
      <c r="M362" s="23">
        <v>4.0029584999999999E-2</v>
      </c>
      <c r="N362" s="23">
        <v>6.8899990999999994E-2</v>
      </c>
      <c r="O362" s="24">
        <v>7.8423294000000004E-2</v>
      </c>
      <c r="P362" s="24">
        <v>0.45172526299999999</v>
      </c>
      <c r="Q362" s="25">
        <v>0</v>
      </c>
      <c r="R362" s="25">
        <v>0.19193416199999999</v>
      </c>
      <c r="S362" s="25">
        <v>8.2291359999999997E-3</v>
      </c>
      <c r="T362" s="26"/>
      <c r="U362" s="27">
        <v>0.27936405800000003</v>
      </c>
      <c r="V362" s="20">
        <v>2089780</v>
      </c>
      <c r="W362" s="22">
        <v>1.3368108519999999</v>
      </c>
      <c r="X362" s="21">
        <v>2089780</v>
      </c>
      <c r="Y362" s="22">
        <v>1.3368108519999999</v>
      </c>
      <c r="Z362" s="19">
        <f t="shared" si="18"/>
        <v>361</v>
      </c>
      <c r="AA362" s="19">
        <f t="shared" si="16"/>
        <v>263</v>
      </c>
      <c r="AB362" s="19">
        <f t="shared" si="17"/>
        <v>36</v>
      </c>
    </row>
    <row r="363" spans="1:28" ht="28.8" hidden="1" x14ac:dyDescent="0.3">
      <c r="A363" s="4">
        <v>1688</v>
      </c>
      <c r="B363" s="7" t="s">
        <v>27</v>
      </c>
      <c r="C363" s="1" t="s">
        <v>33</v>
      </c>
      <c r="D363" s="1" t="s">
        <v>159</v>
      </c>
      <c r="E363" s="1" t="s">
        <v>541</v>
      </c>
      <c r="F363" s="7" t="s">
        <v>584</v>
      </c>
      <c r="G363" s="7" t="s">
        <v>584</v>
      </c>
      <c r="H363" s="29">
        <v>0</v>
      </c>
      <c r="I363" s="29">
        <v>6.2356620000000003E-3</v>
      </c>
      <c r="J363" s="30">
        <v>0.42297071000000003</v>
      </c>
      <c r="K363" s="30">
        <v>1.465993922</v>
      </c>
      <c r="L363" s="23">
        <v>5.771773E-3</v>
      </c>
      <c r="M363" s="23">
        <v>5.8084410000000001E-3</v>
      </c>
      <c r="N363" s="23">
        <v>0</v>
      </c>
      <c r="O363" s="24">
        <v>0</v>
      </c>
      <c r="P363" s="24">
        <v>0.36064353100000002</v>
      </c>
      <c r="Q363" s="25">
        <v>0</v>
      </c>
      <c r="R363" s="25">
        <v>0</v>
      </c>
      <c r="S363" s="25">
        <v>3.5992569999999998E-3</v>
      </c>
      <c r="T363" s="26"/>
      <c r="U363" s="27">
        <v>0.25595658100000002</v>
      </c>
      <c r="V363" s="20">
        <v>2940530</v>
      </c>
      <c r="W363" s="22">
        <v>0.87044369899999996</v>
      </c>
      <c r="X363" s="21">
        <v>2940530</v>
      </c>
      <c r="Y363" s="22">
        <v>0.87044369899999996</v>
      </c>
      <c r="Z363" s="19">
        <f t="shared" si="18"/>
        <v>362</v>
      </c>
      <c r="AA363" s="19">
        <f t="shared" si="16"/>
        <v>291</v>
      </c>
      <c r="AB363" s="19">
        <f t="shared" si="17"/>
        <v>38</v>
      </c>
    </row>
    <row r="364" spans="1:28" ht="28.8" hidden="1" x14ac:dyDescent="0.3">
      <c r="A364" s="4">
        <v>1607</v>
      </c>
      <c r="B364" s="7" t="s">
        <v>28</v>
      </c>
      <c r="C364" s="1" t="s">
        <v>37</v>
      </c>
      <c r="D364" s="1" t="s">
        <v>171</v>
      </c>
      <c r="E364" s="1" t="s">
        <v>542</v>
      </c>
      <c r="F364" s="7" t="s">
        <v>584</v>
      </c>
      <c r="G364" s="7" t="s">
        <v>584</v>
      </c>
      <c r="H364" s="29">
        <v>1.8464522000000001E-2</v>
      </c>
      <c r="I364" s="29">
        <v>4.7970800000000002E-4</v>
      </c>
      <c r="J364" s="30">
        <v>0</v>
      </c>
      <c r="K364" s="30">
        <v>0</v>
      </c>
      <c r="L364" s="23">
        <v>2.9139200000000002E-4</v>
      </c>
      <c r="M364" s="23">
        <v>1.7258099999999999E-4</v>
      </c>
      <c r="N364" s="23">
        <v>1.9195528E-2</v>
      </c>
      <c r="O364" s="24">
        <v>2.1848718999999999E-2</v>
      </c>
      <c r="P364" s="24">
        <v>0.35463621499999998</v>
      </c>
      <c r="Q364" s="25">
        <v>1.060559147</v>
      </c>
      <c r="R364" s="25">
        <v>0</v>
      </c>
      <c r="S364" s="25">
        <v>1.664699E-3</v>
      </c>
      <c r="T364" s="26"/>
      <c r="U364" s="27">
        <v>0.24321267699999999</v>
      </c>
      <c r="V364" s="20">
        <v>3868000</v>
      </c>
      <c r="W364" s="22">
        <v>0.62878148099999998</v>
      </c>
      <c r="X364" s="21">
        <v>3868000</v>
      </c>
      <c r="Y364" s="22">
        <v>0.62878148099999998</v>
      </c>
      <c r="Z364" s="19">
        <f t="shared" si="18"/>
        <v>363</v>
      </c>
      <c r="AA364" s="19">
        <f t="shared" si="16"/>
        <v>317</v>
      </c>
      <c r="AB364" s="19">
        <f t="shared" si="17"/>
        <v>18</v>
      </c>
    </row>
    <row r="365" spans="1:28" ht="28.8" hidden="1" x14ac:dyDescent="0.3">
      <c r="A365" s="4">
        <v>1446</v>
      </c>
      <c r="B365" s="7" t="s">
        <v>27</v>
      </c>
      <c r="C365" s="1" t="s">
        <v>32</v>
      </c>
      <c r="D365" s="1" t="s">
        <v>60</v>
      </c>
      <c r="E365" s="1" t="s">
        <v>543</v>
      </c>
      <c r="F365" s="7" t="s">
        <v>584</v>
      </c>
      <c r="G365" s="7" t="s">
        <v>584</v>
      </c>
      <c r="H365" s="29">
        <v>8.5503520000000006E-3</v>
      </c>
      <c r="I365" s="29">
        <v>1.7868600000000001E-17</v>
      </c>
      <c r="J365" s="30">
        <v>6.0859095000000002E-2</v>
      </c>
      <c r="K365" s="30">
        <v>0.114450366</v>
      </c>
      <c r="L365" s="23">
        <v>0</v>
      </c>
      <c r="M365" s="23">
        <v>0</v>
      </c>
      <c r="N365" s="23">
        <v>8.8888590000000007E-3</v>
      </c>
      <c r="O365" s="24">
        <v>2.7823041999999999E-2</v>
      </c>
      <c r="P365" s="24">
        <v>0.37091606399999999</v>
      </c>
      <c r="Q365" s="25">
        <v>1.320508832</v>
      </c>
      <c r="R365" s="25">
        <v>3.7996480000000001E-3</v>
      </c>
      <c r="S365" s="25">
        <v>1.5591455000000001E-2</v>
      </c>
      <c r="T365" s="26"/>
      <c r="U365" s="27">
        <v>0.24198223699999999</v>
      </c>
      <c r="V365" s="20">
        <v>1100000</v>
      </c>
      <c r="W365" s="22">
        <v>2.1998385200000001</v>
      </c>
      <c r="X365" s="21">
        <v>1100000</v>
      </c>
      <c r="Y365" s="22">
        <v>2.1998385200000001</v>
      </c>
      <c r="Z365" s="19">
        <f t="shared" si="18"/>
        <v>364</v>
      </c>
      <c r="AA365" s="19">
        <f t="shared" si="16"/>
        <v>206</v>
      </c>
      <c r="AB365" s="19">
        <f t="shared" si="17"/>
        <v>48</v>
      </c>
    </row>
    <row r="366" spans="1:28" ht="28.8" x14ac:dyDescent="0.3">
      <c r="A366" s="31">
        <v>1148</v>
      </c>
      <c r="B366" s="32" t="s">
        <v>25</v>
      </c>
      <c r="C366" s="33" t="s">
        <v>31</v>
      </c>
      <c r="D366" s="33" t="s">
        <v>68</v>
      </c>
      <c r="E366" s="33" t="s">
        <v>338</v>
      </c>
      <c r="F366" s="32" t="s">
        <v>584</v>
      </c>
      <c r="G366" s="32" t="s">
        <v>584</v>
      </c>
      <c r="H366" s="29">
        <v>1.2262841769999999</v>
      </c>
      <c r="I366" s="29">
        <v>0.75373460699999995</v>
      </c>
      <c r="J366" s="30">
        <v>24.769651620000001</v>
      </c>
      <c r="K366" s="30">
        <v>3.1816918570000001</v>
      </c>
      <c r="L366" s="23">
        <v>1.2891919789999999</v>
      </c>
      <c r="M366" s="23">
        <v>1.2890937440000001</v>
      </c>
      <c r="N366" s="23">
        <v>0.42948952899999998</v>
      </c>
      <c r="O366" s="24">
        <v>0.48885324200000002</v>
      </c>
      <c r="P366" s="24">
        <v>4.5486885499999996</v>
      </c>
      <c r="Q366" s="25">
        <v>7.3641936909999997</v>
      </c>
      <c r="R366" s="25">
        <v>0.34129990999999998</v>
      </c>
      <c r="S366" s="25">
        <v>0.80747224299999998</v>
      </c>
      <c r="T366" s="26">
        <v>6.3250891874999997</v>
      </c>
      <c r="U366" s="34">
        <v>3.061181049</v>
      </c>
      <c r="V366" s="35">
        <v>86070000</v>
      </c>
      <c r="W366" s="36">
        <v>0.355661793</v>
      </c>
      <c r="X366" s="35">
        <v>86070000</v>
      </c>
      <c r="Y366" s="36">
        <v>0.355661793</v>
      </c>
      <c r="Z366" s="37">
        <f t="shared" si="18"/>
        <v>159</v>
      </c>
      <c r="AA366" s="37">
        <f t="shared" si="16"/>
        <v>351</v>
      </c>
      <c r="AB366" s="37">
        <f t="shared" si="17"/>
        <v>22</v>
      </c>
    </row>
    <row r="367" spans="1:28" ht="28.8" x14ac:dyDescent="0.3">
      <c r="A367" s="31">
        <v>1056</v>
      </c>
      <c r="B367" s="32" t="s">
        <v>28</v>
      </c>
      <c r="C367" s="33" t="s">
        <v>31</v>
      </c>
      <c r="D367" s="33" t="s">
        <v>163</v>
      </c>
      <c r="E367" s="33" t="s">
        <v>509</v>
      </c>
      <c r="F367" s="32" t="s">
        <v>584</v>
      </c>
      <c r="G367" s="32" t="s">
        <v>584</v>
      </c>
      <c r="H367" s="29">
        <v>0</v>
      </c>
      <c r="I367" s="29">
        <v>8.1086397000000004E-2</v>
      </c>
      <c r="J367" s="30">
        <v>1.095463708</v>
      </c>
      <c r="K367" s="30">
        <v>0.75711827200000004</v>
      </c>
      <c r="L367" s="23">
        <v>1.9756679999999999E-3</v>
      </c>
      <c r="M367" s="23">
        <v>1.938681E-3</v>
      </c>
      <c r="N367" s="23">
        <v>0</v>
      </c>
      <c r="O367" s="24">
        <v>0</v>
      </c>
      <c r="P367" s="24">
        <v>0.80031493200000003</v>
      </c>
      <c r="Q367" s="25">
        <v>0.48804177599999998</v>
      </c>
      <c r="R367" s="25">
        <v>0.70608521000000002</v>
      </c>
      <c r="S367" s="25">
        <v>2.1996115E-2</v>
      </c>
      <c r="T367" s="26"/>
      <c r="U367" s="34">
        <v>0.47564780000000001</v>
      </c>
      <c r="V367" s="35">
        <v>15000000</v>
      </c>
      <c r="W367" s="36">
        <v>0.31709853300000002</v>
      </c>
      <c r="X367" s="35">
        <v>15000000</v>
      </c>
      <c r="Y367" s="36">
        <v>0.31709853300000002</v>
      </c>
      <c r="Z367" s="37">
        <f t="shared" si="18"/>
        <v>330</v>
      </c>
      <c r="AA367" s="37">
        <f t="shared" si="16"/>
        <v>357</v>
      </c>
      <c r="AB367" s="37">
        <f t="shared" si="17"/>
        <v>23</v>
      </c>
    </row>
    <row r="368" spans="1:28" hidden="1" x14ac:dyDescent="0.3">
      <c r="A368" s="4">
        <v>1402</v>
      </c>
      <c r="B368" s="7" t="s">
        <v>28</v>
      </c>
      <c r="C368" s="1" t="s">
        <v>34</v>
      </c>
      <c r="D368" s="1" t="s">
        <v>172</v>
      </c>
      <c r="E368" s="1" t="s">
        <v>546</v>
      </c>
      <c r="F368" s="7"/>
      <c r="G368" s="7" t="s">
        <v>584</v>
      </c>
      <c r="H368" s="29">
        <v>8.1047510000000003E-3</v>
      </c>
      <c r="I368" s="29">
        <v>1.3565699999999999E-4</v>
      </c>
      <c r="J368" s="30">
        <v>0.18257728500000001</v>
      </c>
      <c r="K368" s="30">
        <v>1.2472413069999999</v>
      </c>
      <c r="L368" s="23">
        <v>0</v>
      </c>
      <c r="M368" s="23">
        <v>0</v>
      </c>
      <c r="N368" s="23">
        <v>8.4256160000000004E-3</v>
      </c>
      <c r="O368" s="24">
        <v>9.5901990000000006E-3</v>
      </c>
      <c r="P368" s="24">
        <v>0.39801076699999999</v>
      </c>
      <c r="Q368" s="25">
        <v>0</v>
      </c>
      <c r="R368" s="25">
        <v>0</v>
      </c>
      <c r="S368" s="25">
        <v>1.906671E-3</v>
      </c>
      <c r="T368" s="26"/>
      <c r="U368" s="27">
        <v>0.23565109300000001</v>
      </c>
      <c r="V368" s="20">
        <v>4394563</v>
      </c>
      <c r="W368" s="22">
        <v>0.53623327899999995</v>
      </c>
      <c r="X368" s="21">
        <v>3139023</v>
      </c>
      <c r="Y368" s="22">
        <v>0.75071476999999998</v>
      </c>
      <c r="Z368" s="19">
        <f t="shared" si="18"/>
        <v>367</v>
      </c>
      <c r="AA368" s="19">
        <f t="shared" si="16"/>
        <v>301</v>
      </c>
      <c r="AB368" s="19">
        <f t="shared" si="17"/>
        <v>35</v>
      </c>
    </row>
    <row r="369" spans="1:28" ht="28.8" hidden="1" x14ac:dyDescent="0.3">
      <c r="A369" s="4">
        <v>1377</v>
      </c>
      <c r="B369" s="7" t="s">
        <v>27</v>
      </c>
      <c r="C369" s="1" t="s">
        <v>35</v>
      </c>
      <c r="D369" s="1" t="s">
        <v>88</v>
      </c>
      <c r="E369" s="1" t="s">
        <v>547</v>
      </c>
      <c r="F369" s="7"/>
      <c r="G369" s="7" t="s">
        <v>584</v>
      </c>
      <c r="H369" s="29">
        <v>0</v>
      </c>
      <c r="I369" s="29">
        <v>7.5291400000000004E-4</v>
      </c>
      <c r="J369" s="30">
        <v>0.852027329</v>
      </c>
      <c r="K369" s="30">
        <v>0.50196898499999998</v>
      </c>
      <c r="L369" s="23">
        <v>7.4926634000000006E-2</v>
      </c>
      <c r="M369" s="23">
        <v>7.3411394000000005E-2</v>
      </c>
      <c r="N369" s="23">
        <v>0</v>
      </c>
      <c r="O369" s="24">
        <v>0</v>
      </c>
      <c r="P369" s="24">
        <v>0.376240303</v>
      </c>
      <c r="Q369" s="25">
        <v>0.15439867099999999</v>
      </c>
      <c r="R369" s="25">
        <v>0</v>
      </c>
      <c r="S369" s="25">
        <v>1.7573018999999999E-2</v>
      </c>
      <c r="T369" s="26"/>
      <c r="U369" s="27">
        <v>0.227066039</v>
      </c>
      <c r="V369" s="20">
        <v>9000000</v>
      </c>
      <c r="W369" s="22">
        <v>0.25229559899999998</v>
      </c>
      <c r="X369" s="21">
        <v>7900000</v>
      </c>
      <c r="Y369" s="22">
        <v>0.28742536600000002</v>
      </c>
      <c r="Z369" s="19">
        <f t="shared" si="18"/>
        <v>368</v>
      </c>
      <c r="AA369" s="19">
        <f t="shared" si="16"/>
        <v>362</v>
      </c>
      <c r="AB369" s="19">
        <f t="shared" si="17"/>
        <v>35</v>
      </c>
    </row>
    <row r="370" spans="1:28" ht="28.8" hidden="1" x14ac:dyDescent="0.3">
      <c r="A370" s="4">
        <v>1712</v>
      </c>
      <c r="B370" s="7" t="s">
        <v>28</v>
      </c>
      <c r="C370" s="1" t="s">
        <v>37</v>
      </c>
      <c r="D370" s="1" t="s">
        <v>137</v>
      </c>
      <c r="E370" s="1" t="s">
        <v>548</v>
      </c>
      <c r="F370" s="7" t="s">
        <v>584</v>
      </c>
      <c r="G370" s="7" t="s">
        <v>584</v>
      </c>
      <c r="H370" s="29">
        <v>0</v>
      </c>
      <c r="I370" s="29">
        <v>0</v>
      </c>
      <c r="J370" s="30">
        <v>0.68162186300000005</v>
      </c>
      <c r="K370" s="30">
        <v>0.58724285200000004</v>
      </c>
      <c r="L370" s="23">
        <v>0</v>
      </c>
      <c r="M370" s="23">
        <v>0</v>
      </c>
      <c r="N370" s="23">
        <v>0</v>
      </c>
      <c r="O370" s="24">
        <v>0</v>
      </c>
      <c r="P370" s="24">
        <v>0.37438272299999997</v>
      </c>
      <c r="Q370" s="25">
        <v>0</v>
      </c>
      <c r="R370" s="25">
        <v>0</v>
      </c>
      <c r="S370" s="25">
        <v>3.4943233999999997E-2</v>
      </c>
      <c r="T370" s="26"/>
      <c r="U370" s="27">
        <v>0.21149487</v>
      </c>
      <c r="V370" s="20">
        <v>1113000</v>
      </c>
      <c r="W370" s="22">
        <v>1.900223448</v>
      </c>
      <c r="X370" s="21">
        <v>1113000</v>
      </c>
      <c r="Y370" s="22">
        <v>1.900223448</v>
      </c>
      <c r="Z370" s="19">
        <f t="shared" si="18"/>
        <v>369</v>
      </c>
      <c r="AA370" s="19">
        <f t="shared" si="16"/>
        <v>231</v>
      </c>
      <c r="AB370" s="19">
        <f t="shared" si="17"/>
        <v>8</v>
      </c>
    </row>
    <row r="371" spans="1:28" ht="28.8" hidden="1" x14ac:dyDescent="0.3">
      <c r="A371" s="4">
        <v>1034</v>
      </c>
      <c r="B371" s="7" t="s">
        <v>25</v>
      </c>
      <c r="C371" s="1" t="s">
        <v>30</v>
      </c>
      <c r="D371" s="1" t="s">
        <v>69</v>
      </c>
      <c r="E371" s="1" t="s">
        <v>549</v>
      </c>
      <c r="F371" s="7" t="s">
        <v>584</v>
      </c>
      <c r="G371" s="7" t="s">
        <v>584</v>
      </c>
      <c r="H371" s="29">
        <v>0.22320266499999999</v>
      </c>
      <c r="I371" s="29">
        <v>0</v>
      </c>
      <c r="J371" s="30">
        <v>3.742834336</v>
      </c>
      <c r="K371" s="30">
        <v>0.64953160700000001</v>
      </c>
      <c r="L371" s="23">
        <v>0</v>
      </c>
      <c r="M371" s="23">
        <v>0</v>
      </c>
      <c r="N371" s="23">
        <v>0.46407840299999997</v>
      </c>
      <c r="O371" s="24">
        <v>0.52822296400000002</v>
      </c>
      <c r="P371" s="24">
        <v>0</v>
      </c>
      <c r="Q371" s="25">
        <v>0.12422881600000001</v>
      </c>
      <c r="R371" s="25">
        <v>0.21954860400000001</v>
      </c>
      <c r="S371" s="25">
        <v>5.4151844999999997E-2</v>
      </c>
      <c r="T371" s="26">
        <v>0</v>
      </c>
      <c r="U371" s="27">
        <v>0.206827117</v>
      </c>
      <c r="V371" s="20">
        <v>109499000</v>
      </c>
      <c r="W371" s="22">
        <v>1.8888493999999999E-2</v>
      </c>
      <c r="X371" s="21">
        <v>109499000</v>
      </c>
      <c r="Y371" s="22">
        <v>1.8888493999999999E-2</v>
      </c>
      <c r="Z371" s="19">
        <f t="shared" si="18"/>
        <v>370</v>
      </c>
      <c r="AA371" s="19">
        <f t="shared" si="16"/>
        <v>393</v>
      </c>
      <c r="AB371" s="19">
        <f t="shared" si="17"/>
        <v>51</v>
      </c>
    </row>
    <row r="372" spans="1:28" ht="28.8" hidden="1" x14ac:dyDescent="0.3">
      <c r="A372" s="4">
        <v>1681</v>
      </c>
      <c r="B372" s="7" t="s">
        <v>28</v>
      </c>
      <c r="C372" s="1" t="s">
        <v>36</v>
      </c>
      <c r="D372" s="1" t="s">
        <v>113</v>
      </c>
      <c r="E372" s="1" t="s">
        <v>550</v>
      </c>
      <c r="F372" s="7"/>
      <c r="G372" s="7" t="s">
        <v>584</v>
      </c>
      <c r="H372" s="29">
        <v>0</v>
      </c>
      <c r="I372" s="29">
        <v>9.1447499999999999E-4</v>
      </c>
      <c r="J372" s="30">
        <v>0.18257728500000001</v>
      </c>
      <c r="K372" s="30">
        <v>1.0335276529999999</v>
      </c>
      <c r="L372" s="23">
        <v>1.9070199999999999E-5</v>
      </c>
      <c r="M372" s="23">
        <v>1.9006699999999999E-5</v>
      </c>
      <c r="N372" s="23">
        <v>0</v>
      </c>
      <c r="O372" s="24">
        <v>0</v>
      </c>
      <c r="P372" s="24">
        <v>0.31596764700000002</v>
      </c>
      <c r="Q372" s="25">
        <v>0</v>
      </c>
      <c r="R372" s="25">
        <v>0</v>
      </c>
      <c r="S372" s="25">
        <v>2.485868E-3</v>
      </c>
      <c r="T372" s="26"/>
      <c r="U372" s="27">
        <v>0.19843614400000001</v>
      </c>
      <c r="V372" s="20">
        <v>4999690</v>
      </c>
      <c r="W372" s="22">
        <v>0.396896896</v>
      </c>
      <c r="X372" s="21">
        <v>4999690</v>
      </c>
      <c r="Y372" s="22">
        <v>0.396896896</v>
      </c>
      <c r="Z372" s="19">
        <f t="shared" si="18"/>
        <v>371</v>
      </c>
      <c r="AA372" s="19">
        <f t="shared" si="16"/>
        <v>345</v>
      </c>
      <c r="AB372" s="19">
        <f t="shared" si="17"/>
        <v>24</v>
      </c>
    </row>
    <row r="373" spans="1:28" ht="28.8" hidden="1" x14ac:dyDescent="0.3">
      <c r="A373" s="4">
        <v>1413</v>
      </c>
      <c r="B373" s="7" t="s">
        <v>28</v>
      </c>
      <c r="C373" s="1" t="s">
        <v>37</v>
      </c>
      <c r="D373" s="1" t="s">
        <v>173</v>
      </c>
      <c r="E373" s="1" t="s">
        <v>551</v>
      </c>
      <c r="F373" s="7" t="s">
        <v>584</v>
      </c>
      <c r="G373" s="7" t="s">
        <v>584</v>
      </c>
      <c r="H373" s="29">
        <v>0</v>
      </c>
      <c r="I373" s="29">
        <v>1.3400029630000001</v>
      </c>
      <c r="J373" s="30">
        <v>0.100417507</v>
      </c>
      <c r="K373" s="30">
        <v>0.12759695099999999</v>
      </c>
      <c r="L373" s="23">
        <v>0</v>
      </c>
      <c r="M373" s="23">
        <v>0</v>
      </c>
      <c r="N373" s="23">
        <v>0</v>
      </c>
      <c r="O373" s="24">
        <v>0</v>
      </c>
      <c r="P373" s="24">
        <v>0.34733913500000002</v>
      </c>
      <c r="Q373" s="25">
        <v>0</v>
      </c>
      <c r="R373" s="25">
        <v>1.0948445419999999</v>
      </c>
      <c r="S373" s="25">
        <v>1.441596E-2</v>
      </c>
      <c r="T373" s="26"/>
      <c r="U373" s="27">
        <v>0.19621750900000001</v>
      </c>
      <c r="V373" s="20">
        <v>6156000</v>
      </c>
      <c r="W373" s="22">
        <v>0.31874189200000003</v>
      </c>
      <c r="X373" s="21">
        <v>6156000</v>
      </c>
      <c r="Y373" s="22">
        <v>0.31874189200000003</v>
      </c>
      <c r="Z373" s="19">
        <f t="shared" si="18"/>
        <v>372</v>
      </c>
      <c r="AA373" s="19">
        <f t="shared" si="16"/>
        <v>356</v>
      </c>
      <c r="AB373" s="19">
        <f t="shared" si="17"/>
        <v>26</v>
      </c>
    </row>
    <row r="374" spans="1:28" ht="28.8" hidden="1" x14ac:dyDescent="0.3">
      <c r="A374" s="4">
        <v>1107</v>
      </c>
      <c r="B374" s="7" t="s">
        <v>28</v>
      </c>
      <c r="C374" s="1" t="s">
        <v>37</v>
      </c>
      <c r="D374" s="1" t="s">
        <v>144</v>
      </c>
      <c r="E374" s="1" t="s">
        <v>552</v>
      </c>
      <c r="F374" s="7" t="s">
        <v>584</v>
      </c>
      <c r="G374" s="7" t="s">
        <v>584</v>
      </c>
      <c r="H374" s="29">
        <v>0</v>
      </c>
      <c r="I374" s="29">
        <v>0</v>
      </c>
      <c r="J374" s="30">
        <v>0.36515456899999998</v>
      </c>
      <c r="K374" s="30">
        <v>0.81372953400000003</v>
      </c>
      <c r="L374" s="23">
        <v>0</v>
      </c>
      <c r="M374" s="23">
        <v>0</v>
      </c>
      <c r="N374" s="23">
        <v>0</v>
      </c>
      <c r="O374" s="24">
        <v>0</v>
      </c>
      <c r="P374" s="24">
        <v>0.30425276000000001</v>
      </c>
      <c r="Q374" s="25">
        <v>0</v>
      </c>
      <c r="R374" s="25">
        <v>0</v>
      </c>
      <c r="S374" s="25">
        <v>0</v>
      </c>
      <c r="T374" s="26"/>
      <c r="U374" s="27">
        <v>0.192045253</v>
      </c>
      <c r="V374" s="20">
        <v>8363000</v>
      </c>
      <c r="W374" s="22">
        <v>0.229636797</v>
      </c>
      <c r="X374" s="21">
        <v>8363000</v>
      </c>
      <c r="Y374" s="22">
        <v>0.229636797</v>
      </c>
      <c r="Z374" s="19">
        <f t="shared" si="18"/>
        <v>373</v>
      </c>
      <c r="AA374" s="19">
        <f t="shared" si="16"/>
        <v>371</v>
      </c>
      <c r="AB374" s="19">
        <f t="shared" si="17"/>
        <v>31</v>
      </c>
    </row>
    <row r="375" spans="1:28" hidden="1" x14ac:dyDescent="0.3">
      <c r="A375" s="4">
        <v>1352</v>
      </c>
      <c r="B375" s="7" t="s">
        <v>28</v>
      </c>
      <c r="C375" s="1" t="s">
        <v>34</v>
      </c>
      <c r="D375" s="1" t="s">
        <v>172</v>
      </c>
      <c r="E375" s="1" t="s">
        <v>553</v>
      </c>
      <c r="F375" s="7" t="s">
        <v>584</v>
      </c>
      <c r="G375" s="7" t="s">
        <v>584</v>
      </c>
      <c r="H375" s="29">
        <v>0</v>
      </c>
      <c r="I375" s="29">
        <v>7.6350400000000003E-4</v>
      </c>
      <c r="J375" s="30">
        <v>0.13693296399999999</v>
      </c>
      <c r="K375" s="30">
        <v>0.99061542700000005</v>
      </c>
      <c r="L375" s="23">
        <v>0</v>
      </c>
      <c r="M375" s="23">
        <v>0</v>
      </c>
      <c r="N375" s="23">
        <v>0</v>
      </c>
      <c r="O375" s="24">
        <v>0</v>
      </c>
      <c r="P375" s="24">
        <v>0.25340775100000001</v>
      </c>
      <c r="Q375" s="25">
        <v>0</v>
      </c>
      <c r="R375" s="25">
        <v>0</v>
      </c>
      <c r="S375" s="25">
        <v>1.895807E-3</v>
      </c>
      <c r="T375" s="26"/>
      <c r="U375" s="27">
        <v>0.181973528</v>
      </c>
      <c r="V375" s="20">
        <v>2631000</v>
      </c>
      <c r="W375" s="22">
        <v>0.69165156900000002</v>
      </c>
      <c r="X375" s="21">
        <v>2631000</v>
      </c>
      <c r="Y375" s="22">
        <v>0.69165156900000002</v>
      </c>
      <c r="Z375" s="19">
        <f t="shared" si="18"/>
        <v>374</v>
      </c>
      <c r="AA375" s="19">
        <f t="shared" si="16"/>
        <v>312</v>
      </c>
      <c r="AB375" s="19">
        <f t="shared" si="17"/>
        <v>36</v>
      </c>
    </row>
    <row r="376" spans="1:28" hidden="1" x14ac:dyDescent="0.3">
      <c r="A376" s="4">
        <v>1594</v>
      </c>
      <c r="B376" s="7" t="s">
        <v>28</v>
      </c>
      <c r="C376" s="1" t="s">
        <v>37</v>
      </c>
      <c r="D376" s="1" t="s">
        <v>164</v>
      </c>
      <c r="E376" s="1" t="s">
        <v>554</v>
      </c>
      <c r="F376" s="7"/>
      <c r="G376" s="7" t="s">
        <v>584</v>
      </c>
      <c r="H376" s="29">
        <v>0</v>
      </c>
      <c r="I376" s="29">
        <v>7.5421099999999997E-4</v>
      </c>
      <c r="J376" s="30">
        <v>0.22822160599999999</v>
      </c>
      <c r="K376" s="30">
        <v>0.85787481600000004</v>
      </c>
      <c r="L376" s="23">
        <v>0</v>
      </c>
      <c r="M376" s="23">
        <v>0</v>
      </c>
      <c r="N376" s="23">
        <v>0</v>
      </c>
      <c r="O376" s="24">
        <v>0</v>
      </c>
      <c r="P376" s="24">
        <v>0.30031356399999998</v>
      </c>
      <c r="Q376" s="25">
        <v>0</v>
      </c>
      <c r="R376" s="25">
        <v>0</v>
      </c>
      <c r="S376" s="25">
        <v>3.2124779999999999E-3</v>
      </c>
      <c r="T376" s="26"/>
      <c r="U376" s="27">
        <v>0.178192725</v>
      </c>
      <c r="V376" s="20">
        <v>5142000</v>
      </c>
      <c r="W376" s="22">
        <v>0.346543612</v>
      </c>
      <c r="X376" s="21">
        <v>5142000</v>
      </c>
      <c r="Y376" s="22">
        <v>0.346543612</v>
      </c>
      <c r="Z376" s="19">
        <f t="shared" si="18"/>
        <v>375</v>
      </c>
      <c r="AA376" s="19">
        <f t="shared" si="16"/>
        <v>352</v>
      </c>
      <c r="AB376" s="19">
        <f t="shared" si="17"/>
        <v>24</v>
      </c>
    </row>
    <row r="377" spans="1:28" ht="28.8" hidden="1" x14ac:dyDescent="0.3">
      <c r="A377" s="4">
        <v>1672</v>
      </c>
      <c r="B377" s="7" t="s">
        <v>25</v>
      </c>
      <c r="C377" s="1" t="s">
        <v>30</v>
      </c>
      <c r="D377" s="1" t="s">
        <v>174</v>
      </c>
      <c r="E377" s="1" t="s">
        <v>555</v>
      </c>
      <c r="F377" s="7" t="s">
        <v>584</v>
      </c>
      <c r="G377" s="7" t="s">
        <v>584</v>
      </c>
      <c r="H377" s="29">
        <v>0</v>
      </c>
      <c r="I377" s="29">
        <v>5.5290478999999997E-2</v>
      </c>
      <c r="J377" s="30">
        <v>1.3693296349999999</v>
      </c>
      <c r="K377" s="30">
        <v>3.8928926239999999</v>
      </c>
      <c r="L377" s="23">
        <v>0</v>
      </c>
      <c r="M377" s="23">
        <v>0</v>
      </c>
      <c r="N377" s="23">
        <v>0</v>
      </c>
      <c r="O377" s="24">
        <v>0</v>
      </c>
      <c r="P377" s="24">
        <v>0.27126066900000001</v>
      </c>
      <c r="Q377" s="25">
        <v>0.26620460499999998</v>
      </c>
      <c r="R377" s="25">
        <v>0</v>
      </c>
      <c r="S377" s="25">
        <v>0</v>
      </c>
      <c r="T377" s="26">
        <v>0</v>
      </c>
      <c r="U377" s="27">
        <v>0.16554508600000001</v>
      </c>
      <c r="V377" s="20">
        <v>3485320</v>
      </c>
      <c r="W377" s="22">
        <v>0.47497815399999999</v>
      </c>
      <c r="X377" s="21">
        <v>3485320</v>
      </c>
      <c r="Y377" s="22">
        <v>0.47497815399999999</v>
      </c>
      <c r="Z377" s="19">
        <f t="shared" si="18"/>
        <v>376</v>
      </c>
      <c r="AA377" s="19">
        <f t="shared" si="16"/>
        <v>336</v>
      </c>
      <c r="AB377" s="19">
        <f t="shared" si="17"/>
        <v>39</v>
      </c>
    </row>
    <row r="378" spans="1:28" ht="28.8" hidden="1" x14ac:dyDescent="0.3">
      <c r="A378" s="4">
        <v>1480</v>
      </c>
      <c r="B378" s="7" t="s">
        <v>27</v>
      </c>
      <c r="C378" s="1" t="s">
        <v>34</v>
      </c>
      <c r="D378" s="1" t="s">
        <v>65</v>
      </c>
      <c r="E378" s="1" t="s">
        <v>556</v>
      </c>
      <c r="F378" s="7" t="s">
        <v>584</v>
      </c>
      <c r="G378" s="7" t="s">
        <v>584</v>
      </c>
      <c r="H378" s="29">
        <v>0.49329123899999999</v>
      </c>
      <c r="I378" s="29">
        <v>0</v>
      </c>
      <c r="J378" s="30">
        <v>0.109546371</v>
      </c>
      <c r="K378" s="30">
        <v>0.166134275</v>
      </c>
      <c r="L378" s="23">
        <v>0</v>
      </c>
      <c r="M378" s="23">
        <v>0</v>
      </c>
      <c r="N378" s="23">
        <v>0.51282051299999998</v>
      </c>
      <c r="O378" s="24">
        <v>0.58370217099999999</v>
      </c>
      <c r="P378" s="24">
        <v>0.22667108599999999</v>
      </c>
      <c r="Q378" s="25">
        <v>0</v>
      </c>
      <c r="R378" s="25">
        <v>0</v>
      </c>
      <c r="S378" s="25">
        <v>0</v>
      </c>
      <c r="T378" s="26"/>
      <c r="U378" s="27">
        <v>0.137616612</v>
      </c>
      <c r="V378" s="20">
        <v>476644</v>
      </c>
      <c r="W378" s="22">
        <v>2.8871990869999999</v>
      </c>
      <c r="X378" s="21">
        <v>476644</v>
      </c>
      <c r="Y378" s="22">
        <v>2.8871990869999999</v>
      </c>
      <c r="Z378" s="19">
        <f t="shared" si="18"/>
        <v>377</v>
      </c>
      <c r="AA378" s="19">
        <f t="shared" si="16"/>
        <v>183</v>
      </c>
      <c r="AB378" s="19">
        <f t="shared" si="17"/>
        <v>21</v>
      </c>
    </row>
    <row r="379" spans="1:28" hidden="1" x14ac:dyDescent="0.3">
      <c r="A379" s="4">
        <v>1418</v>
      </c>
      <c r="B379" s="7" t="s">
        <v>28</v>
      </c>
      <c r="C379" s="1" t="s">
        <v>30</v>
      </c>
      <c r="D379" s="1" t="s">
        <v>72</v>
      </c>
      <c r="E379" s="1" t="s">
        <v>557</v>
      </c>
      <c r="F379" s="7"/>
      <c r="G379" s="7" t="s">
        <v>584</v>
      </c>
      <c r="H379" s="29">
        <v>0</v>
      </c>
      <c r="I379" s="29">
        <v>8.7207599999999999E-16</v>
      </c>
      <c r="J379" s="30">
        <v>0.15214773700000001</v>
      </c>
      <c r="K379" s="30">
        <v>0.55671820900000002</v>
      </c>
      <c r="L379" s="23">
        <v>4.3098499999999999E-4</v>
      </c>
      <c r="M379" s="23">
        <v>3.23114E-4</v>
      </c>
      <c r="N379" s="23">
        <v>0</v>
      </c>
      <c r="O379" s="24">
        <v>0</v>
      </c>
      <c r="P379" s="24">
        <v>0.19817254500000001</v>
      </c>
      <c r="Q379" s="25">
        <v>0</v>
      </c>
      <c r="R379" s="25">
        <v>3.0445210000000001E-3</v>
      </c>
      <c r="S379" s="25">
        <v>3.7783491000000002E-2</v>
      </c>
      <c r="T379" s="26"/>
      <c r="U379" s="27">
        <v>0.11914496199999999</v>
      </c>
      <c r="V379" s="20">
        <v>6290724</v>
      </c>
      <c r="W379" s="22">
        <v>0.189397853</v>
      </c>
      <c r="X379" s="21">
        <v>5642700</v>
      </c>
      <c r="Y379" s="22">
        <v>0.211148851</v>
      </c>
      <c r="Z379" s="19">
        <f t="shared" si="18"/>
        <v>378</v>
      </c>
      <c r="AA379" s="19">
        <f t="shared" si="16"/>
        <v>375</v>
      </c>
      <c r="AB379" s="19">
        <f t="shared" si="17"/>
        <v>46</v>
      </c>
    </row>
    <row r="380" spans="1:28" ht="28.8" hidden="1" x14ac:dyDescent="0.3">
      <c r="A380" s="4">
        <v>1309</v>
      </c>
      <c r="B380" s="7" t="s">
        <v>26</v>
      </c>
      <c r="C380" s="1" t="s">
        <v>33</v>
      </c>
      <c r="D380" s="1" t="s">
        <v>103</v>
      </c>
      <c r="E380" s="1" t="s">
        <v>558</v>
      </c>
      <c r="F380" s="7" t="s">
        <v>584</v>
      </c>
      <c r="G380" s="7" t="s">
        <v>584</v>
      </c>
      <c r="H380" s="29">
        <v>5.0315706000000002E-2</v>
      </c>
      <c r="I380" s="29">
        <v>0</v>
      </c>
      <c r="J380" s="30">
        <v>0</v>
      </c>
      <c r="K380" s="30">
        <v>0</v>
      </c>
      <c r="L380" s="23">
        <v>0</v>
      </c>
      <c r="M380" s="23">
        <v>0</v>
      </c>
      <c r="N380" s="23">
        <v>0.10461538500000001</v>
      </c>
      <c r="O380" s="24">
        <v>0.119075243</v>
      </c>
      <c r="P380" s="24">
        <v>0.14935500900000001</v>
      </c>
      <c r="Q380" s="25">
        <v>0.50662640699999995</v>
      </c>
      <c r="R380" s="25">
        <v>0</v>
      </c>
      <c r="S380" s="25">
        <v>0</v>
      </c>
      <c r="T380" s="26">
        <v>0.34538897882000003</v>
      </c>
      <c r="U380" s="27">
        <v>0.117760027</v>
      </c>
      <c r="V380" s="20">
        <v>3263160</v>
      </c>
      <c r="W380" s="22">
        <v>0.36087726799999997</v>
      </c>
      <c r="X380" s="21">
        <v>3263160</v>
      </c>
      <c r="Y380" s="22">
        <v>0.36087726799999997</v>
      </c>
      <c r="Z380" s="19">
        <f t="shared" si="18"/>
        <v>379</v>
      </c>
      <c r="AA380" s="19">
        <f t="shared" si="16"/>
        <v>350</v>
      </c>
      <c r="AB380" s="19">
        <f t="shared" si="17"/>
        <v>45</v>
      </c>
    </row>
    <row r="381" spans="1:28" ht="28.8" hidden="1" x14ac:dyDescent="0.3">
      <c r="A381" s="4">
        <v>1671</v>
      </c>
      <c r="B381" s="7" t="s">
        <v>25</v>
      </c>
      <c r="C381" s="1" t="s">
        <v>30</v>
      </c>
      <c r="D381" s="1" t="s">
        <v>174</v>
      </c>
      <c r="E381" s="1" t="s">
        <v>559</v>
      </c>
      <c r="F381" s="7" t="s">
        <v>584</v>
      </c>
      <c r="G381" s="7" t="s">
        <v>584</v>
      </c>
      <c r="H381" s="29">
        <v>7.8565096000000001E-2</v>
      </c>
      <c r="I381" s="29">
        <v>0.146997129</v>
      </c>
      <c r="J381" s="30">
        <v>0.30125252000000002</v>
      </c>
      <c r="K381" s="30">
        <v>0.32613636899999998</v>
      </c>
      <c r="L381" s="23">
        <v>5.1466531000000003E-2</v>
      </c>
      <c r="M381" s="23">
        <v>5.137125E-2</v>
      </c>
      <c r="N381" s="23">
        <v>0.27225156</v>
      </c>
      <c r="O381" s="24">
        <v>0.46056148299999999</v>
      </c>
      <c r="P381" s="24">
        <v>0.184655235</v>
      </c>
      <c r="Q381" s="25">
        <v>0</v>
      </c>
      <c r="R381" s="25">
        <v>0.37405126799999999</v>
      </c>
      <c r="S381" s="25">
        <v>2.2943713000000001E-2</v>
      </c>
      <c r="T381" s="26">
        <v>0</v>
      </c>
      <c r="U381" s="27">
        <v>0.117007681</v>
      </c>
      <c r="V381" s="20">
        <v>4138760</v>
      </c>
      <c r="W381" s="22">
        <v>0.28271192499999998</v>
      </c>
      <c r="X381" s="21">
        <v>4138760</v>
      </c>
      <c r="Y381" s="22">
        <v>0.28271192499999998</v>
      </c>
      <c r="Z381" s="19">
        <f t="shared" si="18"/>
        <v>380</v>
      </c>
      <c r="AA381" s="19">
        <f t="shared" si="16"/>
        <v>364</v>
      </c>
      <c r="AB381" s="19">
        <f t="shared" si="17"/>
        <v>44</v>
      </c>
    </row>
    <row r="382" spans="1:28" ht="28.8" hidden="1" x14ac:dyDescent="0.3">
      <c r="A382" s="4">
        <v>1508</v>
      </c>
      <c r="B382" s="7" t="s">
        <v>28</v>
      </c>
      <c r="C382" s="1" t="s">
        <v>32</v>
      </c>
      <c r="D382" s="1" t="s">
        <v>124</v>
      </c>
      <c r="E382" s="1" t="s">
        <v>560</v>
      </c>
      <c r="F382" s="7"/>
      <c r="G382" s="7" t="s">
        <v>584</v>
      </c>
      <c r="H382" s="29">
        <v>5.0090994E-2</v>
      </c>
      <c r="I382" s="29">
        <v>0</v>
      </c>
      <c r="J382" s="30">
        <v>0.12171819</v>
      </c>
      <c r="K382" s="30">
        <v>0.26919091099999998</v>
      </c>
      <c r="L382" s="23">
        <v>0.24193158400000001</v>
      </c>
      <c r="M382" s="23">
        <v>0.233796069</v>
      </c>
      <c r="N382" s="23">
        <v>5.2074084E-2</v>
      </c>
      <c r="O382" s="24">
        <v>5.9271723999999998E-2</v>
      </c>
      <c r="P382" s="24">
        <v>0.17613633400000001</v>
      </c>
      <c r="Q382" s="25">
        <v>5.3240919999999999E-3</v>
      </c>
      <c r="R382" s="25">
        <v>0</v>
      </c>
      <c r="S382" s="25">
        <v>0</v>
      </c>
      <c r="T382" s="26"/>
      <c r="U382" s="27">
        <v>0.104379324</v>
      </c>
      <c r="V382" s="20">
        <v>2435310</v>
      </c>
      <c r="W382" s="22">
        <v>0.42860795600000001</v>
      </c>
      <c r="X382" s="21">
        <v>2435310</v>
      </c>
      <c r="Y382" s="22">
        <v>0.42860795600000001</v>
      </c>
      <c r="Z382" s="19">
        <f t="shared" si="18"/>
        <v>381</v>
      </c>
      <c r="AA382" s="19">
        <f t="shared" si="16"/>
        <v>342</v>
      </c>
      <c r="AB382" s="19">
        <f t="shared" si="17"/>
        <v>68</v>
      </c>
    </row>
    <row r="383" spans="1:28" ht="28.8" hidden="1" x14ac:dyDescent="0.3">
      <c r="A383" s="4">
        <v>1460</v>
      </c>
      <c r="B383" s="7" t="s">
        <v>28</v>
      </c>
      <c r="C383" s="1" t="s">
        <v>36</v>
      </c>
      <c r="D383" s="1" t="s">
        <v>175</v>
      </c>
      <c r="E383" s="1" t="s">
        <v>561</v>
      </c>
      <c r="F383" s="7"/>
      <c r="G383" s="7" t="s">
        <v>584</v>
      </c>
      <c r="H383" s="29">
        <v>0</v>
      </c>
      <c r="I383" s="29">
        <v>3.1006099999999998E-4</v>
      </c>
      <c r="J383" s="30">
        <v>9.1288642000000003E-2</v>
      </c>
      <c r="K383" s="30">
        <v>0.43371521800000001</v>
      </c>
      <c r="L383" s="23">
        <v>0</v>
      </c>
      <c r="M383" s="23">
        <v>0</v>
      </c>
      <c r="N383" s="23">
        <v>0</v>
      </c>
      <c r="O383" s="24">
        <v>0.25682895500000003</v>
      </c>
      <c r="P383" s="24">
        <v>0.16878379700000001</v>
      </c>
      <c r="Q383" s="25">
        <v>0</v>
      </c>
      <c r="R383" s="25">
        <v>0</v>
      </c>
      <c r="S383" s="25">
        <v>1.072695E-3</v>
      </c>
      <c r="T383" s="26"/>
      <c r="U383" s="27">
        <v>0.10012180800000001</v>
      </c>
      <c r="V383" s="20">
        <v>1884410</v>
      </c>
      <c r="W383" s="22">
        <v>0.53131647800000004</v>
      </c>
      <c r="X383" s="21">
        <v>1884410</v>
      </c>
      <c r="Y383" s="22">
        <v>0.53131647800000004</v>
      </c>
      <c r="Z383" s="19">
        <f t="shared" si="18"/>
        <v>382</v>
      </c>
      <c r="AA383" s="19">
        <f t="shared" si="16"/>
        <v>329</v>
      </c>
      <c r="AB383" s="19">
        <f t="shared" si="17"/>
        <v>23</v>
      </c>
    </row>
    <row r="384" spans="1:28" hidden="1" x14ac:dyDescent="0.3">
      <c r="A384" s="4">
        <v>1023</v>
      </c>
      <c r="B384" s="7" t="s">
        <v>27</v>
      </c>
      <c r="C384" s="1" t="s">
        <v>35</v>
      </c>
      <c r="D384" s="1" t="s">
        <v>133</v>
      </c>
      <c r="E384" s="1" t="s">
        <v>562</v>
      </c>
      <c r="F384" s="7"/>
      <c r="G384" s="7" t="s">
        <v>584</v>
      </c>
      <c r="H384" s="29">
        <v>0.40449881599999998</v>
      </c>
      <c r="I384" s="29">
        <v>0.61521000999999997</v>
      </c>
      <c r="J384" s="30">
        <v>0</v>
      </c>
      <c r="K384" s="30">
        <v>0</v>
      </c>
      <c r="L384" s="23">
        <v>0</v>
      </c>
      <c r="M384" s="23">
        <v>0</v>
      </c>
      <c r="N384" s="23">
        <v>0</v>
      </c>
      <c r="O384" s="24">
        <v>0</v>
      </c>
      <c r="P384" s="24">
        <v>0.15913519000000001</v>
      </c>
      <c r="Q384" s="25">
        <v>7.6145165000000001E-2</v>
      </c>
      <c r="R384" s="25">
        <v>0</v>
      </c>
      <c r="S384" s="25">
        <v>0</v>
      </c>
      <c r="T384" s="26"/>
      <c r="U384" s="27">
        <v>9.5856696000000005E-2</v>
      </c>
      <c r="V384" s="20">
        <v>2045000</v>
      </c>
      <c r="W384" s="22">
        <v>0.46873690099999998</v>
      </c>
      <c r="X384" s="21">
        <v>1318500</v>
      </c>
      <c r="Y384" s="22">
        <v>0.727013244</v>
      </c>
      <c r="Z384" s="19">
        <f t="shared" si="18"/>
        <v>383</v>
      </c>
      <c r="AA384" s="19">
        <f t="shared" si="16"/>
        <v>306</v>
      </c>
      <c r="AB384" s="19">
        <f t="shared" si="17"/>
        <v>29</v>
      </c>
    </row>
    <row r="385" spans="1:28" ht="28.8" hidden="1" x14ac:dyDescent="0.3">
      <c r="A385" s="4">
        <v>1692</v>
      </c>
      <c r="B385" s="7" t="s">
        <v>28</v>
      </c>
      <c r="C385" s="1" t="s">
        <v>37</v>
      </c>
      <c r="D385" s="1" t="s">
        <v>146</v>
      </c>
      <c r="E385" s="1" t="s">
        <v>563</v>
      </c>
      <c r="F385" s="7"/>
      <c r="G385" s="7" t="s">
        <v>584</v>
      </c>
      <c r="H385" s="29">
        <v>0</v>
      </c>
      <c r="I385" s="29">
        <v>1.8321599999999998E-8</v>
      </c>
      <c r="J385" s="30">
        <v>0.15214773700000001</v>
      </c>
      <c r="K385" s="30">
        <v>0.41549659900000002</v>
      </c>
      <c r="L385" s="23">
        <v>4.3258740000000004E-3</v>
      </c>
      <c r="M385" s="23">
        <v>4.5874519999999997E-3</v>
      </c>
      <c r="N385" s="23">
        <v>0</v>
      </c>
      <c r="O385" s="24">
        <v>0</v>
      </c>
      <c r="P385" s="24">
        <v>0.15435086100000001</v>
      </c>
      <c r="Q385" s="25">
        <v>0</v>
      </c>
      <c r="R385" s="25">
        <v>0</v>
      </c>
      <c r="S385" s="25">
        <v>4.3018079999999998E-3</v>
      </c>
      <c r="T385" s="26"/>
      <c r="U385" s="27">
        <v>9.3692273000000006E-2</v>
      </c>
      <c r="V385" s="20">
        <v>5908000</v>
      </c>
      <c r="W385" s="22">
        <v>0.158585432</v>
      </c>
      <c r="X385" s="21">
        <v>5908000</v>
      </c>
      <c r="Y385" s="22">
        <v>0.158585432</v>
      </c>
      <c r="Z385" s="19">
        <f t="shared" si="18"/>
        <v>384</v>
      </c>
      <c r="AA385" s="19">
        <f t="shared" si="16"/>
        <v>382</v>
      </c>
      <c r="AB385" s="19">
        <f t="shared" si="17"/>
        <v>34</v>
      </c>
    </row>
    <row r="386" spans="1:28" ht="28.8" x14ac:dyDescent="0.3">
      <c r="A386" s="31">
        <v>1200</v>
      </c>
      <c r="B386" s="32" t="s">
        <v>25</v>
      </c>
      <c r="C386" s="33" t="s">
        <v>31</v>
      </c>
      <c r="D386" s="33" t="s">
        <v>110</v>
      </c>
      <c r="E386" s="33" t="s">
        <v>531</v>
      </c>
      <c r="F386" s="32" t="s">
        <v>584</v>
      </c>
      <c r="G386" s="32" t="s">
        <v>584</v>
      </c>
      <c r="H386" s="29">
        <v>0</v>
      </c>
      <c r="I386" s="29">
        <v>1.4748200000000001E-10</v>
      </c>
      <c r="J386" s="30">
        <v>0.30429547499999998</v>
      </c>
      <c r="K386" s="30">
        <v>2.2689633480000002</v>
      </c>
      <c r="L386" s="23">
        <v>2.5106048169999999</v>
      </c>
      <c r="M386" s="23">
        <v>0.82430063099999995</v>
      </c>
      <c r="N386" s="23">
        <v>0</v>
      </c>
      <c r="O386" s="24">
        <v>0</v>
      </c>
      <c r="P386" s="24">
        <v>0.57840272100000001</v>
      </c>
      <c r="Q386" s="25">
        <v>0</v>
      </c>
      <c r="R386" s="25">
        <v>0</v>
      </c>
      <c r="S386" s="25">
        <v>0</v>
      </c>
      <c r="T386" s="26">
        <v>0</v>
      </c>
      <c r="U386" s="34">
        <v>0.34393505899999999</v>
      </c>
      <c r="V386" s="35">
        <v>15500000</v>
      </c>
      <c r="W386" s="36">
        <v>0.221893587</v>
      </c>
      <c r="X386" s="35">
        <v>15500000</v>
      </c>
      <c r="Y386" s="36">
        <v>0.221893587</v>
      </c>
      <c r="Z386" s="37">
        <f t="shared" si="18"/>
        <v>352</v>
      </c>
      <c r="AA386" s="37">
        <f t="shared" ref="AA386:AA405" si="19">_xlfn.RANK.EQ(Y386,$Y$2:$Y$405,0)</f>
        <v>372</v>
      </c>
      <c r="AB386" s="37">
        <f t="shared" ref="AB386:AB405" si="20">($Y$2:$Y$405=Y386) + SUMPRODUCT(($C$2:$C$405=C386)*($Y$2:$Y$405&gt;Y386))</f>
        <v>24</v>
      </c>
    </row>
    <row r="387" spans="1:28" ht="28.8" x14ac:dyDescent="0.3">
      <c r="A387" s="4">
        <v>1211</v>
      </c>
      <c r="B387" s="7" t="s">
        <v>28</v>
      </c>
      <c r="C387" s="1" t="s">
        <v>31</v>
      </c>
      <c r="D387" s="1" t="s">
        <v>169</v>
      </c>
      <c r="E387" s="1" t="s">
        <v>533</v>
      </c>
      <c r="F387" s="7"/>
      <c r="G387" s="7" t="s">
        <v>584</v>
      </c>
      <c r="H387" s="29">
        <v>0</v>
      </c>
      <c r="I387" s="29">
        <v>0</v>
      </c>
      <c r="J387" s="30">
        <v>1.217181898</v>
      </c>
      <c r="K387" s="30">
        <v>0.64513095499999995</v>
      </c>
      <c r="L387" s="23">
        <v>1.1949358E-2</v>
      </c>
      <c r="M387" s="23">
        <v>1.2251705E-2</v>
      </c>
      <c r="N387" s="23">
        <v>0</v>
      </c>
      <c r="O387" s="24">
        <v>0</v>
      </c>
      <c r="P387" s="24">
        <v>0.54751538499999997</v>
      </c>
      <c r="Q387" s="25">
        <v>0</v>
      </c>
      <c r="R387" s="25">
        <v>0.22571063099999999</v>
      </c>
      <c r="S387" s="25">
        <v>9.2174010000000001E-3</v>
      </c>
      <c r="T387" s="26"/>
      <c r="U387" s="27">
        <v>0.32461065300000003</v>
      </c>
      <c r="V387" s="20">
        <v>14700000</v>
      </c>
      <c r="W387" s="22">
        <v>0.220823573</v>
      </c>
      <c r="X387" s="21">
        <v>14700000</v>
      </c>
      <c r="Y387" s="22">
        <v>0.220823573</v>
      </c>
      <c r="Z387" s="19">
        <f t="shared" si="18"/>
        <v>354</v>
      </c>
      <c r="AA387" s="19">
        <f t="shared" si="19"/>
        <v>373</v>
      </c>
      <c r="AB387" s="19">
        <f t="shared" si="20"/>
        <v>25</v>
      </c>
    </row>
    <row r="388" spans="1:28" hidden="1" x14ac:dyDescent="0.3">
      <c r="A388" s="4">
        <v>1482</v>
      </c>
      <c r="B388" s="7" t="s">
        <v>27</v>
      </c>
      <c r="C388" s="1" t="s">
        <v>36</v>
      </c>
      <c r="D388" s="1" t="s">
        <v>157</v>
      </c>
      <c r="E388" s="1" t="s">
        <v>566</v>
      </c>
      <c r="F388" s="7"/>
      <c r="G388" s="7" t="s">
        <v>584</v>
      </c>
      <c r="H388" s="29">
        <v>0</v>
      </c>
      <c r="I388" s="29">
        <v>0</v>
      </c>
      <c r="J388" s="30">
        <v>0.50208753299999997</v>
      </c>
      <c r="K388" s="30">
        <v>5.3261120000000002E-2</v>
      </c>
      <c r="L388" s="23">
        <v>0</v>
      </c>
      <c r="M388" s="23">
        <v>0</v>
      </c>
      <c r="N388" s="23">
        <v>0</v>
      </c>
      <c r="O388" s="24">
        <v>0</v>
      </c>
      <c r="P388" s="24">
        <v>0.12649113300000001</v>
      </c>
      <c r="Q388" s="25">
        <v>0</v>
      </c>
      <c r="R388" s="25">
        <v>0</v>
      </c>
      <c r="S388" s="25">
        <v>6.8885691999999998E-2</v>
      </c>
      <c r="T388" s="26"/>
      <c r="U388" s="27">
        <v>7.9187423000000007E-2</v>
      </c>
      <c r="V388" s="20">
        <v>5186148</v>
      </c>
      <c r="W388" s="22">
        <v>0.152690249</v>
      </c>
      <c r="X388" s="21">
        <v>5186148</v>
      </c>
      <c r="Y388" s="22">
        <v>0.152690249</v>
      </c>
      <c r="Z388" s="19">
        <f t="shared" ref="Z388:Z405" si="21">_xlfn.RANK.EQ(U388,$U$2:$U$405,0)</f>
        <v>387</v>
      </c>
      <c r="AA388" s="19">
        <f t="shared" si="19"/>
        <v>383</v>
      </c>
      <c r="AB388" s="19">
        <f t="shared" si="20"/>
        <v>26</v>
      </c>
    </row>
    <row r="389" spans="1:28" hidden="1" x14ac:dyDescent="0.3">
      <c r="A389" s="4">
        <v>1421</v>
      </c>
      <c r="B389" s="7" t="s">
        <v>28</v>
      </c>
      <c r="C389" s="1" t="s">
        <v>30</v>
      </c>
      <c r="D389" s="1" t="s">
        <v>72</v>
      </c>
      <c r="E389" s="1" t="s">
        <v>567</v>
      </c>
      <c r="F389" s="7" t="s">
        <v>584</v>
      </c>
      <c r="G389" s="7" t="s">
        <v>584</v>
      </c>
      <c r="H389" s="29">
        <v>0</v>
      </c>
      <c r="I389" s="29">
        <v>1.2452749000000001E-2</v>
      </c>
      <c r="J389" s="30">
        <v>0.21300683200000001</v>
      </c>
      <c r="K389" s="30">
        <v>0.251251687</v>
      </c>
      <c r="L389" s="23">
        <v>0</v>
      </c>
      <c r="M389" s="23">
        <v>0</v>
      </c>
      <c r="N389" s="23">
        <v>0</v>
      </c>
      <c r="O389" s="24">
        <v>0</v>
      </c>
      <c r="P389" s="24">
        <v>0.100539296</v>
      </c>
      <c r="Q389" s="25">
        <v>0</v>
      </c>
      <c r="R389" s="25">
        <v>0</v>
      </c>
      <c r="S389" s="25">
        <v>2.7520029999999998E-3</v>
      </c>
      <c r="T389" s="26"/>
      <c r="U389" s="27">
        <v>7.5481019999999996E-2</v>
      </c>
      <c r="V389" s="20">
        <v>1616600</v>
      </c>
      <c r="W389" s="22">
        <v>0.46691216299999999</v>
      </c>
      <c r="X389" s="21">
        <v>1616600</v>
      </c>
      <c r="Y389" s="22">
        <v>0.46691216299999999</v>
      </c>
      <c r="Z389" s="19">
        <f t="shared" si="21"/>
        <v>388</v>
      </c>
      <c r="AA389" s="19">
        <f t="shared" si="19"/>
        <v>337</v>
      </c>
      <c r="AB389" s="19">
        <f t="shared" si="20"/>
        <v>40</v>
      </c>
    </row>
    <row r="390" spans="1:28" hidden="1" x14ac:dyDescent="0.3">
      <c r="A390" s="4">
        <v>1041</v>
      </c>
      <c r="B390" s="7" t="s">
        <v>25</v>
      </c>
      <c r="C390" s="1" t="s">
        <v>30</v>
      </c>
      <c r="D390" s="1" t="s">
        <v>83</v>
      </c>
      <c r="E390" s="1" t="s">
        <v>568</v>
      </c>
      <c r="F390" s="7" t="s">
        <v>584</v>
      </c>
      <c r="G390" s="7" t="s">
        <v>584</v>
      </c>
      <c r="H390" s="29">
        <v>7.3076519000000006E-2</v>
      </c>
      <c r="I390" s="29">
        <v>5.0220999999999999E-5</v>
      </c>
      <c r="J390" s="30">
        <v>0</v>
      </c>
      <c r="K390" s="30">
        <v>0</v>
      </c>
      <c r="L390" s="23">
        <v>0.35010895399999997</v>
      </c>
      <c r="M390" s="23">
        <v>0.361088874</v>
      </c>
      <c r="N390" s="23">
        <v>7.5969599999999998E-2</v>
      </c>
      <c r="O390" s="24">
        <v>8.6470060000000001E-2</v>
      </c>
      <c r="P390" s="24">
        <v>0.108055042</v>
      </c>
      <c r="Q390" s="25">
        <v>0</v>
      </c>
      <c r="R390" s="25">
        <v>0</v>
      </c>
      <c r="S390" s="25">
        <v>0</v>
      </c>
      <c r="T390" s="26">
        <v>0</v>
      </c>
      <c r="U390" s="27">
        <v>7.0801331999999995E-2</v>
      </c>
      <c r="V390" s="20">
        <v>9400000</v>
      </c>
      <c r="W390" s="22">
        <v>7.5320566000000005E-2</v>
      </c>
      <c r="X390" s="21">
        <v>8400000</v>
      </c>
      <c r="Y390" s="22">
        <v>8.4287299999999996E-2</v>
      </c>
      <c r="Z390" s="19">
        <f t="shared" si="21"/>
        <v>389</v>
      </c>
      <c r="AA390" s="19">
        <f t="shared" si="19"/>
        <v>390</v>
      </c>
      <c r="AB390" s="19">
        <f t="shared" si="20"/>
        <v>50</v>
      </c>
    </row>
    <row r="391" spans="1:28" hidden="1" x14ac:dyDescent="0.3">
      <c r="A391" s="4">
        <v>1589</v>
      </c>
      <c r="B391" s="7" t="s">
        <v>28</v>
      </c>
      <c r="C391" s="1" t="s">
        <v>37</v>
      </c>
      <c r="D391" s="1" t="s">
        <v>125</v>
      </c>
      <c r="E391" s="1" t="s">
        <v>569</v>
      </c>
      <c r="F391" s="7" t="s">
        <v>584</v>
      </c>
      <c r="G391" s="7" t="s">
        <v>584</v>
      </c>
      <c r="H391" s="29">
        <v>0</v>
      </c>
      <c r="I391" s="29">
        <v>0</v>
      </c>
      <c r="J391" s="30">
        <v>6.0859095000000002E-2</v>
      </c>
      <c r="K391" s="30">
        <v>0.37005491299999999</v>
      </c>
      <c r="L391" s="23">
        <v>0</v>
      </c>
      <c r="M391" s="23">
        <v>0</v>
      </c>
      <c r="N391" s="23">
        <v>0</v>
      </c>
      <c r="O391" s="24">
        <v>0</v>
      </c>
      <c r="P391" s="24">
        <v>0.11784700200000001</v>
      </c>
      <c r="Q391" s="25">
        <v>0</v>
      </c>
      <c r="R391" s="25">
        <v>0</v>
      </c>
      <c r="S391" s="25">
        <v>3.0363030000000002E-3</v>
      </c>
      <c r="T391" s="26"/>
      <c r="U391" s="27">
        <v>7.0741992000000004E-2</v>
      </c>
      <c r="V391" s="20">
        <v>6804000</v>
      </c>
      <c r="W391" s="22">
        <v>0.103971182</v>
      </c>
      <c r="X391" s="21">
        <v>6804000</v>
      </c>
      <c r="Y391" s="22">
        <v>0.103971182</v>
      </c>
      <c r="Z391" s="19">
        <f t="shared" si="21"/>
        <v>390</v>
      </c>
      <c r="AA391" s="19">
        <f t="shared" si="19"/>
        <v>388</v>
      </c>
      <c r="AB391" s="19">
        <f t="shared" si="20"/>
        <v>36</v>
      </c>
    </row>
    <row r="392" spans="1:28" ht="28.8" hidden="1" x14ac:dyDescent="0.3">
      <c r="A392" s="4">
        <v>1044</v>
      </c>
      <c r="B392" s="7" t="s">
        <v>25</v>
      </c>
      <c r="C392" s="1" t="s">
        <v>30</v>
      </c>
      <c r="D392" s="1" t="s">
        <v>83</v>
      </c>
      <c r="E392" s="1" t="s">
        <v>570</v>
      </c>
      <c r="F392" s="7" t="s">
        <v>584</v>
      </c>
      <c r="G392" s="7" t="s">
        <v>584</v>
      </c>
      <c r="H392" s="29">
        <v>0.15338038700000001</v>
      </c>
      <c r="I392" s="29">
        <v>6.0157800000000004E-6</v>
      </c>
      <c r="J392" s="30">
        <v>0</v>
      </c>
      <c r="K392" s="30">
        <v>0</v>
      </c>
      <c r="L392" s="23">
        <v>9.3912879000000005E-2</v>
      </c>
      <c r="M392" s="23">
        <v>9.5196849E-2</v>
      </c>
      <c r="N392" s="23">
        <v>0.15945267699999999</v>
      </c>
      <c r="O392" s="24">
        <v>0.18149210399999999</v>
      </c>
      <c r="P392" s="24">
        <v>0.108318609</v>
      </c>
      <c r="Q392" s="25">
        <v>0</v>
      </c>
      <c r="R392" s="25">
        <v>0</v>
      </c>
      <c r="S392" s="25">
        <v>0</v>
      </c>
      <c r="T392" s="26">
        <v>0</v>
      </c>
      <c r="U392" s="27">
        <v>6.5094121000000005E-2</v>
      </c>
      <c r="V392" s="20">
        <v>3100000</v>
      </c>
      <c r="W392" s="22">
        <v>0.20998103600000001</v>
      </c>
      <c r="X392" s="21">
        <v>3100000</v>
      </c>
      <c r="Y392" s="22">
        <v>0.20998103600000001</v>
      </c>
      <c r="Z392" s="19">
        <f t="shared" si="21"/>
        <v>391</v>
      </c>
      <c r="AA392" s="19">
        <f t="shared" si="19"/>
        <v>376</v>
      </c>
      <c r="AB392" s="19">
        <f t="shared" si="20"/>
        <v>47</v>
      </c>
    </row>
    <row r="393" spans="1:28" ht="28.8" hidden="1" x14ac:dyDescent="0.3">
      <c r="A393" s="4">
        <v>1474</v>
      </c>
      <c r="B393" s="7" t="s">
        <v>27</v>
      </c>
      <c r="C393" s="1" t="s">
        <v>34</v>
      </c>
      <c r="D393" s="1" t="s">
        <v>65</v>
      </c>
      <c r="E393" s="1" t="s">
        <v>571</v>
      </c>
      <c r="F393" s="7"/>
      <c r="G393" s="7" t="s">
        <v>584</v>
      </c>
      <c r="H393" s="29">
        <v>0</v>
      </c>
      <c r="I393" s="29">
        <v>5.8532802000000002E-2</v>
      </c>
      <c r="J393" s="30">
        <v>9.1288642000000003E-2</v>
      </c>
      <c r="K393" s="30">
        <v>0.26992946299999998</v>
      </c>
      <c r="L393" s="23">
        <v>0</v>
      </c>
      <c r="M393" s="23">
        <v>0</v>
      </c>
      <c r="N393" s="23">
        <v>0</v>
      </c>
      <c r="O393" s="24">
        <v>0</v>
      </c>
      <c r="P393" s="24">
        <v>7.3036793000000003E-2</v>
      </c>
      <c r="Q393" s="25">
        <v>0</v>
      </c>
      <c r="R393" s="25">
        <v>0</v>
      </c>
      <c r="S393" s="25">
        <v>0</v>
      </c>
      <c r="T393" s="26"/>
      <c r="U393" s="27">
        <v>5.3194063E-2</v>
      </c>
      <c r="V393" s="20">
        <v>2548580</v>
      </c>
      <c r="W393" s="22">
        <v>0.208720397</v>
      </c>
      <c r="X393" s="21">
        <v>2548580</v>
      </c>
      <c r="Y393" s="22">
        <v>0.208720397</v>
      </c>
      <c r="Z393" s="19">
        <f t="shared" si="21"/>
        <v>392</v>
      </c>
      <c r="AA393" s="19">
        <f t="shared" si="19"/>
        <v>377</v>
      </c>
      <c r="AB393" s="19">
        <f t="shared" si="20"/>
        <v>40</v>
      </c>
    </row>
    <row r="394" spans="1:28" ht="28.8" hidden="1" x14ac:dyDescent="0.3">
      <c r="A394" s="4">
        <v>1259</v>
      </c>
      <c r="B394" s="7" t="s">
        <v>28</v>
      </c>
      <c r="C394" s="1" t="s">
        <v>36</v>
      </c>
      <c r="D394" s="1" t="s">
        <v>148</v>
      </c>
      <c r="E394" s="1" t="s">
        <v>572</v>
      </c>
      <c r="F394" s="7"/>
      <c r="G394" s="7" t="s">
        <v>584</v>
      </c>
      <c r="H394" s="29">
        <v>0</v>
      </c>
      <c r="I394" s="29">
        <v>9.1188829999999995E-3</v>
      </c>
      <c r="J394" s="30">
        <v>0</v>
      </c>
      <c r="K394" s="30">
        <v>0</v>
      </c>
      <c r="L394" s="23">
        <v>2.264009E-3</v>
      </c>
      <c r="M394" s="23">
        <v>2.2184589999999999E-3</v>
      </c>
      <c r="N394" s="23">
        <v>0</v>
      </c>
      <c r="O394" s="24">
        <v>0</v>
      </c>
      <c r="P394" s="24">
        <v>1.8924064000000001E-2</v>
      </c>
      <c r="Q394" s="25">
        <v>0</v>
      </c>
      <c r="R394" s="25">
        <v>0.13618126999999999</v>
      </c>
      <c r="S394" s="25">
        <v>0</v>
      </c>
      <c r="T394" s="26"/>
      <c r="U394" s="27">
        <v>1.1205151E-2</v>
      </c>
      <c r="V394" s="20">
        <v>2257340</v>
      </c>
      <c r="W394" s="22">
        <v>4.9638738000000002E-2</v>
      </c>
      <c r="X394" s="21">
        <v>2257340</v>
      </c>
      <c r="Y394" s="22">
        <v>4.9638738000000002E-2</v>
      </c>
      <c r="Z394" s="19">
        <f t="shared" si="21"/>
        <v>393</v>
      </c>
      <c r="AA394" s="19">
        <f t="shared" si="19"/>
        <v>392</v>
      </c>
      <c r="AB394" s="19">
        <f t="shared" si="20"/>
        <v>27</v>
      </c>
    </row>
    <row r="395" spans="1:28" hidden="1" x14ac:dyDescent="0.3">
      <c r="A395" s="4">
        <v>1588</v>
      </c>
      <c r="B395" s="7" t="s">
        <v>28</v>
      </c>
      <c r="C395" s="1" t="s">
        <v>37</v>
      </c>
      <c r="D395" s="1" t="s">
        <v>131</v>
      </c>
      <c r="E395" s="1" t="s">
        <v>573</v>
      </c>
      <c r="F395" s="7"/>
      <c r="G395" s="7" t="s">
        <v>584</v>
      </c>
      <c r="H395" s="29">
        <v>3.3410220999999997E-2</v>
      </c>
      <c r="I395" s="29">
        <v>0</v>
      </c>
      <c r="J395" s="30">
        <v>0</v>
      </c>
      <c r="K395" s="30">
        <v>0</v>
      </c>
      <c r="L395" s="23">
        <v>0</v>
      </c>
      <c r="M395" s="23">
        <v>0</v>
      </c>
      <c r="N395" s="23">
        <v>0.11577641</v>
      </c>
      <c r="O395" s="24">
        <v>5.9300522000000001E-2</v>
      </c>
      <c r="P395" s="24">
        <v>1.5747862000000001E-2</v>
      </c>
      <c r="Q395" s="25">
        <v>0</v>
      </c>
      <c r="R395" s="25">
        <v>0</v>
      </c>
      <c r="S395" s="25">
        <v>0</v>
      </c>
      <c r="T395" s="26"/>
      <c r="U395" s="27">
        <v>8.896223E-3</v>
      </c>
      <c r="V395" s="20">
        <v>9264000</v>
      </c>
      <c r="W395" s="22">
        <v>9.6030040000000001E-3</v>
      </c>
      <c r="X395" s="21">
        <v>9264000</v>
      </c>
      <c r="Y395" s="22">
        <v>9.6030040000000001E-3</v>
      </c>
      <c r="Z395" s="19">
        <f t="shared" si="21"/>
        <v>394</v>
      </c>
      <c r="AA395" s="19">
        <f t="shared" si="19"/>
        <v>394</v>
      </c>
      <c r="AB395" s="19">
        <f t="shared" si="20"/>
        <v>38</v>
      </c>
    </row>
    <row r="396" spans="1:28" hidden="1" x14ac:dyDescent="0.3">
      <c r="A396" s="4">
        <v>1703</v>
      </c>
      <c r="B396" s="7" t="s">
        <v>28</v>
      </c>
      <c r="C396" s="1" t="s">
        <v>37</v>
      </c>
      <c r="D396" s="1" t="s">
        <v>147</v>
      </c>
      <c r="E396" s="1" t="s">
        <v>574</v>
      </c>
      <c r="F396" s="7"/>
      <c r="G396" s="7" t="s">
        <v>584</v>
      </c>
      <c r="H396" s="29">
        <v>0</v>
      </c>
      <c r="I396" s="29">
        <v>0</v>
      </c>
      <c r="J396" s="30">
        <v>0</v>
      </c>
      <c r="K396" s="30">
        <v>0</v>
      </c>
      <c r="L396" s="23">
        <v>2.6923239999999998E-3</v>
      </c>
      <c r="M396" s="23">
        <v>2.8262930000000001E-3</v>
      </c>
      <c r="N396" s="23">
        <v>0</v>
      </c>
      <c r="O396" s="24">
        <v>0</v>
      </c>
      <c r="P396" s="24">
        <v>1.48602E-3</v>
      </c>
      <c r="Q396" s="25">
        <v>0</v>
      </c>
      <c r="R396" s="25">
        <v>0</v>
      </c>
      <c r="S396" s="25">
        <v>6.8352530000000003E-3</v>
      </c>
      <c r="T396" s="26"/>
      <c r="U396" s="27">
        <v>8.79867E-4</v>
      </c>
      <c r="V396" s="20">
        <v>6249000</v>
      </c>
      <c r="W396" s="22">
        <v>1.4080119999999999E-3</v>
      </c>
      <c r="X396" s="21">
        <v>6249000</v>
      </c>
      <c r="Y396" s="22">
        <v>1.4080119999999999E-3</v>
      </c>
      <c r="Z396" s="19">
        <f t="shared" si="21"/>
        <v>395</v>
      </c>
      <c r="AA396" s="19">
        <f t="shared" si="19"/>
        <v>396</v>
      </c>
      <c r="AB396" s="19">
        <f t="shared" si="20"/>
        <v>39</v>
      </c>
    </row>
    <row r="397" spans="1:28" hidden="1" x14ac:dyDescent="0.3">
      <c r="A397" s="4">
        <v>1593</v>
      </c>
      <c r="B397" s="7" t="s">
        <v>28</v>
      </c>
      <c r="C397" s="1" t="s">
        <v>37</v>
      </c>
      <c r="D397" s="1" t="s">
        <v>164</v>
      </c>
      <c r="E397" s="1" t="s">
        <v>575</v>
      </c>
      <c r="F397" s="7"/>
      <c r="G397" s="7" t="s">
        <v>584</v>
      </c>
      <c r="H397" s="29">
        <v>0</v>
      </c>
      <c r="I397" s="29">
        <v>0</v>
      </c>
      <c r="J397" s="30">
        <v>0</v>
      </c>
      <c r="K397" s="30">
        <v>0</v>
      </c>
      <c r="L397" s="23">
        <v>3.2178979999999999E-3</v>
      </c>
      <c r="M397" s="23">
        <v>3.2664880000000001E-3</v>
      </c>
      <c r="N397" s="23">
        <v>0</v>
      </c>
      <c r="O397" s="24">
        <v>0</v>
      </c>
      <c r="P397" s="24">
        <v>8.5018300000000002E-4</v>
      </c>
      <c r="Q397" s="25">
        <v>0</v>
      </c>
      <c r="R397" s="25">
        <v>0</v>
      </c>
      <c r="S397" s="25">
        <v>1.0512519999999999E-3</v>
      </c>
      <c r="T397" s="26"/>
      <c r="U397" s="27">
        <v>5.0370199999999997E-4</v>
      </c>
      <c r="V397" s="20">
        <v>5003000</v>
      </c>
      <c r="W397" s="22">
        <v>1.0068E-3</v>
      </c>
      <c r="X397" s="21">
        <v>5003000</v>
      </c>
      <c r="Y397" s="22">
        <v>1.0068E-3</v>
      </c>
      <c r="Z397" s="19">
        <f t="shared" si="21"/>
        <v>396</v>
      </c>
      <c r="AA397" s="19">
        <f t="shared" si="19"/>
        <v>398</v>
      </c>
      <c r="AB397" s="19">
        <f t="shared" si="20"/>
        <v>40</v>
      </c>
    </row>
    <row r="398" spans="1:28" hidden="1" x14ac:dyDescent="0.3">
      <c r="A398" s="4">
        <v>1673</v>
      </c>
      <c r="B398" s="7" t="s">
        <v>28</v>
      </c>
      <c r="C398" s="1" t="s">
        <v>37</v>
      </c>
      <c r="D398" s="1" t="s">
        <v>147</v>
      </c>
      <c r="E398" s="1" t="s">
        <v>576</v>
      </c>
      <c r="F398" s="7"/>
      <c r="G398" s="7" t="s">
        <v>584</v>
      </c>
      <c r="H398" s="29">
        <v>0</v>
      </c>
      <c r="I398" s="29">
        <v>0</v>
      </c>
      <c r="J398" s="30">
        <v>0</v>
      </c>
      <c r="K398" s="30">
        <v>0</v>
      </c>
      <c r="L398" s="23">
        <v>3.3182099999999999E-4</v>
      </c>
      <c r="M398" s="23">
        <v>3.5846599999999999E-4</v>
      </c>
      <c r="N398" s="23">
        <v>0</v>
      </c>
      <c r="O398" s="24">
        <v>0</v>
      </c>
      <c r="P398" s="24">
        <v>8.1660700000000001E-4</v>
      </c>
      <c r="Q398" s="25">
        <v>0</v>
      </c>
      <c r="R398" s="25">
        <v>0</v>
      </c>
      <c r="S398" s="25">
        <v>5.7630620000000002E-3</v>
      </c>
      <c r="T398" s="26"/>
      <c r="U398" s="27">
        <v>4.8486299999999998E-4</v>
      </c>
      <c r="V398" s="20">
        <v>7401000</v>
      </c>
      <c r="W398" s="22">
        <v>6.5513099999999999E-4</v>
      </c>
      <c r="X398" s="21">
        <v>7401000</v>
      </c>
      <c r="Y398" s="22">
        <v>6.5513099999999999E-4</v>
      </c>
      <c r="Z398" s="19">
        <f t="shared" si="21"/>
        <v>397</v>
      </c>
      <c r="AA398" s="19">
        <f t="shared" si="19"/>
        <v>399</v>
      </c>
      <c r="AB398" s="19">
        <f t="shared" si="20"/>
        <v>41</v>
      </c>
    </row>
    <row r="399" spans="1:28" hidden="1" x14ac:dyDescent="0.3">
      <c r="A399" s="4">
        <v>1509</v>
      </c>
      <c r="B399" s="7" t="s">
        <v>28</v>
      </c>
      <c r="C399" s="1" t="s">
        <v>30</v>
      </c>
      <c r="D399" s="1" t="s">
        <v>115</v>
      </c>
      <c r="E399" s="1" t="s">
        <v>577</v>
      </c>
      <c r="F399" s="7"/>
      <c r="G399" s="7" t="s">
        <v>584</v>
      </c>
      <c r="H399" s="29">
        <v>0</v>
      </c>
      <c r="I399" s="29">
        <v>0</v>
      </c>
      <c r="J399" s="30">
        <v>0</v>
      </c>
      <c r="K399" s="30">
        <v>0</v>
      </c>
      <c r="L399" s="23">
        <v>0</v>
      </c>
      <c r="M399" s="23">
        <v>0</v>
      </c>
      <c r="N399" s="23">
        <v>0</v>
      </c>
      <c r="O399" s="24">
        <v>0</v>
      </c>
      <c r="P399" s="24">
        <v>4.4878700000000002E-4</v>
      </c>
      <c r="Q399" s="25">
        <v>0</v>
      </c>
      <c r="R399" s="25">
        <v>0</v>
      </c>
      <c r="S399" s="25">
        <v>3.4933899999999999E-3</v>
      </c>
      <c r="T399" s="26"/>
      <c r="U399" s="27">
        <v>2.66977E-4</v>
      </c>
      <c r="V399" s="20">
        <v>478313</v>
      </c>
      <c r="W399" s="22">
        <v>5.5816299999999998E-3</v>
      </c>
      <c r="X399" s="21">
        <v>478313</v>
      </c>
      <c r="Y399" s="22">
        <v>5.5816299999999998E-3</v>
      </c>
      <c r="Z399" s="19">
        <f t="shared" si="21"/>
        <v>398</v>
      </c>
      <c r="AA399" s="19">
        <f t="shared" si="19"/>
        <v>395</v>
      </c>
      <c r="AB399" s="19">
        <f t="shared" si="20"/>
        <v>52</v>
      </c>
    </row>
    <row r="400" spans="1:28" hidden="1" x14ac:dyDescent="0.3">
      <c r="A400" s="4">
        <v>1134</v>
      </c>
      <c r="B400" s="7" t="s">
        <v>28</v>
      </c>
      <c r="C400" s="1" t="s">
        <v>36</v>
      </c>
      <c r="D400" s="1" t="s">
        <v>130</v>
      </c>
      <c r="E400" s="1" t="s">
        <v>578</v>
      </c>
      <c r="F400" s="7" t="s">
        <v>584</v>
      </c>
      <c r="G400" s="7" t="s">
        <v>584</v>
      </c>
      <c r="H400" s="29">
        <v>0</v>
      </c>
      <c r="I400" s="29">
        <v>0</v>
      </c>
      <c r="J400" s="30">
        <v>0</v>
      </c>
      <c r="K400" s="30">
        <v>0</v>
      </c>
      <c r="L400" s="23">
        <v>0</v>
      </c>
      <c r="M400" s="23">
        <v>0</v>
      </c>
      <c r="N400" s="23">
        <v>0</v>
      </c>
      <c r="O400" s="24">
        <v>0</v>
      </c>
      <c r="P400" s="24">
        <v>2.8827200000000001E-4</v>
      </c>
      <c r="Q400" s="25">
        <v>0</v>
      </c>
      <c r="R400" s="25">
        <v>0</v>
      </c>
      <c r="S400" s="25">
        <v>2.653879E-3</v>
      </c>
      <c r="T400" s="26"/>
      <c r="U400" s="27">
        <v>2.00185E-4</v>
      </c>
      <c r="V400" s="20">
        <v>10505600</v>
      </c>
      <c r="W400" s="22">
        <v>1.9055100000000001E-4</v>
      </c>
      <c r="X400" s="21">
        <v>10505600</v>
      </c>
      <c r="Y400" s="22">
        <v>1.9055100000000001E-4</v>
      </c>
      <c r="Z400" s="19">
        <f t="shared" si="21"/>
        <v>399</v>
      </c>
      <c r="AA400" s="19">
        <f t="shared" si="19"/>
        <v>400</v>
      </c>
      <c r="AB400" s="19">
        <f t="shared" si="20"/>
        <v>28</v>
      </c>
    </row>
    <row r="401" spans="1:28" ht="28.8" hidden="1" x14ac:dyDescent="0.3">
      <c r="A401" s="4">
        <v>1628</v>
      </c>
      <c r="B401" s="7" t="s">
        <v>27</v>
      </c>
      <c r="C401" s="1" t="s">
        <v>33</v>
      </c>
      <c r="D401" s="1" t="s">
        <v>177</v>
      </c>
      <c r="E401" s="1" t="s">
        <v>579</v>
      </c>
      <c r="F401" s="7"/>
      <c r="G401" s="7" t="s">
        <v>584</v>
      </c>
      <c r="H401" s="29">
        <v>0</v>
      </c>
      <c r="I401" s="29">
        <v>6.0415999999999997E-17</v>
      </c>
      <c r="J401" s="30">
        <v>0</v>
      </c>
      <c r="K401" s="30">
        <v>0</v>
      </c>
      <c r="L401" s="23">
        <v>6.4762200000000004E-4</v>
      </c>
      <c r="M401" s="23">
        <v>6.1961799999999995E-4</v>
      </c>
      <c r="N401" s="23">
        <v>0</v>
      </c>
      <c r="O401" s="24">
        <v>0</v>
      </c>
      <c r="P401" s="24">
        <v>1.8908999999999999E-4</v>
      </c>
      <c r="Q401" s="25">
        <v>0</v>
      </c>
      <c r="R401" s="25">
        <v>0</v>
      </c>
      <c r="S401" s="25">
        <v>0</v>
      </c>
      <c r="T401" s="26"/>
      <c r="U401" s="27">
        <v>1.3757900000000001E-4</v>
      </c>
      <c r="V401" s="20">
        <v>2505449</v>
      </c>
      <c r="W401" s="22">
        <v>5.4911800000000002E-4</v>
      </c>
      <c r="X401" s="21">
        <v>1342596</v>
      </c>
      <c r="Y401" s="22">
        <v>1.024722E-3</v>
      </c>
      <c r="Z401" s="19">
        <f t="shared" si="21"/>
        <v>400</v>
      </c>
      <c r="AA401" s="19">
        <f t="shared" si="19"/>
        <v>397</v>
      </c>
      <c r="AB401" s="19">
        <f t="shared" si="20"/>
        <v>47</v>
      </c>
    </row>
    <row r="402" spans="1:28" hidden="1" x14ac:dyDescent="0.3">
      <c r="A402" s="4">
        <v>1430</v>
      </c>
      <c r="B402" s="7" t="s">
        <v>28</v>
      </c>
      <c r="C402" s="1" t="s">
        <v>33</v>
      </c>
      <c r="D402" s="1" t="s">
        <v>178</v>
      </c>
      <c r="E402" s="1" t="s">
        <v>580</v>
      </c>
      <c r="F402" s="7"/>
      <c r="G402" s="7" t="s">
        <v>584</v>
      </c>
      <c r="H402" s="29">
        <v>0</v>
      </c>
      <c r="I402" s="29">
        <v>5.9201299999999998E-16</v>
      </c>
      <c r="J402" s="30">
        <v>0</v>
      </c>
      <c r="K402" s="30">
        <v>0</v>
      </c>
      <c r="L402" s="23">
        <v>1.22049E-4</v>
      </c>
      <c r="M402" s="23">
        <v>1.19362E-4</v>
      </c>
      <c r="N402" s="23">
        <v>0</v>
      </c>
      <c r="O402" s="24">
        <v>0</v>
      </c>
      <c r="P402" s="24">
        <v>2.8286700000000001E-5</v>
      </c>
      <c r="Q402" s="25">
        <v>0</v>
      </c>
      <c r="R402" s="25">
        <v>0</v>
      </c>
      <c r="S402" s="25">
        <v>0</v>
      </c>
      <c r="T402" s="26"/>
      <c r="U402" s="27">
        <v>1.5979599999999999E-5</v>
      </c>
      <c r="V402" s="20">
        <v>3715670</v>
      </c>
      <c r="W402" s="22">
        <v>4.3006000000000001E-5</v>
      </c>
      <c r="X402" s="21">
        <v>3715670</v>
      </c>
      <c r="Y402" s="22">
        <v>4.3006000000000001E-5</v>
      </c>
      <c r="Z402" s="19">
        <f t="shared" si="21"/>
        <v>401</v>
      </c>
      <c r="AA402" s="19">
        <f t="shared" si="19"/>
        <v>401</v>
      </c>
      <c r="AB402" s="19">
        <f t="shared" si="20"/>
        <v>48</v>
      </c>
    </row>
    <row r="403" spans="1:28" hidden="1" x14ac:dyDescent="0.3">
      <c r="A403" s="4">
        <v>1340</v>
      </c>
      <c r="B403" s="7" t="s">
        <v>28</v>
      </c>
      <c r="C403" s="1" t="s">
        <v>37</v>
      </c>
      <c r="D403" s="1" t="s">
        <v>179</v>
      </c>
      <c r="E403" s="1" t="s">
        <v>581</v>
      </c>
      <c r="F403" s="7" t="s">
        <v>584</v>
      </c>
      <c r="G403" s="7" t="s">
        <v>584</v>
      </c>
      <c r="H403" s="29">
        <v>0</v>
      </c>
      <c r="I403" s="29">
        <v>0</v>
      </c>
      <c r="J403" s="30">
        <v>0</v>
      </c>
      <c r="K403" s="30">
        <v>0</v>
      </c>
      <c r="L403" s="23">
        <v>0</v>
      </c>
      <c r="M403" s="23">
        <v>0</v>
      </c>
      <c r="N403" s="23">
        <v>0</v>
      </c>
      <c r="O403" s="24">
        <v>0</v>
      </c>
      <c r="P403" s="24">
        <v>0</v>
      </c>
      <c r="Q403" s="25">
        <v>0</v>
      </c>
      <c r="R403" s="25">
        <v>0</v>
      </c>
      <c r="S403" s="25">
        <v>0</v>
      </c>
      <c r="T403" s="26"/>
      <c r="U403" s="27">
        <v>0</v>
      </c>
      <c r="V403" s="20">
        <v>20049000</v>
      </c>
      <c r="W403" s="22">
        <v>0</v>
      </c>
      <c r="X403" s="21">
        <v>17722000</v>
      </c>
      <c r="Y403" s="22">
        <v>0</v>
      </c>
      <c r="Z403" s="19">
        <f t="shared" si="21"/>
        <v>402</v>
      </c>
      <c r="AA403" s="19">
        <f t="shared" si="19"/>
        <v>402</v>
      </c>
      <c r="AB403" s="19">
        <f t="shared" si="20"/>
        <v>42</v>
      </c>
    </row>
    <row r="404" spans="1:28" hidden="1" x14ac:dyDescent="0.3">
      <c r="A404" s="4">
        <v>1396</v>
      </c>
      <c r="B404" s="7" t="s">
        <v>27</v>
      </c>
      <c r="C404" s="1" t="s">
        <v>33</v>
      </c>
      <c r="D404" s="1" t="s">
        <v>118</v>
      </c>
      <c r="E404" s="1" t="s">
        <v>582</v>
      </c>
      <c r="F404" s="7" t="s">
        <v>584</v>
      </c>
      <c r="G404" s="7" t="s">
        <v>584</v>
      </c>
      <c r="H404" s="29">
        <v>0</v>
      </c>
      <c r="I404" s="29">
        <v>0</v>
      </c>
      <c r="J404" s="30">
        <v>0</v>
      </c>
      <c r="K404" s="30">
        <v>0</v>
      </c>
      <c r="L404" s="23">
        <v>0</v>
      </c>
      <c r="M404" s="23">
        <v>0</v>
      </c>
      <c r="N404" s="23">
        <v>0</v>
      </c>
      <c r="O404" s="24">
        <v>0</v>
      </c>
      <c r="P404" s="24">
        <v>0</v>
      </c>
      <c r="Q404" s="25">
        <v>0</v>
      </c>
      <c r="R404" s="25">
        <v>0</v>
      </c>
      <c r="S404" s="25">
        <v>0</v>
      </c>
      <c r="T404" s="26"/>
      <c r="U404" s="27">
        <v>0</v>
      </c>
      <c r="V404" s="20">
        <v>152106</v>
      </c>
      <c r="W404" s="22">
        <v>0</v>
      </c>
      <c r="X404" s="21">
        <v>152106</v>
      </c>
      <c r="Y404" s="22">
        <v>0</v>
      </c>
      <c r="Z404" s="19">
        <f t="shared" si="21"/>
        <v>402</v>
      </c>
      <c r="AA404" s="19">
        <f t="shared" si="19"/>
        <v>402</v>
      </c>
      <c r="AB404" s="19">
        <f t="shared" si="20"/>
        <v>49</v>
      </c>
    </row>
    <row r="405" spans="1:28" ht="28.8" hidden="1" x14ac:dyDescent="0.3">
      <c r="A405" s="4">
        <v>1690</v>
      </c>
      <c r="B405" s="7" t="s">
        <v>28</v>
      </c>
      <c r="C405" s="1" t="s">
        <v>33</v>
      </c>
      <c r="D405" s="1" t="s">
        <v>142</v>
      </c>
      <c r="E405" s="1" t="s">
        <v>583</v>
      </c>
      <c r="F405" s="7" t="s">
        <v>584</v>
      </c>
      <c r="G405" s="7" t="s">
        <v>584</v>
      </c>
      <c r="H405" s="29">
        <v>0</v>
      </c>
      <c r="I405" s="29">
        <v>0</v>
      </c>
      <c r="J405" s="30">
        <v>0</v>
      </c>
      <c r="K405" s="30">
        <v>0</v>
      </c>
      <c r="L405" s="23">
        <v>0</v>
      </c>
      <c r="M405" s="23">
        <v>0</v>
      </c>
      <c r="N405" s="23">
        <v>0</v>
      </c>
      <c r="O405" s="24">
        <v>0</v>
      </c>
      <c r="P405" s="24">
        <v>0</v>
      </c>
      <c r="Q405" s="25">
        <v>0</v>
      </c>
      <c r="R405" s="25">
        <v>0</v>
      </c>
      <c r="S405" s="25">
        <v>0</v>
      </c>
      <c r="T405" s="26"/>
      <c r="U405" s="27">
        <v>0</v>
      </c>
      <c r="V405" s="20">
        <v>3218990</v>
      </c>
      <c r="W405" s="22">
        <v>0</v>
      </c>
      <c r="X405" s="21">
        <v>3218990</v>
      </c>
      <c r="Y405" s="22">
        <v>0</v>
      </c>
      <c r="Z405" s="19">
        <f t="shared" si="21"/>
        <v>402</v>
      </c>
      <c r="AA405" s="19">
        <f t="shared" si="19"/>
        <v>402</v>
      </c>
      <c r="AB405" s="19">
        <f t="shared" si="20"/>
        <v>49</v>
      </c>
    </row>
  </sheetData>
  <autoFilter ref="A1:AB405" xr:uid="{00000000-0009-0000-0000-000003000000}">
    <filterColumn colId="2">
      <filters>
        <filter val="Fredericksburg"/>
      </filters>
    </filterColumn>
    <sortState ref="A8:AB387">
      <sortCondition ref="AB1:AB405"/>
    </sortState>
  </autoFilter>
  <pageMargins left="0.25" right="0.25" top="0.75" bottom="0.75" header="0.3" footer="0.3"/>
  <pageSetup paperSize="17" scale="61" fitToHeight="0" orientation="landscape" r:id="rId1"/>
  <headerFooter scaleWithDoc="0">
    <oddHeader>&amp;CSMART SCALE  2016
Project Scores&amp;RJanuary 17, 2017</oddHeader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pageSetUpPr fitToPage="1"/>
  </sheetPr>
  <dimension ref="A1:AB405"/>
  <sheetViews>
    <sheetView zoomScale="75" zoomScaleNormal="75" workbookViewId="0">
      <selection activeCell="U175" sqref="U175"/>
    </sheetView>
  </sheetViews>
  <sheetFormatPr defaultRowHeight="14.4" outlineLevelCol="1" x14ac:dyDescent="0.3"/>
  <cols>
    <col min="1" max="1" width="6" style="2" customWidth="1"/>
    <col min="2" max="2" width="6.88671875" style="3" customWidth="1"/>
    <col min="3" max="3" width="15" style="2" customWidth="1"/>
    <col min="4" max="4" width="25.44140625" style="2" customWidth="1"/>
    <col min="5" max="5" width="34" customWidth="1"/>
    <col min="6" max="6" width="10" style="3" customWidth="1"/>
    <col min="7" max="7" width="8.6640625" style="3" customWidth="1"/>
    <col min="8" max="8" width="12.109375" style="28" customWidth="1" outlineLevel="1"/>
    <col min="9" max="9" width="9.109375" style="28" customWidth="1" outlineLevel="1"/>
    <col min="10" max="10" width="11.44140625" style="28" customWidth="1" outlineLevel="1"/>
    <col min="11" max="11" width="10.109375" style="28" customWidth="1" outlineLevel="1"/>
    <col min="12" max="12" width="10" style="28" customWidth="1" outlineLevel="1"/>
    <col min="13" max="13" width="15.109375" style="28" customWidth="1" outlineLevel="1"/>
    <col min="14" max="14" width="12.33203125" style="28" customWidth="1" outlineLevel="1"/>
    <col min="15" max="15" width="9.33203125" style="10" customWidth="1" outlineLevel="1"/>
    <col min="16" max="16" width="9.109375" style="28" customWidth="1" outlineLevel="1"/>
    <col min="17" max="17" width="8.88671875" style="9" customWidth="1" outlineLevel="1"/>
    <col min="18" max="18" width="11.44140625" style="9" customWidth="1" outlineLevel="1"/>
    <col min="19" max="19" width="12" style="9" customWidth="1" outlineLevel="1"/>
    <col min="20" max="20" width="8.88671875" style="9" customWidth="1" outlineLevel="1"/>
    <col min="21" max="21" width="8.88671875" style="6"/>
    <col min="22" max="22" width="17.6640625" style="9" customWidth="1"/>
    <col min="23" max="23" width="17.109375" customWidth="1"/>
    <col min="24" max="24" width="17" style="9" customWidth="1"/>
    <col min="25" max="25" width="14.88671875" customWidth="1"/>
    <col min="26" max="26" width="8.77734375" style="53" customWidth="1"/>
    <col min="27" max="28" width="8.88671875" style="5"/>
  </cols>
  <sheetData>
    <row r="1" spans="1:28" ht="43.2" x14ac:dyDescent="0.3">
      <c r="A1" s="7" t="s">
        <v>24</v>
      </c>
      <c r="B1" s="7" t="s">
        <v>0</v>
      </c>
      <c r="C1" s="7" t="s">
        <v>1</v>
      </c>
      <c r="D1" s="7" t="s">
        <v>2</v>
      </c>
      <c r="E1" s="8" t="s">
        <v>3</v>
      </c>
      <c r="F1" s="7" t="s">
        <v>4</v>
      </c>
      <c r="G1" s="7" t="s">
        <v>5</v>
      </c>
      <c r="H1" s="17" t="s">
        <v>6</v>
      </c>
      <c r="I1" s="17" t="s">
        <v>7</v>
      </c>
      <c r="J1" s="18" t="s">
        <v>8</v>
      </c>
      <c r="K1" s="18" t="s">
        <v>9</v>
      </c>
      <c r="L1" s="15" t="s">
        <v>10</v>
      </c>
      <c r="M1" s="15" t="s">
        <v>11</v>
      </c>
      <c r="N1" s="15" t="s">
        <v>12</v>
      </c>
      <c r="O1" s="14" t="s">
        <v>13</v>
      </c>
      <c r="P1" s="14" t="s">
        <v>14</v>
      </c>
      <c r="Q1" s="16" t="s">
        <v>15</v>
      </c>
      <c r="R1" s="16" t="s">
        <v>16</v>
      </c>
      <c r="S1" s="16" t="s">
        <v>17</v>
      </c>
      <c r="T1" s="11" t="s">
        <v>18</v>
      </c>
      <c r="U1" s="12" t="s">
        <v>19</v>
      </c>
      <c r="V1" s="7" t="s">
        <v>20</v>
      </c>
      <c r="W1" s="12" t="s">
        <v>21</v>
      </c>
      <c r="X1" s="8" t="s">
        <v>586</v>
      </c>
      <c r="Y1" s="12" t="s">
        <v>585</v>
      </c>
      <c r="Z1" s="52" t="s">
        <v>587</v>
      </c>
      <c r="AA1" s="13" t="s">
        <v>22</v>
      </c>
      <c r="AB1" s="7" t="s">
        <v>23</v>
      </c>
    </row>
    <row r="2" spans="1:28" ht="28.8" hidden="1" x14ac:dyDescent="0.3">
      <c r="A2" s="4">
        <v>1414</v>
      </c>
      <c r="B2" s="7" t="s">
        <v>25</v>
      </c>
      <c r="C2" s="1" t="s">
        <v>29</v>
      </c>
      <c r="D2" s="1" t="s">
        <v>38</v>
      </c>
      <c r="E2" s="1" t="s">
        <v>180</v>
      </c>
      <c r="F2" s="7" t="s">
        <v>584</v>
      </c>
      <c r="G2" s="7"/>
      <c r="H2" s="29">
        <v>17.69363096</v>
      </c>
      <c r="I2" s="29">
        <v>87.663727609999995</v>
      </c>
      <c r="J2" s="30">
        <v>100</v>
      </c>
      <c r="K2" s="30">
        <v>0</v>
      </c>
      <c r="L2" s="23">
        <v>62.109397389999998</v>
      </c>
      <c r="M2" s="23">
        <v>62.362432040000002</v>
      </c>
      <c r="N2" s="23">
        <v>61.313724229999998</v>
      </c>
      <c r="O2" s="24">
        <v>100</v>
      </c>
      <c r="P2" s="24">
        <v>100</v>
      </c>
      <c r="Q2" s="25">
        <v>82.667699249999998</v>
      </c>
      <c r="R2" s="25">
        <v>94.702227440000001</v>
      </c>
      <c r="S2" s="25">
        <v>0</v>
      </c>
      <c r="T2" s="26">
        <v>64.016052399000003</v>
      </c>
      <c r="U2" s="27">
        <v>64.23579986</v>
      </c>
      <c r="V2" s="20">
        <v>216034920</v>
      </c>
      <c r="W2" s="22">
        <v>2.9733989240000001</v>
      </c>
      <c r="X2" s="21">
        <v>92636120</v>
      </c>
      <c r="Y2" s="22">
        <v>6.9342066420000004</v>
      </c>
      <c r="Z2" s="19">
        <f>_xlfn.RANK.EQ(U2,$U$2:$U$405,0)</f>
        <v>1</v>
      </c>
      <c r="AA2" s="19">
        <f t="shared" ref="AA2:AA65" si="0">_xlfn.RANK.EQ(Y2,$Y$2:$Y$405,0)</f>
        <v>109</v>
      </c>
      <c r="AB2" s="19">
        <f t="shared" ref="AB2:AB65" si="1">($Y$2:$Y$405=Y2) + SUMPRODUCT(($C$2:$C$405=C2)*($Y$2:$Y$405&gt;Y2))</f>
        <v>16</v>
      </c>
    </row>
    <row r="3" spans="1:28" ht="43.2" hidden="1" x14ac:dyDescent="0.3">
      <c r="A3" s="4">
        <v>1057</v>
      </c>
      <c r="B3" s="7" t="s">
        <v>25</v>
      </c>
      <c r="C3" s="1" t="s">
        <v>30</v>
      </c>
      <c r="D3" s="1" t="s">
        <v>39</v>
      </c>
      <c r="E3" s="1" t="s">
        <v>181</v>
      </c>
      <c r="F3" s="7" t="s">
        <v>584</v>
      </c>
      <c r="G3" s="7"/>
      <c r="H3" s="29">
        <v>100</v>
      </c>
      <c r="I3" s="29">
        <v>88.959367479999997</v>
      </c>
      <c r="J3" s="30">
        <v>45.157448420000001</v>
      </c>
      <c r="K3" s="30">
        <v>0.33077422699999998</v>
      </c>
      <c r="L3" s="23">
        <v>81.985596619999995</v>
      </c>
      <c r="M3" s="23">
        <v>84.775171709999995</v>
      </c>
      <c r="N3" s="23">
        <v>49.743589739999997</v>
      </c>
      <c r="O3" s="24">
        <v>12.739299880000001</v>
      </c>
      <c r="P3" s="24">
        <v>75.034649580000007</v>
      </c>
      <c r="Q3" s="25">
        <v>6.7427070950000001</v>
      </c>
      <c r="R3" s="25">
        <v>0</v>
      </c>
      <c r="S3" s="25">
        <v>29.043916930000002</v>
      </c>
      <c r="T3" s="26">
        <v>10.464008728</v>
      </c>
      <c r="U3" s="27">
        <v>62.04154939</v>
      </c>
      <c r="V3" s="20">
        <v>600000000</v>
      </c>
      <c r="W3" s="22">
        <v>1.0340258229999999</v>
      </c>
      <c r="X3" s="21">
        <v>100000000</v>
      </c>
      <c r="Y3" s="22">
        <v>6.2041549390000004</v>
      </c>
      <c r="Z3" s="19">
        <f t="shared" ref="Z3:Z7" si="2">_xlfn.RANK.EQ(U3,$U$2:$U$405,0)</f>
        <v>2</v>
      </c>
      <c r="AA3" s="19">
        <f t="shared" si="0"/>
        <v>120</v>
      </c>
      <c r="AB3" s="19">
        <f t="shared" si="1"/>
        <v>22</v>
      </c>
    </row>
    <row r="4" spans="1:28" ht="43.2" hidden="1" x14ac:dyDescent="0.3">
      <c r="A4" s="4">
        <v>1090</v>
      </c>
      <c r="B4" s="7" t="s">
        <v>25</v>
      </c>
      <c r="C4" s="1" t="s">
        <v>30</v>
      </c>
      <c r="D4" s="1" t="s">
        <v>39</v>
      </c>
      <c r="E4" s="1" t="s">
        <v>182</v>
      </c>
      <c r="F4" s="7" t="s">
        <v>584</v>
      </c>
      <c r="G4" s="7"/>
      <c r="H4" s="29">
        <v>60.612272519999998</v>
      </c>
      <c r="I4" s="29">
        <v>53.861021180000002</v>
      </c>
      <c r="J4" s="30">
        <v>0</v>
      </c>
      <c r="K4" s="30">
        <v>0</v>
      </c>
      <c r="L4" s="23">
        <v>100</v>
      </c>
      <c r="M4" s="23">
        <v>100</v>
      </c>
      <c r="N4" s="23">
        <v>3.8540162960000002</v>
      </c>
      <c r="O4" s="24">
        <v>3.6190402650000002</v>
      </c>
      <c r="P4" s="24">
        <v>79.979490200000001</v>
      </c>
      <c r="Q4" s="25">
        <v>3.951033743</v>
      </c>
      <c r="R4" s="25">
        <v>0</v>
      </c>
      <c r="S4" s="25">
        <v>24.244650830000001</v>
      </c>
      <c r="T4" s="26">
        <v>31.671423130000001</v>
      </c>
      <c r="U4" s="27">
        <v>48.747300240000001</v>
      </c>
      <c r="V4" s="20">
        <v>350091800</v>
      </c>
      <c r="W4" s="22">
        <v>1.392414796</v>
      </c>
      <c r="X4" s="21">
        <v>50000000</v>
      </c>
      <c r="Y4" s="22">
        <v>9.7494600479999995</v>
      </c>
      <c r="Z4" s="19">
        <f t="shared" si="2"/>
        <v>3</v>
      </c>
      <c r="AA4" s="19">
        <f t="shared" si="0"/>
        <v>79</v>
      </c>
      <c r="AB4" s="19">
        <f t="shared" si="1"/>
        <v>18</v>
      </c>
    </row>
    <row r="5" spans="1:28" ht="28.8" hidden="1" x14ac:dyDescent="0.3">
      <c r="A5" s="4">
        <v>1293</v>
      </c>
      <c r="B5" s="7" t="s">
        <v>25</v>
      </c>
      <c r="C5" s="1" t="s">
        <v>29</v>
      </c>
      <c r="D5" s="1" t="s">
        <v>40</v>
      </c>
      <c r="E5" s="1" t="s">
        <v>183</v>
      </c>
      <c r="F5" s="7" t="s">
        <v>584</v>
      </c>
      <c r="G5" s="7" t="s">
        <v>584</v>
      </c>
      <c r="H5" s="29">
        <v>65.479079040000002</v>
      </c>
      <c r="I5" s="29">
        <v>100</v>
      </c>
      <c r="J5" s="30">
        <v>15.610357840000001</v>
      </c>
      <c r="K5" s="30">
        <v>1.810673306</v>
      </c>
      <c r="L5" s="23">
        <v>6.8137812069999999</v>
      </c>
      <c r="M5" s="23">
        <v>6.786444726</v>
      </c>
      <c r="N5" s="23">
        <v>2.5963924280000001</v>
      </c>
      <c r="O5" s="24">
        <v>8.8599949579999997</v>
      </c>
      <c r="P5" s="24">
        <v>32.740575399999997</v>
      </c>
      <c r="Q5" s="25">
        <v>15.26234058</v>
      </c>
      <c r="R5" s="25">
        <v>17.729317269999999</v>
      </c>
      <c r="S5" s="25">
        <v>1.049633984</v>
      </c>
      <c r="T5" s="26">
        <v>0</v>
      </c>
      <c r="U5" s="27">
        <v>41.288732230000001</v>
      </c>
      <c r="V5" s="20">
        <v>126027000</v>
      </c>
      <c r="W5" s="22">
        <v>3.2761814720000002</v>
      </c>
      <c r="X5" s="21">
        <v>124027000</v>
      </c>
      <c r="Y5" s="22">
        <v>3.3290116049999998</v>
      </c>
      <c r="Z5" s="19">
        <f t="shared" si="2"/>
        <v>4</v>
      </c>
      <c r="AA5" s="19">
        <f t="shared" si="0"/>
        <v>170</v>
      </c>
      <c r="AB5" s="19">
        <f t="shared" si="1"/>
        <v>30</v>
      </c>
    </row>
    <row r="6" spans="1:28" hidden="1" x14ac:dyDescent="0.3">
      <c r="A6" s="4">
        <v>1249</v>
      </c>
      <c r="B6" s="7" t="s">
        <v>25</v>
      </c>
      <c r="C6" s="1" t="s">
        <v>29</v>
      </c>
      <c r="D6" s="1" t="s">
        <v>41</v>
      </c>
      <c r="E6" s="1" t="s">
        <v>184</v>
      </c>
      <c r="F6" s="7" t="s">
        <v>584</v>
      </c>
      <c r="G6" s="7" t="s">
        <v>584</v>
      </c>
      <c r="H6" s="29">
        <v>61.089638100000002</v>
      </c>
      <c r="I6" s="29">
        <v>54.166807919999997</v>
      </c>
      <c r="J6" s="30">
        <v>8.2159778120000002</v>
      </c>
      <c r="K6" s="30">
        <v>1.0933024069999999</v>
      </c>
      <c r="L6" s="23">
        <v>69.232984299999998</v>
      </c>
      <c r="M6" s="23">
        <v>69.702271409999994</v>
      </c>
      <c r="N6" s="23">
        <v>0</v>
      </c>
      <c r="O6" s="24">
        <v>0</v>
      </c>
      <c r="P6" s="24">
        <v>54.101021320000001</v>
      </c>
      <c r="Q6" s="25">
        <v>0</v>
      </c>
      <c r="R6" s="25">
        <v>0</v>
      </c>
      <c r="S6" s="25">
        <v>0.11792662499999999</v>
      </c>
      <c r="T6" s="26">
        <v>0</v>
      </c>
      <c r="U6" s="27">
        <v>37.193699420000002</v>
      </c>
      <c r="V6" s="20">
        <v>64303070</v>
      </c>
      <c r="W6" s="22">
        <v>5.7841249909999997</v>
      </c>
      <c r="X6" s="21">
        <v>50558370</v>
      </c>
      <c r="Y6" s="22">
        <v>7.356585946</v>
      </c>
      <c r="Z6" s="19">
        <f t="shared" si="2"/>
        <v>5</v>
      </c>
      <c r="AA6" s="19">
        <f t="shared" si="0"/>
        <v>101</v>
      </c>
      <c r="AB6" s="19">
        <f t="shared" si="1"/>
        <v>14</v>
      </c>
    </row>
    <row r="7" spans="1:28" ht="28.8" hidden="1" x14ac:dyDescent="0.3">
      <c r="A7" s="4">
        <v>1240</v>
      </c>
      <c r="B7" s="7" t="s">
        <v>25</v>
      </c>
      <c r="C7" s="1" t="s">
        <v>29</v>
      </c>
      <c r="D7" s="1" t="s">
        <v>42</v>
      </c>
      <c r="E7" s="1" t="s">
        <v>185</v>
      </c>
      <c r="F7" s="7" t="s">
        <v>584</v>
      </c>
      <c r="G7" s="7" t="s">
        <v>584</v>
      </c>
      <c r="H7" s="29">
        <v>45.26885103</v>
      </c>
      <c r="I7" s="29">
        <v>69.777734570000007</v>
      </c>
      <c r="J7" s="30">
        <v>5.4316742199999997</v>
      </c>
      <c r="K7" s="30">
        <v>0.41969566400000002</v>
      </c>
      <c r="L7" s="23">
        <v>0</v>
      </c>
      <c r="M7" s="23">
        <v>0</v>
      </c>
      <c r="N7" s="23">
        <v>1.7644697600000001</v>
      </c>
      <c r="O7" s="24">
        <v>1.2050120499999999</v>
      </c>
      <c r="P7" s="24">
        <v>55.368048469999998</v>
      </c>
      <c r="Q7" s="25">
        <v>50.991492139999998</v>
      </c>
      <c r="R7" s="25">
        <v>0</v>
      </c>
      <c r="S7" s="25">
        <v>1.600121264</v>
      </c>
      <c r="T7" s="26">
        <v>16.364274304999999</v>
      </c>
      <c r="U7" s="27">
        <v>33.731953959999998</v>
      </c>
      <c r="V7" s="20">
        <v>112053000</v>
      </c>
      <c r="W7" s="22">
        <v>3.01035706</v>
      </c>
      <c r="X7" s="21">
        <v>112053000</v>
      </c>
      <c r="Y7" s="22">
        <v>3.01035706</v>
      </c>
      <c r="Z7" s="19">
        <f t="shared" si="2"/>
        <v>6</v>
      </c>
      <c r="AA7" s="19">
        <f t="shared" si="0"/>
        <v>179</v>
      </c>
      <c r="AB7" s="19">
        <f t="shared" si="1"/>
        <v>32</v>
      </c>
    </row>
    <row r="8" spans="1:28" ht="28.8" x14ac:dyDescent="0.3">
      <c r="A8" s="38">
        <v>1349</v>
      </c>
      <c r="B8" s="39" t="s">
        <v>28</v>
      </c>
      <c r="C8" s="40" t="s">
        <v>31</v>
      </c>
      <c r="D8" s="40" t="s">
        <v>51</v>
      </c>
      <c r="E8" s="40" t="s">
        <v>204</v>
      </c>
      <c r="F8" s="39"/>
      <c r="G8" s="39" t="s">
        <v>584</v>
      </c>
      <c r="H8" s="29">
        <v>0</v>
      </c>
      <c r="I8" s="29">
        <v>0</v>
      </c>
      <c r="J8" s="30">
        <v>10.772059799999999</v>
      </c>
      <c r="K8" s="30">
        <v>94.761611709999997</v>
      </c>
      <c r="L8" s="23">
        <v>2.0862749999999998E-3</v>
      </c>
      <c r="M8" s="23">
        <v>2.0451190000000002E-3</v>
      </c>
      <c r="N8" s="23">
        <v>0</v>
      </c>
      <c r="O8" s="24">
        <v>0</v>
      </c>
      <c r="P8" s="24">
        <v>29.17535835</v>
      </c>
      <c r="Q8" s="25">
        <v>0</v>
      </c>
      <c r="R8" s="25">
        <v>0</v>
      </c>
      <c r="S8" s="25">
        <v>6.2776800000000001E-4</v>
      </c>
      <c r="T8" s="26"/>
      <c r="U8" s="41">
        <v>17.28911171</v>
      </c>
      <c r="V8" s="42">
        <v>2110000</v>
      </c>
      <c r="W8" s="43">
        <v>81.938918040000004</v>
      </c>
      <c r="X8" s="42">
        <v>2110000</v>
      </c>
      <c r="Y8" s="43">
        <v>81.938918040000004</v>
      </c>
      <c r="Z8" s="44">
        <f t="shared" ref="Z8:Z71" si="3">_xlfn.RANK.EQ(U8,$U$2:$U$405,0)</f>
        <v>25</v>
      </c>
      <c r="AA8" s="44">
        <f t="shared" si="0"/>
        <v>8</v>
      </c>
      <c r="AB8" s="44">
        <f t="shared" si="1"/>
        <v>1</v>
      </c>
    </row>
    <row r="9" spans="1:28" ht="28.8" hidden="1" x14ac:dyDescent="0.3">
      <c r="A9" s="4">
        <v>1119</v>
      </c>
      <c r="B9" s="7" t="s">
        <v>25</v>
      </c>
      <c r="C9" s="1" t="s">
        <v>29</v>
      </c>
      <c r="D9" s="1" t="s">
        <v>41</v>
      </c>
      <c r="E9" s="1" t="s">
        <v>187</v>
      </c>
      <c r="F9" s="7" t="s">
        <v>584</v>
      </c>
      <c r="G9" s="7" t="s">
        <v>584</v>
      </c>
      <c r="H9" s="29">
        <v>78.76650343</v>
      </c>
      <c r="I9" s="29">
        <v>40.851411919999997</v>
      </c>
      <c r="J9" s="30">
        <v>13.19120882</v>
      </c>
      <c r="K9" s="30">
        <v>1.1854306290000001</v>
      </c>
      <c r="L9" s="23">
        <v>3.013877618</v>
      </c>
      <c r="M9" s="23">
        <v>3.0633557589999998</v>
      </c>
      <c r="N9" s="23">
        <v>6.8337102669999998</v>
      </c>
      <c r="O9" s="24">
        <v>7.7782604590000002</v>
      </c>
      <c r="P9" s="24">
        <v>52.990579740000001</v>
      </c>
      <c r="Q9" s="25">
        <v>4.3930669360000003</v>
      </c>
      <c r="R9" s="25">
        <v>0</v>
      </c>
      <c r="S9" s="25">
        <v>1.2674337019999999</v>
      </c>
      <c r="T9" s="26">
        <v>7.1378421844000002</v>
      </c>
      <c r="U9" s="27">
        <v>32.4520847</v>
      </c>
      <c r="V9" s="20">
        <v>66973500</v>
      </c>
      <c r="W9" s="22">
        <v>4.8455112390000004</v>
      </c>
      <c r="X9" s="21">
        <v>53766900</v>
      </c>
      <c r="Y9" s="22">
        <v>6.035699417</v>
      </c>
      <c r="Z9" s="19">
        <f t="shared" si="3"/>
        <v>8</v>
      </c>
      <c r="AA9" s="19">
        <f t="shared" si="0"/>
        <v>124</v>
      </c>
      <c r="AB9" s="19">
        <f t="shared" si="1"/>
        <v>19</v>
      </c>
    </row>
    <row r="10" spans="1:28" ht="28.8" hidden="1" x14ac:dyDescent="0.3">
      <c r="A10" s="4">
        <v>1120</v>
      </c>
      <c r="B10" s="7" t="s">
        <v>25</v>
      </c>
      <c r="C10" s="1" t="s">
        <v>29</v>
      </c>
      <c r="D10" s="1" t="s">
        <v>42</v>
      </c>
      <c r="E10" s="1" t="s">
        <v>188</v>
      </c>
      <c r="F10" s="7" t="s">
        <v>584</v>
      </c>
      <c r="G10" s="7" t="s">
        <v>584</v>
      </c>
      <c r="H10" s="29">
        <v>42.797460049999998</v>
      </c>
      <c r="I10" s="29">
        <v>65.919752590000002</v>
      </c>
      <c r="J10" s="30">
        <v>0</v>
      </c>
      <c r="K10" s="30">
        <v>0</v>
      </c>
      <c r="L10" s="23">
        <v>13.59805326</v>
      </c>
      <c r="M10" s="23">
        <v>13.782000930000001</v>
      </c>
      <c r="N10" s="23">
        <v>1.0656523170000001</v>
      </c>
      <c r="O10" s="24">
        <v>20.38756227</v>
      </c>
      <c r="P10" s="24">
        <v>51.968899209999996</v>
      </c>
      <c r="Q10" s="25">
        <v>32.78306165</v>
      </c>
      <c r="R10" s="25">
        <v>0</v>
      </c>
      <c r="S10" s="25">
        <v>66.356939460000007</v>
      </c>
      <c r="T10" s="26">
        <v>5.2348191740000001</v>
      </c>
      <c r="U10" s="27">
        <v>32.442475389999998</v>
      </c>
      <c r="V10" s="20">
        <v>54927930</v>
      </c>
      <c r="W10" s="22">
        <v>5.9063713829999998</v>
      </c>
      <c r="X10" s="21">
        <v>28969930</v>
      </c>
      <c r="Y10" s="22">
        <v>11.19867234</v>
      </c>
      <c r="Z10" s="19">
        <f t="shared" si="3"/>
        <v>9</v>
      </c>
      <c r="AA10" s="19">
        <f t="shared" si="0"/>
        <v>68</v>
      </c>
      <c r="AB10" s="19">
        <f t="shared" si="1"/>
        <v>10</v>
      </c>
    </row>
    <row r="11" spans="1:28" x14ac:dyDescent="0.3">
      <c r="A11" s="38">
        <v>1141</v>
      </c>
      <c r="B11" s="39" t="s">
        <v>25</v>
      </c>
      <c r="C11" s="40" t="s">
        <v>31</v>
      </c>
      <c r="D11" s="40" t="s">
        <v>68</v>
      </c>
      <c r="E11" s="40" t="s">
        <v>320</v>
      </c>
      <c r="F11" s="39" t="s">
        <v>584</v>
      </c>
      <c r="G11" s="39" t="s">
        <v>584</v>
      </c>
      <c r="H11" s="29">
        <v>0.19449634299999999</v>
      </c>
      <c r="I11" s="29">
        <v>0</v>
      </c>
      <c r="J11" s="30">
        <v>0.362111615</v>
      </c>
      <c r="K11" s="30">
        <v>0.73690391600000005</v>
      </c>
      <c r="L11" s="23">
        <v>0</v>
      </c>
      <c r="M11" s="23">
        <v>0</v>
      </c>
      <c r="N11" s="23">
        <v>0.202196403</v>
      </c>
      <c r="O11" s="24">
        <v>0.34521575199999999</v>
      </c>
      <c r="P11" s="24">
        <v>5.0679324220000002</v>
      </c>
      <c r="Q11" s="25">
        <v>13.43811496</v>
      </c>
      <c r="R11" s="25">
        <v>0</v>
      </c>
      <c r="S11" s="25">
        <v>1.9189409000000001E-2</v>
      </c>
      <c r="T11" s="26">
        <v>14.057337535</v>
      </c>
      <c r="U11" s="41">
        <v>3.562763216</v>
      </c>
      <c r="V11" s="42">
        <v>1200000</v>
      </c>
      <c r="W11" s="43">
        <v>29.689693470000002</v>
      </c>
      <c r="X11" s="42">
        <v>1063000</v>
      </c>
      <c r="Y11" s="43">
        <v>33.516116799999999</v>
      </c>
      <c r="Z11" s="44">
        <f t="shared" si="3"/>
        <v>141</v>
      </c>
      <c r="AA11" s="44">
        <f t="shared" si="0"/>
        <v>28</v>
      </c>
      <c r="AB11" s="44">
        <f t="shared" si="1"/>
        <v>2</v>
      </c>
    </row>
    <row r="12" spans="1:28" ht="28.8" hidden="1" x14ac:dyDescent="0.3">
      <c r="A12" s="4">
        <v>1605</v>
      </c>
      <c r="B12" s="7" t="s">
        <v>25</v>
      </c>
      <c r="C12" s="1" t="s">
        <v>29</v>
      </c>
      <c r="D12" s="1" t="s">
        <v>40</v>
      </c>
      <c r="E12" s="1" t="s">
        <v>190</v>
      </c>
      <c r="F12" s="7" t="s">
        <v>584</v>
      </c>
      <c r="G12" s="7" t="s">
        <v>584</v>
      </c>
      <c r="H12" s="29">
        <v>11.62480131</v>
      </c>
      <c r="I12" s="29">
        <v>34.501108170000002</v>
      </c>
      <c r="J12" s="30">
        <v>21.773187679999999</v>
      </c>
      <c r="K12" s="30">
        <v>1.0172980999999999E-2</v>
      </c>
      <c r="L12" s="23">
        <v>78.324981429999994</v>
      </c>
      <c r="M12" s="23">
        <v>79.08424531</v>
      </c>
      <c r="N12" s="23">
        <v>36.851970469999998</v>
      </c>
      <c r="O12" s="24">
        <v>50.95918966</v>
      </c>
      <c r="P12" s="24">
        <v>43.346964239999998</v>
      </c>
      <c r="Q12" s="25">
        <v>0.56041393500000003</v>
      </c>
      <c r="R12" s="25">
        <v>4.1362569909999998</v>
      </c>
      <c r="S12" s="25">
        <v>0</v>
      </c>
      <c r="T12" s="26">
        <v>0</v>
      </c>
      <c r="U12" s="27">
        <v>26.223731130000001</v>
      </c>
      <c r="V12" s="20">
        <v>55924800</v>
      </c>
      <c r="W12" s="22">
        <v>4.6891059300000002</v>
      </c>
      <c r="X12" s="21">
        <v>38638100</v>
      </c>
      <c r="Y12" s="22">
        <v>6.7870136299999997</v>
      </c>
      <c r="Z12" s="19">
        <f t="shared" si="3"/>
        <v>11</v>
      </c>
      <c r="AA12" s="19">
        <f t="shared" si="0"/>
        <v>113</v>
      </c>
      <c r="AB12" s="19">
        <f t="shared" si="1"/>
        <v>18</v>
      </c>
    </row>
    <row r="13" spans="1:28" ht="28.8" hidden="1" x14ac:dyDescent="0.3">
      <c r="A13" s="4">
        <v>1416</v>
      </c>
      <c r="B13" s="7" t="s">
        <v>25</v>
      </c>
      <c r="C13" s="1" t="s">
        <v>29</v>
      </c>
      <c r="D13" s="1" t="s">
        <v>45</v>
      </c>
      <c r="E13" s="1" t="s">
        <v>191</v>
      </c>
      <c r="F13" s="7" t="s">
        <v>584</v>
      </c>
      <c r="G13" s="7" t="s">
        <v>584</v>
      </c>
      <c r="H13" s="29">
        <v>9.5797158640000006</v>
      </c>
      <c r="I13" s="29">
        <v>2.349602736</v>
      </c>
      <c r="J13" s="30">
        <v>8.9915743559999992</v>
      </c>
      <c r="K13" s="30">
        <v>0</v>
      </c>
      <c r="L13" s="23">
        <v>7.6280599999999996E-6</v>
      </c>
      <c r="M13" s="23">
        <v>7.3715499999999998E-6</v>
      </c>
      <c r="N13" s="23">
        <v>33.196581199999997</v>
      </c>
      <c r="O13" s="24">
        <v>17.003244240000001</v>
      </c>
      <c r="P13" s="24">
        <v>38.747673659999997</v>
      </c>
      <c r="Q13" s="25">
        <v>48.273666460000001</v>
      </c>
      <c r="R13" s="25">
        <v>1.1114111849999999</v>
      </c>
      <c r="S13" s="25">
        <v>0</v>
      </c>
      <c r="T13" s="26">
        <v>84.861882871000006</v>
      </c>
      <c r="U13" s="27">
        <v>25.348820320000002</v>
      </c>
      <c r="V13" s="20">
        <v>5654200</v>
      </c>
      <c r="W13" s="22">
        <v>44.831842379999998</v>
      </c>
      <c r="X13" s="21">
        <v>5654200</v>
      </c>
      <c r="Y13" s="22">
        <v>44.831842379999998</v>
      </c>
      <c r="Z13" s="19">
        <f t="shared" si="3"/>
        <v>12</v>
      </c>
      <c r="AA13" s="19">
        <f t="shared" si="0"/>
        <v>20</v>
      </c>
      <c r="AB13" s="19">
        <f t="shared" si="1"/>
        <v>4</v>
      </c>
    </row>
    <row r="14" spans="1:28" ht="28.8" hidden="1" x14ac:dyDescent="0.3">
      <c r="A14" s="4">
        <v>1125</v>
      </c>
      <c r="B14" s="7" t="s">
        <v>25</v>
      </c>
      <c r="C14" s="1" t="s">
        <v>29</v>
      </c>
      <c r="D14" s="1" t="s">
        <v>42</v>
      </c>
      <c r="E14" s="1" t="s">
        <v>192</v>
      </c>
      <c r="F14" s="7" t="s">
        <v>584</v>
      </c>
      <c r="G14" s="7" t="s">
        <v>584</v>
      </c>
      <c r="H14" s="29">
        <v>33.586854610000003</v>
      </c>
      <c r="I14" s="29">
        <v>52.108287859999997</v>
      </c>
      <c r="J14" s="30">
        <v>0</v>
      </c>
      <c r="K14" s="30">
        <v>0</v>
      </c>
      <c r="L14" s="23">
        <v>3.1737198329999998</v>
      </c>
      <c r="M14" s="23">
        <v>3.2143144010000002</v>
      </c>
      <c r="N14" s="23">
        <v>0.59362677600000002</v>
      </c>
      <c r="O14" s="24">
        <v>0.60810967199999999</v>
      </c>
      <c r="P14" s="24">
        <v>40.363630950000001</v>
      </c>
      <c r="Q14" s="25">
        <v>35.862413590000003</v>
      </c>
      <c r="R14" s="25">
        <v>0</v>
      </c>
      <c r="S14" s="25">
        <v>21.033339850000001</v>
      </c>
      <c r="T14" s="26">
        <v>9.6777912461</v>
      </c>
      <c r="U14" s="27">
        <v>24.951631160000002</v>
      </c>
      <c r="V14" s="20">
        <v>67535200</v>
      </c>
      <c r="W14" s="22">
        <v>3.6946112790000001</v>
      </c>
      <c r="X14" s="21">
        <v>65021200</v>
      </c>
      <c r="Y14" s="22">
        <v>3.837460884</v>
      </c>
      <c r="Z14" s="19">
        <f t="shared" si="3"/>
        <v>13</v>
      </c>
      <c r="AA14" s="19">
        <f t="shared" si="0"/>
        <v>150</v>
      </c>
      <c r="AB14" s="19">
        <f t="shared" si="1"/>
        <v>24</v>
      </c>
    </row>
    <row r="15" spans="1:28" ht="28.8" hidden="1" x14ac:dyDescent="0.3">
      <c r="A15" s="4">
        <v>1121</v>
      </c>
      <c r="B15" s="7" t="s">
        <v>25</v>
      </c>
      <c r="C15" s="1" t="s">
        <v>29</v>
      </c>
      <c r="D15" s="1" t="s">
        <v>42</v>
      </c>
      <c r="E15" s="1" t="s">
        <v>193</v>
      </c>
      <c r="F15" s="7" t="s">
        <v>584</v>
      </c>
      <c r="G15" s="7" t="s">
        <v>584</v>
      </c>
      <c r="H15" s="29">
        <v>34.357634419999997</v>
      </c>
      <c r="I15" s="29">
        <v>52.908060880000001</v>
      </c>
      <c r="J15" s="30">
        <v>0</v>
      </c>
      <c r="K15" s="30">
        <v>0</v>
      </c>
      <c r="L15" s="23">
        <v>5.0270031470000003</v>
      </c>
      <c r="M15" s="23">
        <v>5.1173580660000004</v>
      </c>
      <c r="N15" s="23">
        <v>0.85107333600000001</v>
      </c>
      <c r="O15" s="24">
        <v>0.96870803999999999</v>
      </c>
      <c r="P15" s="24">
        <v>40.145226829999999</v>
      </c>
      <c r="Q15" s="25">
        <v>2.7378904070000001</v>
      </c>
      <c r="R15" s="25">
        <v>0</v>
      </c>
      <c r="S15" s="25">
        <v>23.680147600000002</v>
      </c>
      <c r="T15" s="26">
        <v>9.3494015532999999</v>
      </c>
      <c r="U15" s="27">
        <v>24.51077991</v>
      </c>
      <c r="V15" s="20">
        <v>114206700</v>
      </c>
      <c r="W15" s="22">
        <v>2.1461770549999999</v>
      </c>
      <c r="X15" s="21">
        <v>70727700</v>
      </c>
      <c r="Y15" s="22">
        <v>3.4655134990000001</v>
      </c>
      <c r="Z15" s="19">
        <f t="shared" si="3"/>
        <v>14</v>
      </c>
      <c r="AA15" s="19">
        <f t="shared" si="0"/>
        <v>163</v>
      </c>
      <c r="AB15" s="19">
        <f t="shared" si="1"/>
        <v>28</v>
      </c>
    </row>
    <row r="16" spans="1:28" hidden="1" x14ac:dyDescent="0.3">
      <c r="A16" s="4">
        <v>1415</v>
      </c>
      <c r="B16" s="7" t="s">
        <v>25</v>
      </c>
      <c r="C16" s="1" t="s">
        <v>29</v>
      </c>
      <c r="D16" s="1" t="s">
        <v>45</v>
      </c>
      <c r="E16" s="1" t="s">
        <v>194</v>
      </c>
      <c r="F16" s="7" t="s">
        <v>584</v>
      </c>
      <c r="G16" s="7" t="s">
        <v>584</v>
      </c>
      <c r="H16" s="29">
        <v>5.9076558800000001</v>
      </c>
      <c r="I16" s="29">
        <v>2.9565911E-2</v>
      </c>
      <c r="J16" s="30">
        <v>4.2924170129999997</v>
      </c>
      <c r="K16" s="30">
        <v>0.34766520699999998</v>
      </c>
      <c r="L16" s="23">
        <v>0</v>
      </c>
      <c r="M16" s="23">
        <v>0</v>
      </c>
      <c r="N16" s="23">
        <v>20.47179487</v>
      </c>
      <c r="O16" s="24">
        <v>17.47604299</v>
      </c>
      <c r="P16" s="24">
        <v>17.864477749999999</v>
      </c>
      <c r="Q16" s="25">
        <v>1.3842195799999999</v>
      </c>
      <c r="R16" s="25">
        <v>0.955172413</v>
      </c>
      <c r="S16" s="25">
        <v>0</v>
      </c>
      <c r="T16" s="26">
        <v>100</v>
      </c>
      <c r="U16" s="27">
        <v>23.884135149999999</v>
      </c>
      <c r="V16" s="20">
        <v>1098710</v>
      </c>
      <c r="W16" s="22">
        <v>217.3834329</v>
      </c>
      <c r="X16" s="21">
        <v>1098710</v>
      </c>
      <c r="Y16" s="22">
        <v>217.3834329</v>
      </c>
      <c r="Z16" s="19">
        <f t="shared" si="3"/>
        <v>15</v>
      </c>
      <c r="AA16" s="19">
        <f t="shared" si="0"/>
        <v>3</v>
      </c>
      <c r="AB16" s="19">
        <f t="shared" si="1"/>
        <v>1</v>
      </c>
    </row>
    <row r="17" spans="1:28" ht="28.8" hidden="1" x14ac:dyDescent="0.3">
      <c r="A17" s="4">
        <v>1216</v>
      </c>
      <c r="B17" s="7" t="s">
        <v>25</v>
      </c>
      <c r="C17" s="1" t="s">
        <v>29</v>
      </c>
      <c r="D17" s="1" t="s">
        <v>42</v>
      </c>
      <c r="E17" s="1" t="s">
        <v>195</v>
      </c>
      <c r="F17" s="7" t="s">
        <v>584</v>
      </c>
      <c r="G17" s="7" t="s">
        <v>584</v>
      </c>
      <c r="H17" s="29">
        <v>28.375712239999999</v>
      </c>
      <c r="I17" s="29">
        <v>43.679910720000002</v>
      </c>
      <c r="J17" s="30">
        <v>0</v>
      </c>
      <c r="K17" s="30">
        <v>0</v>
      </c>
      <c r="L17" s="23">
        <v>0.86696733199999998</v>
      </c>
      <c r="M17" s="23">
        <v>0.84458075700000002</v>
      </c>
      <c r="N17" s="23">
        <v>1.0164018450000001</v>
      </c>
      <c r="O17" s="24">
        <v>0.86766609699999997</v>
      </c>
      <c r="P17" s="24">
        <v>39.562910289999998</v>
      </c>
      <c r="Q17" s="25">
        <v>73.269667510000005</v>
      </c>
      <c r="R17" s="25">
        <v>0</v>
      </c>
      <c r="S17" s="25">
        <v>0</v>
      </c>
      <c r="T17" s="26">
        <v>15.964382954</v>
      </c>
      <c r="U17" s="27">
        <v>23.75886714</v>
      </c>
      <c r="V17" s="20">
        <v>96120580</v>
      </c>
      <c r="W17" s="22">
        <v>2.4717773379999999</v>
      </c>
      <c r="X17" s="21">
        <v>69950580</v>
      </c>
      <c r="Y17" s="22">
        <v>3.396521822</v>
      </c>
      <c r="Z17" s="19">
        <f t="shared" si="3"/>
        <v>16</v>
      </c>
      <c r="AA17" s="19">
        <f t="shared" si="0"/>
        <v>166</v>
      </c>
      <c r="AB17" s="19">
        <f t="shared" si="1"/>
        <v>29</v>
      </c>
    </row>
    <row r="18" spans="1:28" hidden="1" x14ac:dyDescent="0.3">
      <c r="A18" s="4">
        <v>2260</v>
      </c>
      <c r="B18" s="7" t="s">
        <v>25</v>
      </c>
      <c r="C18" s="1" t="s">
        <v>30</v>
      </c>
      <c r="D18" s="1" t="s">
        <v>46</v>
      </c>
      <c r="E18" s="1" t="s">
        <v>196</v>
      </c>
      <c r="F18" s="7" t="s">
        <v>584</v>
      </c>
      <c r="G18" s="7" t="s">
        <v>584</v>
      </c>
      <c r="H18" s="29">
        <v>35.467640090000003</v>
      </c>
      <c r="I18" s="29">
        <v>45.986948259999998</v>
      </c>
      <c r="J18" s="30">
        <v>0</v>
      </c>
      <c r="K18" s="30">
        <v>0</v>
      </c>
      <c r="L18" s="23">
        <v>0.10319623</v>
      </c>
      <c r="M18" s="23">
        <v>9.4888941000000004E-2</v>
      </c>
      <c r="N18" s="23">
        <v>0</v>
      </c>
      <c r="O18" s="24">
        <v>29.665145209999999</v>
      </c>
      <c r="P18" s="24">
        <v>28.600260670000001</v>
      </c>
      <c r="Q18" s="25">
        <v>52.678364019999997</v>
      </c>
      <c r="R18" s="25">
        <v>0</v>
      </c>
      <c r="S18" s="25">
        <v>5.8913994609999998</v>
      </c>
      <c r="T18" s="26">
        <v>1.8974314536000001</v>
      </c>
      <c r="U18" s="27">
        <v>23.271438209999999</v>
      </c>
      <c r="V18" s="20">
        <v>449999900</v>
      </c>
      <c r="W18" s="22">
        <v>0.51714318599999998</v>
      </c>
      <c r="X18" s="21">
        <v>449999900</v>
      </c>
      <c r="Y18" s="22">
        <v>0.51714318599999998</v>
      </c>
      <c r="Z18" s="19">
        <f t="shared" si="3"/>
        <v>17</v>
      </c>
      <c r="AA18" s="19">
        <f t="shared" si="0"/>
        <v>330</v>
      </c>
      <c r="AB18" s="19">
        <f t="shared" si="1"/>
        <v>38</v>
      </c>
    </row>
    <row r="19" spans="1:28" hidden="1" x14ac:dyDescent="0.3">
      <c r="A19" s="4">
        <v>1436</v>
      </c>
      <c r="B19" s="7" t="s">
        <v>25</v>
      </c>
      <c r="C19" s="1" t="s">
        <v>29</v>
      </c>
      <c r="D19" s="1" t="s">
        <v>47</v>
      </c>
      <c r="E19" s="1" t="s">
        <v>197</v>
      </c>
      <c r="F19" s="7" t="s">
        <v>584</v>
      </c>
      <c r="G19" s="7" t="s">
        <v>584</v>
      </c>
      <c r="H19" s="29">
        <v>26.456434170000001</v>
      </c>
      <c r="I19" s="29">
        <v>39.649669950000003</v>
      </c>
      <c r="J19" s="30">
        <v>45.066159769999999</v>
      </c>
      <c r="K19" s="30">
        <v>1.964613916</v>
      </c>
      <c r="L19" s="23">
        <v>5.3766696730000003</v>
      </c>
      <c r="M19" s="23">
        <v>5.4148924090000001</v>
      </c>
      <c r="N19" s="23">
        <v>3.5440740919999998</v>
      </c>
      <c r="O19" s="24">
        <v>3.025449971</v>
      </c>
      <c r="P19" s="24">
        <v>31.025901099999999</v>
      </c>
      <c r="Q19" s="25">
        <v>6.1094377379999996</v>
      </c>
      <c r="R19" s="25">
        <v>0</v>
      </c>
      <c r="S19" s="25">
        <v>3.9762644530000002</v>
      </c>
      <c r="T19" s="26">
        <v>12.665264992999999</v>
      </c>
      <c r="U19" s="27">
        <v>21.260978359999999</v>
      </c>
      <c r="V19" s="20">
        <v>191733000</v>
      </c>
      <c r="W19" s="22">
        <v>1.108884666</v>
      </c>
      <c r="X19" s="21">
        <v>184110000</v>
      </c>
      <c r="Y19" s="22">
        <v>1.1547975859999999</v>
      </c>
      <c r="Z19" s="19">
        <f t="shared" si="3"/>
        <v>18</v>
      </c>
      <c r="AA19" s="19">
        <f t="shared" si="0"/>
        <v>273</v>
      </c>
      <c r="AB19" s="19">
        <f t="shared" si="1"/>
        <v>43</v>
      </c>
    </row>
    <row r="20" spans="1:28" ht="43.2" hidden="1" x14ac:dyDescent="0.3">
      <c r="A20" s="4">
        <v>1307</v>
      </c>
      <c r="B20" s="7" t="s">
        <v>26</v>
      </c>
      <c r="C20" s="1" t="s">
        <v>32</v>
      </c>
      <c r="D20" s="1" t="s">
        <v>48</v>
      </c>
      <c r="E20" s="1" t="s">
        <v>198</v>
      </c>
      <c r="F20" s="7" t="s">
        <v>584</v>
      </c>
      <c r="G20" s="7"/>
      <c r="H20" s="29">
        <v>43.088397790000002</v>
      </c>
      <c r="I20" s="29">
        <v>11.022440120000001</v>
      </c>
      <c r="J20" s="30">
        <v>2.799518365</v>
      </c>
      <c r="K20" s="30">
        <v>0.211722405</v>
      </c>
      <c r="L20" s="23">
        <v>55.829492379999998</v>
      </c>
      <c r="M20" s="23">
        <v>56.562376899999997</v>
      </c>
      <c r="N20" s="23">
        <v>0</v>
      </c>
      <c r="O20" s="24">
        <v>10.05835581</v>
      </c>
      <c r="P20" s="24">
        <v>31.41836554</v>
      </c>
      <c r="Q20" s="25">
        <v>17.894669319999998</v>
      </c>
      <c r="R20" s="25">
        <v>21.51190111</v>
      </c>
      <c r="S20" s="25">
        <v>0.193793243</v>
      </c>
      <c r="T20" s="26">
        <v>4.2851824825999998</v>
      </c>
      <c r="U20" s="27">
        <v>21.079922029999999</v>
      </c>
      <c r="V20" s="20">
        <v>28770000</v>
      </c>
      <c r="W20" s="22">
        <v>7.3270497150000002</v>
      </c>
      <c r="X20" s="21">
        <v>28770000</v>
      </c>
      <c r="Y20" s="22">
        <v>7.3270497150000002</v>
      </c>
      <c r="Z20" s="19">
        <f t="shared" si="3"/>
        <v>19</v>
      </c>
      <c r="AA20" s="19">
        <f t="shared" si="0"/>
        <v>103</v>
      </c>
      <c r="AB20" s="19">
        <f t="shared" si="1"/>
        <v>20</v>
      </c>
    </row>
    <row r="21" spans="1:28" ht="28.8" hidden="1" x14ac:dyDescent="0.3">
      <c r="A21" s="4">
        <v>1678</v>
      </c>
      <c r="B21" s="7" t="s">
        <v>25</v>
      </c>
      <c r="C21" s="1" t="s">
        <v>29</v>
      </c>
      <c r="D21" s="1" t="s">
        <v>42</v>
      </c>
      <c r="E21" s="1" t="s">
        <v>199</v>
      </c>
      <c r="F21" s="7" t="s">
        <v>584</v>
      </c>
      <c r="G21" s="7" t="s">
        <v>584</v>
      </c>
      <c r="H21" s="29">
        <v>28.466183829999999</v>
      </c>
      <c r="I21" s="29">
        <v>43.89523423</v>
      </c>
      <c r="J21" s="30">
        <v>0</v>
      </c>
      <c r="K21" s="30">
        <v>0</v>
      </c>
      <c r="L21" s="23">
        <v>5.5185706870000004</v>
      </c>
      <c r="M21" s="23">
        <v>5.5564769570000001</v>
      </c>
      <c r="N21" s="23">
        <v>0.66322857300000004</v>
      </c>
      <c r="O21" s="24">
        <v>0.75489951799999999</v>
      </c>
      <c r="P21" s="24">
        <v>33.926095709999998</v>
      </c>
      <c r="Q21" s="25">
        <v>12.238648469999999</v>
      </c>
      <c r="R21" s="25">
        <v>0</v>
      </c>
      <c r="S21" s="25">
        <v>7.1149824949999996</v>
      </c>
      <c r="T21" s="26">
        <v>9.3347862189999997</v>
      </c>
      <c r="U21" s="27">
        <v>21.00389788</v>
      </c>
      <c r="V21" s="20">
        <v>70413880</v>
      </c>
      <c r="W21" s="22">
        <v>2.9829201109999999</v>
      </c>
      <c r="X21" s="21">
        <v>49158880</v>
      </c>
      <c r="Y21" s="22">
        <v>4.2726559020000003</v>
      </c>
      <c r="Z21" s="19">
        <f t="shared" si="3"/>
        <v>20</v>
      </c>
      <c r="AA21" s="19">
        <f t="shared" si="0"/>
        <v>143</v>
      </c>
      <c r="AB21" s="19">
        <f t="shared" si="1"/>
        <v>23</v>
      </c>
    </row>
    <row r="22" spans="1:28" ht="43.2" hidden="1" x14ac:dyDescent="0.3">
      <c r="A22" s="4">
        <v>1513</v>
      </c>
      <c r="B22" s="7" t="s">
        <v>26</v>
      </c>
      <c r="C22" s="1" t="s">
        <v>32</v>
      </c>
      <c r="D22" s="1" t="s">
        <v>48</v>
      </c>
      <c r="E22" s="1" t="s">
        <v>200</v>
      </c>
      <c r="F22" s="7" t="s">
        <v>584</v>
      </c>
      <c r="G22" s="7"/>
      <c r="H22" s="29">
        <v>97.711994300000001</v>
      </c>
      <c r="I22" s="29">
        <v>78.702463140000006</v>
      </c>
      <c r="J22" s="30">
        <v>22.609153760000002</v>
      </c>
      <c r="K22" s="30">
        <v>0.31760312099999999</v>
      </c>
      <c r="L22" s="23">
        <v>0</v>
      </c>
      <c r="M22" s="23">
        <v>0</v>
      </c>
      <c r="N22" s="23">
        <v>0</v>
      </c>
      <c r="O22" s="24">
        <v>23.429805139999999</v>
      </c>
      <c r="P22" s="24">
        <v>30.172141740000001</v>
      </c>
      <c r="Q22" s="25">
        <v>15.51917469</v>
      </c>
      <c r="R22" s="25">
        <v>0</v>
      </c>
      <c r="S22" s="25">
        <v>3.486097955</v>
      </c>
      <c r="T22" s="26">
        <v>0.38287078431999999</v>
      </c>
      <c r="U22" s="27">
        <v>20.243889299999999</v>
      </c>
      <c r="V22" s="20">
        <v>107490000</v>
      </c>
      <c r="W22" s="22">
        <v>1.8833276859999999</v>
      </c>
      <c r="X22" s="21">
        <v>107490000</v>
      </c>
      <c r="Y22" s="22">
        <v>1.8833276859999999</v>
      </c>
      <c r="Z22" s="19">
        <f t="shared" si="3"/>
        <v>21</v>
      </c>
      <c r="AA22" s="19">
        <f t="shared" si="0"/>
        <v>235</v>
      </c>
      <c r="AB22" s="19">
        <f t="shared" si="1"/>
        <v>55</v>
      </c>
    </row>
    <row r="23" spans="1:28" ht="28.8" hidden="1" x14ac:dyDescent="0.3">
      <c r="A23" s="4">
        <v>1070</v>
      </c>
      <c r="B23" s="7" t="s">
        <v>25</v>
      </c>
      <c r="C23" s="1" t="s">
        <v>30</v>
      </c>
      <c r="D23" s="1" t="s">
        <v>49</v>
      </c>
      <c r="E23" s="1" t="s">
        <v>201</v>
      </c>
      <c r="F23" s="7" t="s">
        <v>584</v>
      </c>
      <c r="G23" s="7" t="s">
        <v>584</v>
      </c>
      <c r="H23" s="29">
        <v>0</v>
      </c>
      <c r="I23" s="29">
        <v>2.6877138669999998</v>
      </c>
      <c r="J23" s="30">
        <v>0.62989163199999998</v>
      </c>
      <c r="K23" s="30">
        <v>0.39491705500000002</v>
      </c>
      <c r="L23" s="23">
        <v>1.9281565519999999</v>
      </c>
      <c r="M23" s="23">
        <v>1.9626181970000001</v>
      </c>
      <c r="N23" s="23">
        <v>0</v>
      </c>
      <c r="O23" s="24">
        <v>0</v>
      </c>
      <c r="P23" s="24">
        <v>32.530035220000002</v>
      </c>
      <c r="Q23" s="25">
        <v>4.7902248729999997</v>
      </c>
      <c r="R23" s="25">
        <v>1.21816649</v>
      </c>
      <c r="S23" s="25">
        <v>0.168399822</v>
      </c>
      <c r="T23" s="26">
        <v>84.315185232999994</v>
      </c>
      <c r="U23" s="27">
        <v>19.509879690000002</v>
      </c>
      <c r="V23" s="20">
        <v>645500</v>
      </c>
      <c r="W23" s="22">
        <v>302.24445689999999</v>
      </c>
      <c r="X23" s="21">
        <v>645500</v>
      </c>
      <c r="Y23" s="22">
        <v>302.24445689999999</v>
      </c>
      <c r="Z23" s="19">
        <f t="shared" si="3"/>
        <v>22</v>
      </c>
      <c r="AA23" s="19">
        <f t="shared" si="0"/>
        <v>1</v>
      </c>
      <c r="AB23" s="19">
        <f t="shared" si="1"/>
        <v>1</v>
      </c>
    </row>
    <row r="24" spans="1:28" ht="28.8" hidden="1" x14ac:dyDescent="0.3">
      <c r="A24" s="4">
        <v>1153</v>
      </c>
      <c r="B24" s="7" t="s">
        <v>27</v>
      </c>
      <c r="C24" s="1" t="s">
        <v>32</v>
      </c>
      <c r="D24" s="1" t="s">
        <v>50</v>
      </c>
      <c r="E24" s="1" t="s">
        <v>202</v>
      </c>
      <c r="F24" s="7"/>
      <c r="G24" s="7" t="s">
        <v>584</v>
      </c>
      <c r="H24" s="29">
        <v>0</v>
      </c>
      <c r="I24" s="29">
        <v>5.8515468000000001E-2</v>
      </c>
      <c r="J24" s="30">
        <v>31.89016573</v>
      </c>
      <c r="K24" s="30">
        <v>100</v>
      </c>
      <c r="L24" s="23">
        <v>0</v>
      </c>
      <c r="M24" s="23">
        <v>0</v>
      </c>
      <c r="N24" s="23">
        <v>0</v>
      </c>
      <c r="O24" s="24">
        <v>0</v>
      </c>
      <c r="P24" s="24">
        <v>28.397293950000002</v>
      </c>
      <c r="Q24" s="25">
        <v>0</v>
      </c>
      <c r="R24" s="25">
        <v>0</v>
      </c>
      <c r="S24" s="25">
        <v>5.2717179999999999E-3</v>
      </c>
      <c r="T24" s="26"/>
      <c r="U24" s="27">
        <v>17.91078766</v>
      </c>
      <c r="V24" s="20">
        <v>5755850</v>
      </c>
      <c r="W24" s="22">
        <v>31.117537219999999</v>
      </c>
      <c r="X24" s="21">
        <v>5755850</v>
      </c>
      <c r="Y24" s="22">
        <v>31.117537219999999</v>
      </c>
      <c r="Z24" s="19">
        <f t="shared" si="3"/>
        <v>23</v>
      </c>
      <c r="AA24" s="19">
        <f t="shared" si="0"/>
        <v>33</v>
      </c>
      <c r="AB24" s="19">
        <f t="shared" si="1"/>
        <v>4</v>
      </c>
    </row>
    <row r="25" spans="1:28" ht="43.2" hidden="1" x14ac:dyDescent="0.3">
      <c r="A25" s="4">
        <v>1225</v>
      </c>
      <c r="B25" s="7" t="s">
        <v>25</v>
      </c>
      <c r="C25" s="1" t="s">
        <v>29</v>
      </c>
      <c r="D25" s="1" t="s">
        <v>42</v>
      </c>
      <c r="E25" s="1" t="s">
        <v>203</v>
      </c>
      <c r="F25" s="7" t="s">
        <v>584</v>
      </c>
      <c r="G25" s="7" t="s">
        <v>584</v>
      </c>
      <c r="H25" s="29">
        <v>26.057930469999999</v>
      </c>
      <c r="I25" s="29">
        <v>40.080932160000003</v>
      </c>
      <c r="J25" s="30">
        <v>0</v>
      </c>
      <c r="K25" s="30">
        <v>0</v>
      </c>
      <c r="L25" s="23">
        <v>1.0265768909999999</v>
      </c>
      <c r="M25" s="23">
        <v>1.006137523</v>
      </c>
      <c r="N25" s="23">
        <v>0.72270425100000002</v>
      </c>
      <c r="O25" s="24">
        <v>0.822595878</v>
      </c>
      <c r="P25" s="24">
        <v>29.52953866</v>
      </c>
      <c r="Q25" s="25">
        <v>1.293115491</v>
      </c>
      <c r="R25" s="25">
        <v>0</v>
      </c>
      <c r="S25" s="25">
        <v>17.093543539999999</v>
      </c>
      <c r="T25" s="26">
        <v>5.1139444875000004</v>
      </c>
      <c r="U25" s="27">
        <v>17.775625789999999</v>
      </c>
      <c r="V25" s="20">
        <v>90964300</v>
      </c>
      <c r="W25" s="22">
        <v>1.954132092</v>
      </c>
      <c r="X25" s="21">
        <v>60275600</v>
      </c>
      <c r="Y25" s="22">
        <v>2.9490582910000001</v>
      </c>
      <c r="Z25" s="19">
        <f t="shared" si="3"/>
        <v>24</v>
      </c>
      <c r="AA25" s="19">
        <f t="shared" si="0"/>
        <v>181</v>
      </c>
      <c r="AB25" s="19">
        <f t="shared" si="1"/>
        <v>33</v>
      </c>
    </row>
    <row r="26" spans="1:28" ht="28.8" x14ac:dyDescent="0.3">
      <c r="A26" s="38">
        <v>1382</v>
      </c>
      <c r="B26" s="39" t="s">
        <v>25</v>
      </c>
      <c r="C26" s="40" t="s">
        <v>31</v>
      </c>
      <c r="D26" s="40" t="s">
        <v>43</v>
      </c>
      <c r="E26" s="40" t="s">
        <v>309</v>
      </c>
      <c r="F26" s="39" t="s">
        <v>584</v>
      </c>
      <c r="G26" s="39"/>
      <c r="H26" s="29">
        <v>0.30993127799999998</v>
      </c>
      <c r="I26" s="29">
        <v>0</v>
      </c>
      <c r="J26" s="30">
        <v>3.529827504</v>
      </c>
      <c r="K26" s="30">
        <v>2.331631717</v>
      </c>
      <c r="L26" s="23">
        <v>0</v>
      </c>
      <c r="M26" s="23">
        <v>0</v>
      </c>
      <c r="N26" s="23">
        <v>0.64440275700000005</v>
      </c>
      <c r="O26" s="24">
        <v>0.73347161100000002</v>
      </c>
      <c r="P26" s="24">
        <v>5.5189056470000004</v>
      </c>
      <c r="Q26" s="25">
        <v>9.6300683999999998E-2</v>
      </c>
      <c r="R26" s="25">
        <v>0</v>
      </c>
      <c r="S26" s="25">
        <v>0</v>
      </c>
      <c r="T26" s="26">
        <v>17.246408468999999</v>
      </c>
      <c r="U26" s="41">
        <v>4.0003926779999999</v>
      </c>
      <c r="V26" s="42">
        <v>1981550</v>
      </c>
      <c r="W26" s="43">
        <v>20.188199529999999</v>
      </c>
      <c r="X26" s="42">
        <v>1481550</v>
      </c>
      <c r="Y26" s="43">
        <v>27.00140176</v>
      </c>
      <c r="Z26" s="44">
        <f t="shared" si="3"/>
        <v>130</v>
      </c>
      <c r="AA26" s="44">
        <f t="shared" si="0"/>
        <v>40</v>
      </c>
      <c r="AB26" s="44">
        <f t="shared" si="1"/>
        <v>3</v>
      </c>
    </row>
    <row r="27" spans="1:28" ht="28.8" hidden="1" x14ac:dyDescent="0.3">
      <c r="A27" s="4">
        <v>1073</v>
      </c>
      <c r="B27" s="7" t="s">
        <v>25</v>
      </c>
      <c r="C27" s="1" t="s">
        <v>30</v>
      </c>
      <c r="D27" s="1" t="s">
        <v>49</v>
      </c>
      <c r="E27" s="1" t="s">
        <v>205</v>
      </c>
      <c r="F27" s="7" t="s">
        <v>584</v>
      </c>
      <c r="G27" s="7" t="s">
        <v>584</v>
      </c>
      <c r="H27" s="29">
        <v>0</v>
      </c>
      <c r="I27" s="29">
        <v>1.6053900000000001E-42</v>
      </c>
      <c r="J27" s="30">
        <v>7.3487357089999996</v>
      </c>
      <c r="K27" s="30">
        <v>12.32438647</v>
      </c>
      <c r="L27" s="23">
        <v>0</v>
      </c>
      <c r="M27" s="23">
        <v>0</v>
      </c>
      <c r="N27" s="23">
        <v>0</v>
      </c>
      <c r="O27" s="24">
        <v>0</v>
      </c>
      <c r="P27" s="24">
        <v>26.59084953</v>
      </c>
      <c r="Q27" s="25">
        <v>3.5663797239999999</v>
      </c>
      <c r="R27" s="25">
        <v>0</v>
      </c>
      <c r="S27" s="25">
        <v>3.8941501000000003E-2</v>
      </c>
      <c r="T27" s="26">
        <v>73.113002375999997</v>
      </c>
      <c r="U27" s="27">
        <v>16.55135181</v>
      </c>
      <c r="V27" s="20">
        <v>594000</v>
      </c>
      <c r="W27" s="22">
        <v>278.64228639999999</v>
      </c>
      <c r="X27" s="21">
        <v>594000</v>
      </c>
      <c r="Y27" s="22">
        <v>278.64228639999999</v>
      </c>
      <c r="Z27" s="19">
        <f t="shared" si="3"/>
        <v>26</v>
      </c>
      <c r="AA27" s="19">
        <f t="shared" si="0"/>
        <v>2</v>
      </c>
      <c r="AB27" s="19">
        <f t="shared" si="1"/>
        <v>2</v>
      </c>
    </row>
    <row r="28" spans="1:28" hidden="1" x14ac:dyDescent="0.3">
      <c r="A28" s="4">
        <v>1220</v>
      </c>
      <c r="B28" s="7" t="s">
        <v>25</v>
      </c>
      <c r="C28" s="1" t="s">
        <v>29</v>
      </c>
      <c r="D28" s="1" t="s">
        <v>52</v>
      </c>
      <c r="E28" s="1" t="s">
        <v>206</v>
      </c>
      <c r="F28" s="7" t="s">
        <v>584</v>
      </c>
      <c r="G28" s="7" t="s">
        <v>584</v>
      </c>
      <c r="H28" s="29">
        <v>28.857537489999999</v>
      </c>
      <c r="I28" s="29">
        <v>9.6133237709999992</v>
      </c>
      <c r="J28" s="30">
        <v>36.881195759999997</v>
      </c>
      <c r="K28" s="30">
        <v>0</v>
      </c>
      <c r="L28" s="23">
        <v>0</v>
      </c>
      <c r="M28" s="23">
        <v>0</v>
      </c>
      <c r="N28" s="23">
        <v>100</v>
      </c>
      <c r="O28" s="24">
        <v>34.14657699</v>
      </c>
      <c r="P28" s="24">
        <v>23.612182199999999</v>
      </c>
      <c r="Q28" s="25">
        <v>0</v>
      </c>
      <c r="R28" s="25">
        <v>9.7665447400000005</v>
      </c>
      <c r="S28" s="25">
        <v>0</v>
      </c>
      <c r="T28" s="26">
        <v>0</v>
      </c>
      <c r="U28" s="27">
        <v>16.48560698</v>
      </c>
      <c r="V28" s="20">
        <v>11134000</v>
      </c>
      <c r="W28" s="22">
        <v>14.806544799999999</v>
      </c>
      <c r="X28" s="21">
        <v>11134000</v>
      </c>
      <c r="Y28" s="22">
        <v>14.806544799999999</v>
      </c>
      <c r="Z28" s="19">
        <f t="shared" si="3"/>
        <v>27</v>
      </c>
      <c r="AA28" s="19">
        <f t="shared" si="0"/>
        <v>60</v>
      </c>
      <c r="AB28" s="19">
        <f t="shared" si="1"/>
        <v>8</v>
      </c>
    </row>
    <row r="29" spans="1:28" hidden="1" x14ac:dyDescent="0.3">
      <c r="A29" s="4">
        <v>1184</v>
      </c>
      <c r="B29" s="7" t="s">
        <v>27</v>
      </c>
      <c r="C29" s="1" t="s">
        <v>33</v>
      </c>
      <c r="D29" s="1" t="s">
        <v>53</v>
      </c>
      <c r="E29" s="1" t="s">
        <v>207</v>
      </c>
      <c r="F29" s="7" t="s">
        <v>584</v>
      </c>
      <c r="G29" s="7" t="s">
        <v>584</v>
      </c>
      <c r="H29" s="29">
        <v>0</v>
      </c>
      <c r="I29" s="29">
        <v>0</v>
      </c>
      <c r="J29" s="30">
        <v>0</v>
      </c>
      <c r="K29" s="30">
        <v>0</v>
      </c>
      <c r="L29" s="23">
        <v>0</v>
      </c>
      <c r="M29" s="23">
        <v>0</v>
      </c>
      <c r="N29" s="23">
        <v>0</v>
      </c>
      <c r="O29" s="24">
        <v>0</v>
      </c>
      <c r="P29" s="24">
        <v>27.539782670000001</v>
      </c>
      <c r="Q29" s="25">
        <v>100</v>
      </c>
      <c r="R29" s="25">
        <v>0</v>
      </c>
      <c r="S29" s="25">
        <v>0</v>
      </c>
      <c r="T29" s="26"/>
      <c r="U29" s="27">
        <v>16.376989129999998</v>
      </c>
      <c r="V29" s="20">
        <v>3512240</v>
      </c>
      <c r="W29" s="22">
        <v>46.628331590000002</v>
      </c>
      <c r="X29" s="21">
        <v>3512240</v>
      </c>
      <c r="Y29" s="22">
        <v>46.628331590000002</v>
      </c>
      <c r="Z29" s="19">
        <f t="shared" si="3"/>
        <v>28</v>
      </c>
      <c r="AA29" s="19">
        <f t="shared" si="0"/>
        <v>18</v>
      </c>
      <c r="AB29" s="19">
        <f t="shared" si="1"/>
        <v>3</v>
      </c>
    </row>
    <row r="30" spans="1:28" ht="28.8" hidden="1" x14ac:dyDescent="0.3">
      <c r="A30" s="4">
        <v>1215</v>
      </c>
      <c r="B30" s="7" t="s">
        <v>25</v>
      </c>
      <c r="C30" s="1" t="s">
        <v>29</v>
      </c>
      <c r="D30" s="1" t="s">
        <v>52</v>
      </c>
      <c r="E30" s="1" t="s">
        <v>208</v>
      </c>
      <c r="F30" s="7" t="s">
        <v>584</v>
      </c>
      <c r="G30" s="7" t="s">
        <v>584</v>
      </c>
      <c r="H30" s="29">
        <v>2.2790055250000001</v>
      </c>
      <c r="I30" s="29">
        <v>1.0395104909999999</v>
      </c>
      <c r="J30" s="30">
        <v>5.2270248280000002</v>
      </c>
      <c r="K30" s="30">
        <v>0</v>
      </c>
      <c r="L30" s="23">
        <v>0</v>
      </c>
      <c r="M30" s="23">
        <v>0</v>
      </c>
      <c r="N30" s="23">
        <v>7.8974358970000003</v>
      </c>
      <c r="O30" s="24">
        <v>4.0450560439999999</v>
      </c>
      <c r="P30" s="24">
        <v>22.68614393</v>
      </c>
      <c r="Q30" s="25">
        <v>0</v>
      </c>
      <c r="R30" s="25">
        <v>11.60094623</v>
      </c>
      <c r="S30" s="25">
        <v>0</v>
      </c>
      <c r="T30" s="26">
        <v>61.785223744</v>
      </c>
      <c r="U30" s="27">
        <v>15.05455463</v>
      </c>
      <c r="V30" s="20">
        <v>10000000</v>
      </c>
      <c r="W30" s="22">
        <v>15.05455463</v>
      </c>
      <c r="X30" s="21">
        <v>10000000</v>
      </c>
      <c r="Y30" s="22">
        <v>15.05455463</v>
      </c>
      <c r="Z30" s="19">
        <f t="shared" si="3"/>
        <v>29</v>
      </c>
      <c r="AA30" s="19">
        <f t="shared" si="0"/>
        <v>56</v>
      </c>
      <c r="AB30" s="19">
        <f t="shared" si="1"/>
        <v>7</v>
      </c>
    </row>
    <row r="31" spans="1:28" hidden="1" x14ac:dyDescent="0.3">
      <c r="A31" s="4">
        <v>1007</v>
      </c>
      <c r="B31" s="7" t="s">
        <v>25</v>
      </c>
      <c r="C31" s="1" t="s">
        <v>29</v>
      </c>
      <c r="D31" s="1" t="s">
        <v>41</v>
      </c>
      <c r="E31" s="1" t="s">
        <v>209</v>
      </c>
      <c r="F31" s="7" t="s">
        <v>584</v>
      </c>
      <c r="G31" s="7" t="s">
        <v>584</v>
      </c>
      <c r="H31" s="29">
        <v>4.5641020719999998</v>
      </c>
      <c r="I31" s="29">
        <v>3.1617499999999997E-4</v>
      </c>
      <c r="J31" s="30">
        <v>0.72994699900000004</v>
      </c>
      <c r="K31" s="30">
        <v>0</v>
      </c>
      <c r="L31" s="23">
        <v>31.022780789999999</v>
      </c>
      <c r="M31" s="23">
        <v>31.22417111</v>
      </c>
      <c r="N31" s="23">
        <v>15.81597901</v>
      </c>
      <c r="O31" s="24">
        <v>14.85169249</v>
      </c>
      <c r="P31" s="24">
        <v>22.27280404</v>
      </c>
      <c r="Q31" s="25">
        <v>3.0738326329999999</v>
      </c>
      <c r="R31" s="25">
        <v>0</v>
      </c>
      <c r="S31" s="25">
        <v>0</v>
      </c>
      <c r="T31" s="26">
        <v>38.201276209</v>
      </c>
      <c r="U31" s="27">
        <v>14.855441280000001</v>
      </c>
      <c r="V31" s="20">
        <v>324634900</v>
      </c>
      <c r="W31" s="22">
        <v>0.45760456700000002</v>
      </c>
      <c r="X31" s="21">
        <v>101561000</v>
      </c>
      <c r="Y31" s="22">
        <v>1.462711206</v>
      </c>
      <c r="Z31" s="19">
        <f t="shared" si="3"/>
        <v>30</v>
      </c>
      <c r="AA31" s="19">
        <f t="shared" si="0"/>
        <v>258</v>
      </c>
      <c r="AB31" s="19">
        <f t="shared" si="1"/>
        <v>41</v>
      </c>
    </row>
    <row r="32" spans="1:28" ht="28.8" hidden="1" x14ac:dyDescent="0.3">
      <c r="A32" s="4">
        <v>1175</v>
      </c>
      <c r="B32" s="7" t="s">
        <v>25</v>
      </c>
      <c r="C32" s="1" t="s">
        <v>29</v>
      </c>
      <c r="D32" s="1" t="s">
        <v>54</v>
      </c>
      <c r="E32" s="1" t="s">
        <v>210</v>
      </c>
      <c r="F32" s="7" t="s">
        <v>584</v>
      </c>
      <c r="G32" s="7" t="s">
        <v>584</v>
      </c>
      <c r="H32" s="29">
        <v>6.1611686999999998E-2</v>
      </c>
      <c r="I32" s="29">
        <v>0.44056776199999997</v>
      </c>
      <c r="J32" s="30">
        <v>19.398836500000002</v>
      </c>
      <c r="K32" s="30">
        <v>3.4921220050000001</v>
      </c>
      <c r="L32" s="23">
        <v>0.42503558800000002</v>
      </c>
      <c r="M32" s="23">
        <v>0.42913278300000002</v>
      </c>
      <c r="N32" s="23">
        <v>0.191940004</v>
      </c>
      <c r="O32" s="24">
        <v>0.16385235300000001</v>
      </c>
      <c r="P32" s="24">
        <v>23.637372469999999</v>
      </c>
      <c r="Q32" s="25">
        <v>0.39151598599999998</v>
      </c>
      <c r="R32" s="25">
        <v>0.17447818800000001</v>
      </c>
      <c r="S32" s="25">
        <v>1.0820450100000001</v>
      </c>
      <c r="T32" s="26">
        <v>64.390891249999996</v>
      </c>
      <c r="U32" s="27">
        <v>14.834699929999999</v>
      </c>
      <c r="V32" s="20">
        <v>43995010</v>
      </c>
      <c r="W32" s="22">
        <v>3.3719051160000002</v>
      </c>
      <c r="X32" s="21">
        <v>26096621</v>
      </c>
      <c r="Y32" s="22">
        <v>5.6845290149999999</v>
      </c>
      <c r="Z32" s="19">
        <f t="shared" si="3"/>
        <v>31</v>
      </c>
      <c r="AA32" s="19">
        <f t="shared" si="0"/>
        <v>129</v>
      </c>
      <c r="AB32" s="19">
        <f t="shared" si="1"/>
        <v>20</v>
      </c>
    </row>
    <row r="33" spans="1:28" ht="28.8" hidden="1" x14ac:dyDescent="0.3">
      <c r="A33" s="4">
        <v>1299</v>
      </c>
      <c r="B33" s="7" t="s">
        <v>25</v>
      </c>
      <c r="C33" s="1" t="s">
        <v>29</v>
      </c>
      <c r="D33" s="1" t="s">
        <v>40</v>
      </c>
      <c r="E33" s="1" t="s">
        <v>211</v>
      </c>
      <c r="F33" s="7" t="s">
        <v>584</v>
      </c>
      <c r="G33" s="7" t="s">
        <v>584</v>
      </c>
      <c r="H33" s="29">
        <v>2.1961834950000001</v>
      </c>
      <c r="I33" s="29">
        <v>35.871340930000002</v>
      </c>
      <c r="J33" s="30">
        <v>56.903253730000003</v>
      </c>
      <c r="K33" s="30">
        <v>2.2342852290000002</v>
      </c>
      <c r="L33" s="23">
        <v>10.156081199999999</v>
      </c>
      <c r="M33" s="23">
        <v>10.30188573</v>
      </c>
      <c r="N33" s="23">
        <v>7.6104327879999998</v>
      </c>
      <c r="O33" s="24">
        <v>9.0954580190000005</v>
      </c>
      <c r="P33" s="24">
        <v>24.56522064</v>
      </c>
      <c r="Q33" s="25">
        <v>0.163832962</v>
      </c>
      <c r="R33" s="25">
        <v>0.860988902</v>
      </c>
      <c r="S33" s="25">
        <v>3.2949260649999998</v>
      </c>
      <c r="T33" s="26">
        <v>7.5853452685000002</v>
      </c>
      <c r="U33" s="27">
        <v>14.74162546</v>
      </c>
      <c r="V33" s="20">
        <v>200044000</v>
      </c>
      <c r="W33" s="22">
        <v>0.73691915100000005</v>
      </c>
      <c r="X33" s="21">
        <v>200044000</v>
      </c>
      <c r="Y33" s="22">
        <v>0.73691915100000005</v>
      </c>
      <c r="Z33" s="19">
        <f t="shared" si="3"/>
        <v>32</v>
      </c>
      <c r="AA33" s="19">
        <f t="shared" si="0"/>
        <v>304</v>
      </c>
      <c r="AB33" s="19">
        <f t="shared" si="1"/>
        <v>49</v>
      </c>
    </row>
    <row r="34" spans="1:28" ht="28.8" hidden="1" x14ac:dyDescent="0.3">
      <c r="A34" s="4">
        <v>1426</v>
      </c>
      <c r="B34" s="7" t="s">
        <v>28</v>
      </c>
      <c r="C34" s="1" t="s">
        <v>33</v>
      </c>
      <c r="D34" s="1" t="s">
        <v>55</v>
      </c>
      <c r="E34" s="1" t="s">
        <v>212</v>
      </c>
      <c r="F34" s="7"/>
      <c r="G34" s="7" t="s">
        <v>584</v>
      </c>
      <c r="H34" s="29">
        <v>7.4112007999999996</v>
      </c>
      <c r="I34" s="29">
        <v>9.1680003200000009</v>
      </c>
      <c r="J34" s="30">
        <v>0.17130320600000001</v>
      </c>
      <c r="K34" s="30">
        <v>1.152082E-3</v>
      </c>
      <c r="L34" s="23">
        <v>1.0430971309999999</v>
      </c>
      <c r="M34" s="23">
        <v>1.0565876759999999</v>
      </c>
      <c r="N34" s="23">
        <v>1.271771387</v>
      </c>
      <c r="O34" s="24">
        <v>2.7581067830000001</v>
      </c>
      <c r="P34" s="24">
        <v>22.352931909999999</v>
      </c>
      <c r="Q34" s="25">
        <v>54.583937769999999</v>
      </c>
      <c r="R34" s="25">
        <v>0.131609158</v>
      </c>
      <c r="S34" s="25">
        <v>0.15376289700000001</v>
      </c>
      <c r="T34" s="26"/>
      <c r="U34" s="27">
        <v>13.75671277</v>
      </c>
      <c r="V34" s="20">
        <v>22056050</v>
      </c>
      <c r="W34" s="22">
        <v>6.2371606760000002</v>
      </c>
      <c r="X34" s="21">
        <v>3750050</v>
      </c>
      <c r="Y34" s="22">
        <v>36.684078270000001</v>
      </c>
      <c r="Z34" s="19">
        <f t="shared" si="3"/>
        <v>33</v>
      </c>
      <c r="AA34" s="19">
        <f t="shared" si="0"/>
        <v>25</v>
      </c>
      <c r="AB34" s="19">
        <f t="shared" si="1"/>
        <v>4</v>
      </c>
    </row>
    <row r="35" spans="1:28" hidden="1" x14ac:dyDescent="0.3">
      <c r="A35" s="4">
        <v>1193</v>
      </c>
      <c r="B35" s="7" t="s">
        <v>25</v>
      </c>
      <c r="C35" s="1" t="s">
        <v>30</v>
      </c>
      <c r="D35" s="1" t="s">
        <v>56</v>
      </c>
      <c r="E35" s="1" t="s">
        <v>213</v>
      </c>
      <c r="F35" s="7"/>
      <c r="G35" s="7" t="s">
        <v>584</v>
      </c>
      <c r="H35" s="29">
        <v>0.81381772100000005</v>
      </c>
      <c r="I35" s="29">
        <v>0.43832585600000001</v>
      </c>
      <c r="J35" s="30">
        <v>9.0527903670000001</v>
      </c>
      <c r="K35" s="30">
        <v>4.9339030040000003</v>
      </c>
      <c r="L35" s="23">
        <v>0.23193883900000001</v>
      </c>
      <c r="M35" s="23">
        <v>0.23500997500000001</v>
      </c>
      <c r="N35" s="23">
        <v>2.2560974819999999</v>
      </c>
      <c r="O35" s="24">
        <v>2.4074376989999999</v>
      </c>
      <c r="P35" s="24">
        <v>21.67090726</v>
      </c>
      <c r="Q35" s="25">
        <v>1.671778231</v>
      </c>
      <c r="R35" s="25">
        <v>0</v>
      </c>
      <c r="S35" s="25">
        <v>0</v>
      </c>
      <c r="T35" s="26">
        <v>57.326511474999997</v>
      </c>
      <c r="U35" s="27">
        <v>13.446380250000001</v>
      </c>
      <c r="V35" s="20">
        <v>23647000</v>
      </c>
      <c r="W35" s="22">
        <v>5.6862943489999997</v>
      </c>
      <c r="X35" s="21">
        <v>10000000</v>
      </c>
      <c r="Y35" s="22">
        <v>13.446380250000001</v>
      </c>
      <c r="Z35" s="19">
        <f t="shared" si="3"/>
        <v>34</v>
      </c>
      <c r="AA35" s="19">
        <f t="shared" si="0"/>
        <v>62</v>
      </c>
      <c r="AB35" s="19">
        <f t="shared" si="1"/>
        <v>16</v>
      </c>
    </row>
    <row r="36" spans="1:28" ht="28.8" hidden="1" x14ac:dyDescent="0.3">
      <c r="A36" s="4">
        <v>1115</v>
      </c>
      <c r="B36" s="7" t="s">
        <v>25</v>
      </c>
      <c r="C36" s="1" t="s">
        <v>29</v>
      </c>
      <c r="D36" s="1" t="s">
        <v>41</v>
      </c>
      <c r="E36" s="1" t="s">
        <v>214</v>
      </c>
      <c r="F36" s="7" t="s">
        <v>584</v>
      </c>
      <c r="G36" s="7" t="s">
        <v>584</v>
      </c>
      <c r="H36" s="29">
        <v>4.3112223710000004</v>
      </c>
      <c r="I36" s="29">
        <v>14.160645519999999</v>
      </c>
      <c r="J36" s="30">
        <v>62.152350669999997</v>
      </c>
      <c r="K36" s="30">
        <v>2.7971879899999998</v>
      </c>
      <c r="L36" s="23">
        <v>5.3167245520000002</v>
      </c>
      <c r="M36" s="23">
        <v>5.3282751749999999</v>
      </c>
      <c r="N36" s="23">
        <v>13.722975010000001</v>
      </c>
      <c r="O36" s="24">
        <v>11.71481556</v>
      </c>
      <c r="P36" s="24">
        <v>20.40628813</v>
      </c>
      <c r="Q36" s="25">
        <v>2.4294701879999998</v>
      </c>
      <c r="R36" s="25">
        <v>0</v>
      </c>
      <c r="S36" s="25">
        <v>3.4794257850000001</v>
      </c>
      <c r="T36" s="26">
        <v>23.846324516999999</v>
      </c>
      <c r="U36" s="27">
        <v>13.31294991</v>
      </c>
      <c r="V36" s="20">
        <v>214772900</v>
      </c>
      <c r="W36" s="22">
        <v>0.61986171899999998</v>
      </c>
      <c r="X36" s="21">
        <v>90000000</v>
      </c>
      <c r="Y36" s="22">
        <v>1.479216656</v>
      </c>
      <c r="Z36" s="19">
        <f t="shared" si="3"/>
        <v>35</v>
      </c>
      <c r="AA36" s="19">
        <f t="shared" si="0"/>
        <v>256</v>
      </c>
      <c r="AB36" s="19">
        <f t="shared" si="1"/>
        <v>40</v>
      </c>
    </row>
    <row r="37" spans="1:28" ht="28.8" hidden="1" x14ac:dyDescent="0.3">
      <c r="A37" s="4">
        <v>1578</v>
      </c>
      <c r="B37" s="7" t="s">
        <v>28</v>
      </c>
      <c r="C37" s="1" t="s">
        <v>34</v>
      </c>
      <c r="D37" s="1" t="s">
        <v>57</v>
      </c>
      <c r="E37" s="1" t="s">
        <v>215</v>
      </c>
      <c r="F37" s="7" t="s">
        <v>584</v>
      </c>
      <c r="G37" s="7"/>
      <c r="H37" s="29">
        <v>11.618735839999999</v>
      </c>
      <c r="I37" s="29">
        <v>5.9480639999999996</v>
      </c>
      <c r="J37" s="30">
        <v>18.744601230000001</v>
      </c>
      <c r="K37" s="30">
        <v>0.52703407599999996</v>
      </c>
      <c r="L37" s="23">
        <v>13.54341765</v>
      </c>
      <c r="M37" s="23">
        <v>13.09023386</v>
      </c>
      <c r="N37" s="23">
        <v>0</v>
      </c>
      <c r="O37" s="24">
        <v>14.851134330000001</v>
      </c>
      <c r="P37" s="24">
        <v>21.537239379999999</v>
      </c>
      <c r="Q37" s="25">
        <v>7.5176633859999997</v>
      </c>
      <c r="R37" s="25">
        <v>56.349816150000002</v>
      </c>
      <c r="S37" s="25">
        <v>3.1957144799999999</v>
      </c>
      <c r="T37" s="26"/>
      <c r="U37" s="27">
        <v>12.947015029999999</v>
      </c>
      <c r="V37" s="20">
        <v>60220000</v>
      </c>
      <c r="W37" s="22">
        <v>2.1499526790000001</v>
      </c>
      <c r="X37" s="21">
        <v>60220000</v>
      </c>
      <c r="Y37" s="22">
        <v>2.1499526790000001</v>
      </c>
      <c r="Z37" s="19">
        <f t="shared" si="3"/>
        <v>36</v>
      </c>
      <c r="AA37" s="19">
        <f t="shared" si="0"/>
        <v>214</v>
      </c>
      <c r="AB37" s="19">
        <f t="shared" si="1"/>
        <v>27</v>
      </c>
    </row>
    <row r="38" spans="1:28" ht="28.8" hidden="1" x14ac:dyDescent="0.3">
      <c r="A38" s="4">
        <v>1393</v>
      </c>
      <c r="B38" s="7" t="s">
        <v>28</v>
      </c>
      <c r="C38" s="1" t="s">
        <v>30</v>
      </c>
      <c r="D38" s="1" t="s">
        <v>58</v>
      </c>
      <c r="E38" s="1" t="s">
        <v>216</v>
      </c>
      <c r="F38" s="7"/>
      <c r="G38" s="7" t="s">
        <v>584</v>
      </c>
      <c r="H38" s="29">
        <v>0.29512400900000002</v>
      </c>
      <c r="I38" s="29">
        <v>0.51606318799999995</v>
      </c>
      <c r="J38" s="30">
        <v>32.924770340000002</v>
      </c>
      <c r="K38" s="30">
        <v>42.191745349999998</v>
      </c>
      <c r="L38" s="23">
        <v>0</v>
      </c>
      <c r="M38" s="23">
        <v>0</v>
      </c>
      <c r="N38" s="23">
        <v>0</v>
      </c>
      <c r="O38" s="24">
        <v>0</v>
      </c>
      <c r="P38" s="24">
        <v>20.34411223</v>
      </c>
      <c r="Q38" s="25">
        <v>0.14907457900000001</v>
      </c>
      <c r="R38" s="25">
        <v>0</v>
      </c>
      <c r="S38" s="25">
        <v>2.9257796999999999E-2</v>
      </c>
      <c r="T38" s="26"/>
      <c r="U38" s="27">
        <v>12.358596029999999</v>
      </c>
      <c r="V38" s="20">
        <v>2065460</v>
      </c>
      <c r="W38" s="22">
        <v>59.834593900000002</v>
      </c>
      <c r="X38" s="21">
        <v>2065460</v>
      </c>
      <c r="Y38" s="22">
        <v>59.834593900000002</v>
      </c>
      <c r="Z38" s="19">
        <f t="shared" si="3"/>
        <v>37</v>
      </c>
      <c r="AA38" s="19">
        <f t="shared" si="0"/>
        <v>15</v>
      </c>
      <c r="AB38" s="19">
        <f t="shared" si="1"/>
        <v>6</v>
      </c>
    </row>
    <row r="39" spans="1:28" hidden="1" x14ac:dyDescent="0.3">
      <c r="A39" s="4">
        <v>1453</v>
      </c>
      <c r="B39" s="7" t="s">
        <v>25</v>
      </c>
      <c r="C39" s="1" t="s">
        <v>30</v>
      </c>
      <c r="D39" s="1" t="s">
        <v>59</v>
      </c>
      <c r="E39" s="1" t="s">
        <v>217</v>
      </c>
      <c r="F39" s="7" t="s">
        <v>584</v>
      </c>
      <c r="G39" s="7" t="s">
        <v>584</v>
      </c>
      <c r="H39" s="29">
        <v>21.10685149</v>
      </c>
      <c r="I39" s="29">
        <v>19.040749819999998</v>
      </c>
      <c r="J39" s="30">
        <v>7.5622557170000002</v>
      </c>
      <c r="K39" s="30">
        <v>0.172892133</v>
      </c>
      <c r="L39" s="23">
        <v>0</v>
      </c>
      <c r="M39" s="23">
        <v>0</v>
      </c>
      <c r="N39" s="23">
        <v>0.28685357700000003</v>
      </c>
      <c r="O39" s="24">
        <v>1.865650692</v>
      </c>
      <c r="P39" s="24">
        <v>17.558770089999999</v>
      </c>
      <c r="Q39" s="25">
        <v>37.077926890000001</v>
      </c>
      <c r="R39" s="25">
        <v>0</v>
      </c>
      <c r="S39" s="25">
        <v>4.6920672190000001</v>
      </c>
      <c r="T39" s="26">
        <v>4.0107060609999996</v>
      </c>
      <c r="U39" s="27">
        <v>12.16781533</v>
      </c>
      <c r="V39" s="20">
        <v>50503670</v>
      </c>
      <c r="W39" s="22">
        <v>2.4092932899999999</v>
      </c>
      <c r="X39" s="21">
        <v>1544770</v>
      </c>
      <c r="Y39" s="22">
        <v>78.767812219999996</v>
      </c>
      <c r="Z39" s="19">
        <f t="shared" si="3"/>
        <v>38</v>
      </c>
      <c r="AA39" s="19">
        <f t="shared" si="0"/>
        <v>10</v>
      </c>
      <c r="AB39" s="19">
        <f t="shared" si="1"/>
        <v>3</v>
      </c>
    </row>
    <row r="40" spans="1:28" ht="28.8" hidden="1" x14ac:dyDescent="0.3">
      <c r="A40" s="4">
        <v>1102</v>
      </c>
      <c r="B40" s="7" t="s">
        <v>26</v>
      </c>
      <c r="C40" s="1" t="s">
        <v>32</v>
      </c>
      <c r="D40" s="1" t="s">
        <v>60</v>
      </c>
      <c r="E40" s="1" t="s">
        <v>218</v>
      </c>
      <c r="F40" s="7" t="s">
        <v>584</v>
      </c>
      <c r="G40" s="7" t="s">
        <v>584</v>
      </c>
      <c r="H40" s="29">
        <v>61.962542499999998</v>
      </c>
      <c r="I40" s="29">
        <v>49.893531830000001</v>
      </c>
      <c r="J40" s="30">
        <v>0</v>
      </c>
      <c r="K40" s="30">
        <v>0</v>
      </c>
      <c r="L40" s="23">
        <v>2.076896123</v>
      </c>
      <c r="M40" s="23">
        <v>2.1156827790000001</v>
      </c>
      <c r="N40" s="23">
        <v>4.1663124000000003E-2</v>
      </c>
      <c r="O40" s="24">
        <v>3.5566327000000002E-2</v>
      </c>
      <c r="P40" s="24">
        <v>19.25041762</v>
      </c>
      <c r="Q40" s="25">
        <v>9.3356988780000005</v>
      </c>
      <c r="R40" s="25">
        <v>0</v>
      </c>
      <c r="S40" s="25">
        <v>0.21670098700000001</v>
      </c>
      <c r="T40" s="26">
        <v>10.853190989</v>
      </c>
      <c r="U40" s="27">
        <v>11.987177490000001</v>
      </c>
      <c r="V40" s="20">
        <v>72670000</v>
      </c>
      <c r="W40" s="22">
        <v>1.6495359140000001</v>
      </c>
      <c r="X40" s="21">
        <v>71351070</v>
      </c>
      <c r="Y40" s="22">
        <v>1.680027712</v>
      </c>
      <c r="Z40" s="19">
        <f t="shared" si="3"/>
        <v>39</v>
      </c>
      <c r="AA40" s="19">
        <f t="shared" si="0"/>
        <v>244</v>
      </c>
      <c r="AB40" s="19">
        <f t="shared" si="1"/>
        <v>57</v>
      </c>
    </row>
    <row r="41" spans="1:28" ht="28.8" hidden="1" x14ac:dyDescent="0.3">
      <c r="A41" s="4">
        <v>1012</v>
      </c>
      <c r="B41" s="7" t="s">
        <v>26</v>
      </c>
      <c r="C41" s="1" t="s">
        <v>32</v>
      </c>
      <c r="D41" s="1" t="s">
        <v>61</v>
      </c>
      <c r="E41" s="1" t="s">
        <v>219</v>
      </c>
      <c r="F41" s="7" t="s">
        <v>584</v>
      </c>
      <c r="G41" s="7" t="s">
        <v>584</v>
      </c>
      <c r="H41" s="29">
        <v>1.8369336430000001</v>
      </c>
      <c r="I41" s="29">
        <v>5.0599769520000004</v>
      </c>
      <c r="J41" s="30">
        <v>3.3776797670000001</v>
      </c>
      <c r="K41" s="30">
        <v>2.943458229</v>
      </c>
      <c r="L41" s="23">
        <v>4.2901704999999998E-2</v>
      </c>
      <c r="M41" s="23">
        <v>4.3751017000000003E-2</v>
      </c>
      <c r="N41" s="23">
        <v>3.8193147490000001</v>
      </c>
      <c r="O41" s="24">
        <v>4.3472175049999997</v>
      </c>
      <c r="P41" s="24">
        <v>13.56899735</v>
      </c>
      <c r="Q41" s="25">
        <v>18.18489091</v>
      </c>
      <c r="R41" s="25">
        <v>0</v>
      </c>
      <c r="S41" s="25">
        <v>0</v>
      </c>
      <c r="T41" s="26">
        <v>75.526069057000001</v>
      </c>
      <c r="U41" s="27">
        <v>11.979575199999999</v>
      </c>
      <c r="V41" s="20">
        <v>3308610</v>
      </c>
      <c r="W41" s="22">
        <v>36.207274949999999</v>
      </c>
      <c r="X41" s="21">
        <v>3308610</v>
      </c>
      <c r="Y41" s="22">
        <v>36.207274949999999</v>
      </c>
      <c r="Z41" s="19">
        <f t="shared" si="3"/>
        <v>40</v>
      </c>
      <c r="AA41" s="19">
        <f t="shared" si="0"/>
        <v>27</v>
      </c>
      <c r="AB41" s="19">
        <f t="shared" si="1"/>
        <v>3</v>
      </c>
    </row>
    <row r="42" spans="1:28" ht="28.8" hidden="1" x14ac:dyDescent="0.3">
      <c r="A42" s="4">
        <v>1126</v>
      </c>
      <c r="B42" s="7" t="s">
        <v>25</v>
      </c>
      <c r="C42" s="1" t="s">
        <v>29</v>
      </c>
      <c r="D42" s="1" t="s">
        <v>42</v>
      </c>
      <c r="E42" s="1" t="s">
        <v>220</v>
      </c>
      <c r="F42" s="7" t="s">
        <v>584</v>
      </c>
      <c r="G42" s="7" t="s">
        <v>584</v>
      </c>
      <c r="H42" s="29">
        <v>1.191022775</v>
      </c>
      <c r="I42" s="29">
        <v>27.359825430000001</v>
      </c>
      <c r="J42" s="30">
        <v>15.062625990000001</v>
      </c>
      <c r="K42" s="30">
        <v>2.8442235299999998</v>
      </c>
      <c r="L42" s="23">
        <v>2.4237364530000001</v>
      </c>
      <c r="M42" s="23">
        <v>2.4615282970000001</v>
      </c>
      <c r="N42" s="23">
        <v>4.1272502040000001</v>
      </c>
      <c r="O42" s="24">
        <v>3.5232866719999998</v>
      </c>
      <c r="P42" s="24">
        <v>19.781399329999999</v>
      </c>
      <c r="Q42" s="25">
        <v>42.528045579999997</v>
      </c>
      <c r="R42" s="25">
        <v>0.39199155000000002</v>
      </c>
      <c r="S42" s="25">
        <v>0.30806286300000002</v>
      </c>
      <c r="T42" s="26">
        <v>10.980507484</v>
      </c>
      <c r="U42" s="27">
        <v>11.931589430000001</v>
      </c>
      <c r="V42" s="20">
        <v>82808000</v>
      </c>
      <c r="W42" s="22">
        <v>1.4408740010000001</v>
      </c>
      <c r="X42" s="21">
        <v>41057000</v>
      </c>
      <c r="Y42" s="22">
        <v>2.90610357</v>
      </c>
      <c r="Z42" s="19">
        <f t="shared" si="3"/>
        <v>41</v>
      </c>
      <c r="AA42" s="19">
        <f t="shared" si="0"/>
        <v>182</v>
      </c>
      <c r="AB42" s="19">
        <f t="shared" si="1"/>
        <v>34</v>
      </c>
    </row>
    <row r="43" spans="1:28" ht="43.2" hidden="1" x14ac:dyDescent="0.3">
      <c r="A43" s="4">
        <v>1386</v>
      </c>
      <c r="B43" s="7" t="s">
        <v>26</v>
      </c>
      <c r="C43" s="1" t="s">
        <v>35</v>
      </c>
      <c r="D43" s="1" t="s">
        <v>62</v>
      </c>
      <c r="E43" s="1" t="s">
        <v>221</v>
      </c>
      <c r="F43" s="7" t="s">
        <v>584</v>
      </c>
      <c r="G43" s="7"/>
      <c r="H43" s="29">
        <v>55.514391459999999</v>
      </c>
      <c r="I43" s="29">
        <v>13.66315088</v>
      </c>
      <c r="J43" s="30">
        <v>34.720113640000001</v>
      </c>
      <c r="K43" s="30">
        <v>13.223933110000001</v>
      </c>
      <c r="L43" s="23">
        <v>2.0626129600000001</v>
      </c>
      <c r="M43" s="23">
        <v>2.098133153</v>
      </c>
      <c r="N43" s="23">
        <v>0</v>
      </c>
      <c r="O43" s="24">
        <v>0</v>
      </c>
      <c r="P43" s="24">
        <v>19.921307859999999</v>
      </c>
      <c r="Q43" s="25">
        <v>0.16761382799999999</v>
      </c>
      <c r="R43" s="25">
        <v>1.5884481939999999</v>
      </c>
      <c r="S43" s="25">
        <v>0.23937704000000001</v>
      </c>
      <c r="T43" s="26">
        <v>4.3198619881999996</v>
      </c>
      <c r="U43" s="27">
        <v>11.91829721</v>
      </c>
      <c r="V43" s="20">
        <v>18400000</v>
      </c>
      <c r="W43" s="22">
        <v>6.4773354420000002</v>
      </c>
      <c r="X43" s="21">
        <v>18400000</v>
      </c>
      <c r="Y43" s="22">
        <v>6.4773354420000002</v>
      </c>
      <c r="Z43" s="19">
        <f t="shared" si="3"/>
        <v>42</v>
      </c>
      <c r="AA43" s="19">
        <f t="shared" si="0"/>
        <v>116</v>
      </c>
      <c r="AB43" s="19">
        <f t="shared" si="1"/>
        <v>8</v>
      </c>
    </row>
    <row r="44" spans="1:28" ht="28.8" hidden="1" x14ac:dyDescent="0.3">
      <c r="A44" s="4">
        <v>1106</v>
      </c>
      <c r="B44" s="7" t="s">
        <v>26</v>
      </c>
      <c r="C44" s="1" t="s">
        <v>32</v>
      </c>
      <c r="D44" s="1" t="s">
        <v>60</v>
      </c>
      <c r="E44" s="1" t="s">
        <v>222</v>
      </c>
      <c r="F44" s="7" t="s">
        <v>584</v>
      </c>
      <c r="G44" s="7" t="s">
        <v>584</v>
      </c>
      <c r="H44" s="29">
        <v>55.606371559999999</v>
      </c>
      <c r="I44" s="29">
        <v>44.664246740000003</v>
      </c>
      <c r="J44" s="30">
        <v>8.0408815069999999</v>
      </c>
      <c r="K44" s="30">
        <v>0.114757015</v>
      </c>
      <c r="L44" s="23">
        <v>2.076896123</v>
      </c>
      <c r="M44" s="23">
        <v>2.1156827790000001</v>
      </c>
      <c r="N44" s="23">
        <v>0.417417339</v>
      </c>
      <c r="O44" s="24">
        <v>0.356334333</v>
      </c>
      <c r="P44" s="24">
        <v>19.549655120000001</v>
      </c>
      <c r="Q44" s="25">
        <v>8.4123175509999992</v>
      </c>
      <c r="R44" s="25">
        <v>0</v>
      </c>
      <c r="S44" s="25">
        <v>2.0694498989999999</v>
      </c>
      <c r="T44" s="26">
        <v>9.3124355045999998</v>
      </c>
      <c r="U44" s="27">
        <v>11.792848770000001</v>
      </c>
      <c r="V44" s="20">
        <v>22960000</v>
      </c>
      <c r="W44" s="22">
        <v>5.1362581770000002</v>
      </c>
      <c r="X44" s="21">
        <v>21641070</v>
      </c>
      <c r="Y44" s="22">
        <v>5.4492909889999996</v>
      </c>
      <c r="Z44" s="19">
        <f t="shared" si="3"/>
        <v>43</v>
      </c>
      <c r="AA44" s="19">
        <f t="shared" si="0"/>
        <v>132</v>
      </c>
      <c r="AB44" s="19">
        <f t="shared" si="1"/>
        <v>26</v>
      </c>
    </row>
    <row r="45" spans="1:28" hidden="1" x14ac:dyDescent="0.3">
      <c r="A45" s="4">
        <v>1079</v>
      </c>
      <c r="B45" s="7" t="s">
        <v>26</v>
      </c>
      <c r="C45" s="1" t="s">
        <v>35</v>
      </c>
      <c r="D45" s="1" t="s">
        <v>63</v>
      </c>
      <c r="E45" s="1" t="s">
        <v>223</v>
      </c>
      <c r="F45" s="7"/>
      <c r="G45" s="7" t="s">
        <v>584</v>
      </c>
      <c r="H45" s="29">
        <v>0.44145389299999999</v>
      </c>
      <c r="I45" s="29">
        <v>0</v>
      </c>
      <c r="J45" s="30">
        <v>2.5560819860000001</v>
      </c>
      <c r="K45" s="30">
        <v>0.49485454400000001</v>
      </c>
      <c r="L45" s="23">
        <v>0</v>
      </c>
      <c r="M45" s="23">
        <v>0</v>
      </c>
      <c r="N45" s="23">
        <v>1.5297697969999999</v>
      </c>
      <c r="O45" s="24">
        <v>1.3059100530000001</v>
      </c>
      <c r="P45" s="24">
        <v>16.563294160000002</v>
      </c>
      <c r="Q45" s="25">
        <v>10.14949425</v>
      </c>
      <c r="R45" s="25">
        <v>0</v>
      </c>
      <c r="S45" s="25">
        <v>7.2476396999999998E-2</v>
      </c>
      <c r="T45" s="26">
        <v>87.130180201000002</v>
      </c>
      <c r="U45" s="27">
        <v>11.24200778</v>
      </c>
      <c r="V45" s="20">
        <v>29968420</v>
      </c>
      <c r="W45" s="22">
        <v>3.7512847800000002</v>
      </c>
      <c r="X45" s="21">
        <v>18297920</v>
      </c>
      <c r="Y45" s="22">
        <v>6.1438719710000003</v>
      </c>
      <c r="Z45" s="19">
        <f t="shared" si="3"/>
        <v>44</v>
      </c>
      <c r="AA45" s="19">
        <f t="shared" si="0"/>
        <v>121</v>
      </c>
      <c r="AB45" s="19">
        <f t="shared" si="1"/>
        <v>10</v>
      </c>
    </row>
    <row r="46" spans="1:28" ht="28.8" hidden="1" x14ac:dyDescent="0.3">
      <c r="A46" s="4">
        <v>1323</v>
      </c>
      <c r="B46" s="7" t="s">
        <v>26</v>
      </c>
      <c r="C46" s="1" t="s">
        <v>32</v>
      </c>
      <c r="D46" s="1" t="s">
        <v>60</v>
      </c>
      <c r="E46" s="1" t="s">
        <v>224</v>
      </c>
      <c r="F46" s="7" t="s">
        <v>584</v>
      </c>
      <c r="G46" s="7" t="s">
        <v>584</v>
      </c>
      <c r="H46" s="29">
        <v>40.853290520000002</v>
      </c>
      <c r="I46" s="29">
        <v>13.827530080000001</v>
      </c>
      <c r="J46" s="30">
        <v>5.1670970140000003</v>
      </c>
      <c r="K46" s="30">
        <v>6.9907559999999999E-3</v>
      </c>
      <c r="L46" s="23">
        <v>4.1968997840000002</v>
      </c>
      <c r="M46" s="23">
        <v>4.279866857</v>
      </c>
      <c r="N46" s="23">
        <v>2.0430769230000001</v>
      </c>
      <c r="O46" s="24">
        <v>10.71852296</v>
      </c>
      <c r="P46" s="24">
        <v>10.547499699999999</v>
      </c>
      <c r="Q46" s="25">
        <v>19.823472779999999</v>
      </c>
      <c r="R46" s="25">
        <v>42.102505610000001</v>
      </c>
      <c r="S46" s="25">
        <v>2.1532128290000001</v>
      </c>
      <c r="T46" s="26">
        <v>4.6144502266999998</v>
      </c>
      <c r="U46" s="27">
        <v>11.237944110000001</v>
      </c>
      <c r="V46" s="20">
        <v>52543000</v>
      </c>
      <c r="W46" s="22">
        <v>2.1388089959999999</v>
      </c>
      <c r="X46" s="21">
        <v>52543000</v>
      </c>
      <c r="Y46" s="22">
        <v>2.1388089959999999</v>
      </c>
      <c r="Z46" s="19">
        <f t="shared" si="3"/>
        <v>45</v>
      </c>
      <c r="AA46" s="19">
        <f t="shared" si="0"/>
        <v>215</v>
      </c>
      <c r="AB46" s="19">
        <f t="shared" si="1"/>
        <v>50</v>
      </c>
    </row>
    <row r="47" spans="1:28" ht="43.2" hidden="1" x14ac:dyDescent="0.3">
      <c r="A47" s="4">
        <v>1039</v>
      </c>
      <c r="B47" s="7" t="s">
        <v>26</v>
      </c>
      <c r="C47" s="1" t="s">
        <v>33</v>
      </c>
      <c r="D47" s="1" t="s">
        <v>64</v>
      </c>
      <c r="E47" s="1" t="s">
        <v>225</v>
      </c>
      <c r="F47" s="7" t="s">
        <v>584</v>
      </c>
      <c r="G47" s="7"/>
      <c r="H47" s="29">
        <v>16.41463336</v>
      </c>
      <c r="I47" s="29">
        <v>3.3329671400000001</v>
      </c>
      <c r="J47" s="30">
        <v>1.886631942</v>
      </c>
      <c r="K47" s="30">
        <v>0.19596171000000001</v>
      </c>
      <c r="L47" s="23">
        <v>31.700884179999999</v>
      </c>
      <c r="M47" s="23">
        <v>33.312286989999997</v>
      </c>
      <c r="N47" s="23">
        <v>0</v>
      </c>
      <c r="O47" s="24">
        <v>13.558817729999999</v>
      </c>
      <c r="P47" s="24">
        <v>18.66803767</v>
      </c>
      <c r="Q47" s="25">
        <v>0.84876514999999997</v>
      </c>
      <c r="R47" s="25">
        <v>25.349970039999999</v>
      </c>
      <c r="S47" s="25">
        <v>8.7896759999999997E-3</v>
      </c>
      <c r="T47" s="26">
        <v>2.8221532095000001</v>
      </c>
      <c r="U47" s="27">
        <v>11.119836680000001</v>
      </c>
      <c r="V47" s="20">
        <v>15984100</v>
      </c>
      <c r="W47" s="22">
        <v>6.9568112539999998</v>
      </c>
      <c r="X47" s="21">
        <v>15984100</v>
      </c>
      <c r="Y47" s="22">
        <v>6.9568112539999998</v>
      </c>
      <c r="Z47" s="19">
        <f t="shared" si="3"/>
        <v>46</v>
      </c>
      <c r="AA47" s="19">
        <f t="shared" si="0"/>
        <v>107</v>
      </c>
      <c r="AB47" s="19">
        <f t="shared" si="1"/>
        <v>20</v>
      </c>
    </row>
    <row r="48" spans="1:28" ht="28.8" hidden="1" x14ac:dyDescent="0.3">
      <c r="A48" s="4">
        <v>1300</v>
      </c>
      <c r="B48" s="7" t="s">
        <v>25</v>
      </c>
      <c r="C48" s="1" t="s">
        <v>29</v>
      </c>
      <c r="D48" s="1" t="s">
        <v>40</v>
      </c>
      <c r="E48" s="1" t="s">
        <v>226</v>
      </c>
      <c r="F48" s="7" t="s">
        <v>584</v>
      </c>
      <c r="G48" s="7" t="s">
        <v>584</v>
      </c>
      <c r="H48" s="29">
        <v>1.0165796760000001</v>
      </c>
      <c r="I48" s="29">
        <v>21.561431689999999</v>
      </c>
      <c r="J48" s="30">
        <v>4.9295866869999996</v>
      </c>
      <c r="K48" s="30">
        <v>1.3636319210000001</v>
      </c>
      <c r="L48" s="23">
        <v>21.65112366</v>
      </c>
      <c r="M48" s="23">
        <v>21.925484470000001</v>
      </c>
      <c r="N48" s="23">
        <v>2.4157733709999998</v>
      </c>
      <c r="O48" s="24">
        <v>2.4747117429999999</v>
      </c>
      <c r="P48" s="24">
        <v>18.684481089999998</v>
      </c>
      <c r="Q48" s="25">
        <v>0</v>
      </c>
      <c r="R48" s="25">
        <v>0</v>
      </c>
      <c r="S48" s="25">
        <v>0.17790039999999999</v>
      </c>
      <c r="T48" s="26">
        <v>10.592465165</v>
      </c>
      <c r="U48" s="27">
        <v>11.094453570000001</v>
      </c>
      <c r="V48" s="20">
        <v>40598500</v>
      </c>
      <c r="W48" s="22">
        <v>2.7327249939999998</v>
      </c>
      <c r="X48" s="21">
        <v>40598500</v>
      </c>
      <c r="Y48" s="22">
        <v>2.7327249939999998</v>
      </c>
      <c r="Z48" s="19">
        <f t="shared" si="3"/>
        <v>47</v>
      </c>
      <c r="AA48" s="19">
        <f t="shared" si="0"/>
        <v>189</v>
      </c>
      <c r="AB48" s="19">
        <f t="shared" si="1"/>
        <v>36</v>
      </c>
    </row>
    <row r="49" spans="1:28" ht="43.2" hidden="1" x14ac:dyDescent="0.3">
      <c r="A49" s="4">
        <v>1165</v>
      </c>
      <c r="B49" s="7" t="s">
        <v>26</v>
      </c>
      <c r="C49" s="1" t="s">
        <v>32</v>
      </c>
      <c r="D49" s="1" t="s">
        <v>48</v>
      </c>
      <c r="E49" s="1" t="s">
        <v>227</v>
      </c>
      <c r="F49" s="7" t="s">
        <v>584</v>
      </c>
      <c r="G49" s="7"/>
      <c r="H49" s="29">
        <v>57.621351480000001</v>
      </c>
      <c r="I49" s="29">
        <v>8.0907194219999994</v>
      </c>
      <c r="J49" s="30">
        <v>1.4821927749999999</v>
      </c>
      <c r="K49" s="30">
        <v>4.0220389999999998E-3</v>
      </c>
      <c r="L49" s="23">
        <v>1.7282488709999999</v>
      </c>
      <c r="M49" s="23">
        <v>1.7435741680000001</v>
      </c>
      <c r="N49" s="23">
        <v>1.8707692309999999</v>
      </c>
      <c r="O49" s="24">
        <v>0.79850456999999997</v>
      </c>
      <c r="P49" s="24">
        <v>18.615664720000002</v>
      </c>
      <c r="Q49" s="25">
        <v>25.985349580000001</v>
      </c>
      <c r="R49" s="25">
        <v>13.788921119999999</v>
      </c>
      <c r="S49" s="25">
        <v>0.23127203800000001</v>
      </c>
      <c r="T49" s="26">
        <v>9.0505109058999995</v>
      </c>
      <c r="U49" s="27">
        <v>11.071790529999999</v>
      </c>
      <c r="V49" s="20">
        <v>14561500</v>
      </c>
      <c r="W49" s="22">
        <v>7.603468414</v>
      </c>
      <c r="X49" s="21">
        <v>13242570</v>
      </c>
      <c r="Y49" s="22">
        <v>8.3607566589999998</v>
      </c>
      <c r="Z49" s="19">
        <f t="shared" si="3"/>
        <v>48</v>
      </c>
      <c r="AA49" s="19">
        <f t="shared" si="0"/>
        <v>93</v>
      </c>
      <c r="AB49" s="19">
        <f t="shared" si="1"/>
        <v>17</v>
      </c>
    </row>
    <row r="50" spans="1:28" ht="28.8" hidden="1" x14ac:dyDescent="0.3">
      <c r="A50" s="4">
        <v>1506</v>
      </c>
      <c r="B50" s="7" t="s">
        <v>26</v>
      </c>
      <c r="C50" s="1" t="s">
        <v>32</v>
      </c>
      <c r="D50" s="1" t="s">
        <v>60</v>
      </c>
      <c r="E50" s="1" t="s">
        <v>228</v>
      </c>
      <c r="F50" s="7" t="s">
        <v>584</v>
      </c>
      <c r="G50" s="7" t="s">
        <v>584</v>
      </c>
      <c r="H50" s="29">
        <v>57.621351480000001</v>
      </c>
      <c r="I50" s="29">
        <v>8.0907194219999994</v>
      </c>
      <c r="J50" s="30">
        <v>1.4821927749999999</v>
      </c>
      <c r="K50" s="30">
        <v>4.0220389999999998E-3</v>
      </c>
      <c r="L50" s="23">
        <v>1.7282488709999999</v>
      </c>
      <c r="M50" s="23">
        <v>1.7435741680000001</v>
      </c>
      <c r="N50" s="23">
        <v>1.8707692309999999</v>
      </c>
      <c r="O50" s="24">
        <v>0.79850456999999997</v>
      </c>
      <c r="P50" s="24">
        <v>18.615664720000002</v>
      </c>
      <c r="Q50" s="25">
        <v>25.985349580000001</v>
      </c>
      <c r="R50" s="25">
        <v>13.788921119999999</v>
      </c>
      <c r="S50" s="25">
        <v>0.23127203800000001</v>
      </c>
      <c r="T50" s="26">
        <v>9.0505109058999995</v>
      </c>
      <c r="U50" s="27">
        <v>11.071790529999999</v>
      </c>
      <c r="V50" s="20">
        <v>14561500</v>
      </c>
      <c r="W50" s="22">
        <v>7.603468414</v>
      </c>
      <c r="X50" s="21">
        <v>13242570</v>
      </c>
      <c r="Y50" s="22">
        <v>8.3607566589999998</v>
      </c>
      <c r="Z50" s="19">
        <f t="shared" si="3"/>
        <v>48</v>
      </c>
      <c r="AA50" s="19">
        <f t="shared" si="0"/>
        <v>93</v>
      </c>
      <c r="AB50" s="19">
        <f t="shared" si="1"/>
        <v>17</v>
      </c>
    </row>
    <row r="51" spans="1:28" ht="43.2" hidden="1" x14ac:dyDescent="0.3">
      <c r="A51" s="4">
        <v>1001</v>
      </c>
      <c r="B51" s="7" t="s">
        <v>26</v>
      </c>
      <c r="C51" s="1" t="s">
        <v>32</v>
      </c>
      <c r="D51" s="1" t="s">
        <v>48</v>
      </c>
      <c r="E51" s="1" t="s">
        <v>229</v>
      </c>
      <c r="F51" s="7" t="s">
        <v>584</v>
      </c>
      <c r="G51" s="7"/>
      <c r="H51" s="29">
        <v>0</v>
      </c>
      <c r="I51" s="29">
        <v>0</v>
      </c>
      <c r="J51" s="30">
        <v>74.947975369999995</v>
      </c>
      <c r="K51" s="30">
        <v>0.679938551</v>
      </c>
      <c r="L51" s="23">
        <v>0</v>
      </c>
      <c r="M51" s="23">
        <v>0</v>
      </c>
      <c r="N51" s="23">
        <v>0</v>
      </c>
      <c r="O51" s="24">
        <v>0</v>
      </c>
      <c r="P51" s="24">
        <v>17.495957359999998</v>
      </c>
      <c r="Q51" s="25">
        <v>6.3976588970000003</v>
      </c>
      <c r="R51" s="25">
        <v>0</v>
      </c>
      <c r="S51" s="25">
        <v>0</v>
      </c>
      <c r="T51" s="26">
        <v>18.034371610000001</v>
      </c>
      <c r="U51" s="27">
        <v>11.008745490000001</v>
      </c>
      <c r="V51" s="20">
        <v>10654000</v>
      </c>
      <c r="W51" s="22">
        <v>10.3329693</v>
      </c>
      <c r="X51" s="21">
        <v>10654000</v>
      </c>
      <c r="Y51" s="22">
        <v>10.3329693</v>
      </c>
      <c r="Z51" s="19">
        <f t="shared" si="3"/>
        <v>50</v>
      </c>
      <c r="AA51" s="19">
        <f t="shared" si="0"/>
        <v>74</v>
      </c>
      <c r="AB51" s="19">
        <f t="shared" si="1"/>
        <v>15</v>
      </c>
    </row>
    <row r="52" spans="1:28" ht="43.2" hidden="1" x14ac:dyDescent="0.3">
      <c r="A52" s="4">
        <v>1047</v>
      </c>
      <c r="B52" s="7" t="s">
        <v>26</v>
      </c>
      <c r="C52" s="1" t="s">
        <v>33</v>
      </c>
      <c r="D52" s="1" t="s">
        <v>64</v>
      </c>
      <c r="E52" s="1" t="s">
        <v>230</v>
      </c>
      <c r="F52" s="7" t="s">
        <v>584</v>
      </c>
      <c r="G52" s="7"/>
      <c r="H52" s="29">
        <v>18.298611260000001</v>
      </c>
      <c r="I52" s="29">
        <v>2.3294203489999998</v>
      </c>
      <c r="J52" s="30">
        <v>1.2780409930000001</v>
      </c>
      <c r="K52" s="30">
        <v>0.145430641</v>
      </c>
      <c r="L52" s="23">
        <v>29.957926279999999</v>
      </c>
      <c r="M52" s="23">
        <v>31.52535056</v>
      </c>
      <c r="N52" s="23">
        <v>0</v>
      </c>
      <c r="O52" s="24">
        <v>13.97908329</v>
      </c>
      <c r="P52" s="24">
        <v>17.684723859999998</v>
      </c>
      <c r="Q52" s="25">
        <v>1.160600997</v>
      </c>
      <c r="R52" s="25">
        <v>17.42380738</v>
      </c>
      <c r="S52" s="25">
        <v>4.7176215000000001E-2</v>
      </c>
      <c r="T52" s="26">
        <v>2.9795354234999998</v>
      </c>
      <c r="U52" s="27">
        <v>10.478661369999999</v>
      </c>
      <c r="V52" s="20">
        <v>14802800</v>
      </c>
      <c r="W52" s="22">
        <v>7.0788373599999996</v>
      </c>
      <c r="X52" s="21">
        <v>14802800</v>
      </c>
      <c r="Y52" s="22">
        <v>7.0788373599999996</v>
      </c>
      <c r="Z52" s="19">
        <f t="shared" si="3"/>
        <v>51</v>
      </c>
      <c r="AA52" s="19">
        <f t="shared" si="0"/>
        <v>105</v>
      </c>
      <c r="AB52" s="19">
        <f t="shared" si="1"/>
        <v>19</v>
      </c>
    </row>
    <row r="53" spans="1:28" ht="28.8" hidden="1" x14ac:dyDescent="0.3">
      <c r="A53" s="4">
        <v>1069</v>
      </c>
      <c r="B53" s="7" t="s">
        <v>25</v>
      </c>
      <c r="C53" s="1" t="s">
        <v>30</v>
      </c>
      <c r="D53" s="1" t="s">
        <v>49</v>
      </c>
      <c r="E53" s="1" t="s">
        <v>231</v>
      </c>
      <c r="F53" s="7" t="s">
        <v>584</v>
      </c>
      <c r="G53" s="7" t="s">
        <v>584</v>
      </c>
      <c r="H53" s="29">
        <v>0</v>
      </c>
      <c r="I53" s="29">
        <v>0.53802176599999996</v>
      </c>
      <c r="J53" s="30">
        <v>7.3030914000000002E-2</v>
      </c>
      <c r="K53" s="30">
        <v>0.15010859800000001</v>
      </c>
      <c r="L53" s="23">
        <v>0.782719206</v>
      </c>
      <c r="M53" s="23">
        <v>0.80112768899999998</v>
      </c>
      <c r="N53" s="23">
        <v>0</v>
      </c>
      <c r="O53" s="24">
        <v>0</v>
      </c>
      <c r="P53" s="24">
        <v>16.916801629999998</v>
      </c>
      <c r="Q53" s="25">
        <v>2.7265723789999998</v>
      </c>
      <c r="R53" s="25">
        <v>1.497055244</v>
      </c>
      <c r="S53" s="25">
        <v>8.9949220000000007E-3</v>
      </c>
      <c r="T53" s="26">
        <v>46.489641822000003</v>
      </c>
      <c r="U53" s="27">
        <v>10.46173806</v>
      </c>
      <c r="V53" s="20">
        <v>1710000</v>
      </c>
      <c r="W53" s="22">
        <v>61.179754760000002</v>
      </c>
      <c r="X53" s="21">
        <v>1710000</v>
      </c>
      <c r="Y53" s="22">
        <v>61.179754760000002</v>
      </c>
      <c r="Z53" s="19">
        <f t="shared" si="3"/>
        <v>52</v>
      </c>
      <c r="AA53" s="19">
        <f t="shared" si="0"/>
        <v>14</v>
      </c>
      <c r="AB53" s="19">
        <f t="shared" si="1"/>
        <v>5</v>
      </c>
    </row>
    <row r="54" spans="1:28" ht="28.8" hidden="1" x14ac:dyDescent="0.3">
      <c r="A54" s="4">
        <v>1449</v>
      </c>
      <c r="B54" s="7" t="s">
        <v>26</v>
      </c>
      <c r="C54" s="1" t="s">
        <v>32</v>
      </c>
      <c r="D54" s="1" t="s">
        <v>60</v>
      </c>
      <c r="E54" s="1" t="s">
        <v>232</v>
      </c>
      <c r="F54" s="7"/>
      <c r="G54" s="7" t="s">
        <v>584</v>
      </c>
      <c r="H54" s="29">
        <v>50.917521700000002</v>
      </c>
      <c r="I54" s="29">
        <v>41.003747179999998</v>
      </c>
      <c r="J54" s="30">
        <v>0</v>
      </c>
      <c r="K54" s="30">
        <v>0</v>
      </c>
      <c r="L54" s="23">
        <v>0</v>
      </c>
      <c r="M54" s="23">
        <v>0</v>
      </c>
      <c r="N54" s="23">
        <v>0</v>
      </c>
      <c r="O54" s="24">
        <v>0</v>
      </c>
      <c r="P54" s="24">
        <v>15.33458521</v>
      </c>
      <c r="Q54" s="25">
        <v>12.71265751</v>
      </c>
      <c r="R54" s="25">
        <v>0</v>
      </c>
      <c r="S54" s="25">
        <v>2.7429081549999998</v>
      </c>
      <c r="T54" s="26">
        <v>8.7296966145999999</v>
      </c>
      <c r="U54" s="27">
        <v>10.16902932</v>
      </c>
      <c r="V54" s="20">
        <v>36000000</v>
      </c>
      <c r="W54" s="22">
        <v>2.8247303650000002</v>
      </c>
      <c r="X54" s="21">
        <v>36000000</v>
      </c>
      <c r="Y54" s="22">
        <v>2.8247303650000002</v>
      </c>
      <c r="Z54" s="19">
        <f t="shared" si="3"/>
        <v>53</v>
      </c>
      <c r="AA54" s="19">
        <f t="shared" si="0"/>
        <v>185</v>
      </c>
      <c r="AB54" s="19">
        <f t="shared" si="1"/>
        <v>41</v>
      </c>
    </row>
    <row r="55" spans="1:28" ht="28.8" hidden="1" x14ac:dyDescent="0.3">
      <c r="A55" s="4">
        <v>1497</v>
      </c>
      <c r="B55" s="7" t="s">
        <v>25</v>
      </c>
      <c r="C55" s="1" t="s">
        <v>30</v>
      </c>
      <c r="D55" s="1" t="s">
        <v>49</v>
      </c>
      <c r="E55" s="1" t="s">
        <v>233</v>
      </c>
      <c r="F55" s="7" t="s">
        <v>584</v>
      </c>
      <c r="G55" s="7" t="s">
        <v>584</v>
      </c>
      <c r="H55" s="29">
        <v>0.36143168399999998</v>
      </c>
      <c r="I55" s="29">
        <v>16.6827501</v>
      </c>
      <c r="J55" s="30">
        <v>19.976997900000001</v>
      </c>
      <c r="K55" s="30">
        <v>2.5431527470000002</v>
      </c>
      <c r="L55" s="23">
        <v>0.53299554199999999</v>
      </c>
      <c r="M55" s="23">
        <v>0.50034320399999999</v>
      </c>
      <c r="N55" s="23">
        <v>1.2524689069999999</v>
      </c>
      <c r="O55" s="24">
        <v>1.631293339</v>
      </c>
      <c r="P55" s="24">
        <v>12.80541727</v>
      </c>
      <c r="Q55" s="25">
        <v>26.01448143</v>
      </c>
      <c r="R55" s="25">
        <v>2.8612056830000001</v>
      </c>
      <c r="S55" s="25">
        <v>0.27844844099999999</v>
      </c>
      <c r="T55" s="26">
        <v>20.602518411999998</v>
      </c>
      <c r="U55" s="27">
        <v>10.15266883</v>
      </c>
      <c r="V55" s="20">
        <v>210119900</v>
      </c>
      <c r="W55" s="22">
        <v>0.48318454500000002</v>
      </c>
      <c r="X55" s="21">
        <v>175524000</v>
      </c>
      <c r="Y55" s="22">
        <v>0.57842054799999998</v>
      </c>
      <c r="Z55" s="19">
        <f t="shared" si="3"/>
        <v>54</v>
      </c>
      <c r="AA55" s="19">
        <f t="shared" si="0"/>
        <v>325</v>
      </c>
      <c r="AB55" s="19">
        <f t="shared" si="1"/>
        <v>37</v>
      </c>
    </row>
    <row r="56" spans="1:28" hidden="1" x14ac:dyDescent="0.3">
      <c r="A56" s="4">
        <v>1476</v>
      </c>
      <c r="B56" s="7" t="s">
        <v>27</v>
      </c>
      <c r="C56" s="1" t="s">
        <v>34</v>
      </c>
      <c r="D56" s="1" t="s">
        <v>65</v>
      </c>
      <c r="E56" s="1" t="s">
        <v>234</v>
      </c>
      <c r="F56" s="7" t="s">
        <v>584</v>
      </c>
      <c r="G56" s="7" t="s">
        <v>584</v>
      </c>
      <c r="H56" s="29">
        <v>31.915943169999998</v>
      </c>
      <c r="I56" s="29">
        <v>29.19171498</v>
      </c>
      <c r="J56" s="30">
        <v>0</v>
      </c>
      <c r="K56" s="30">
        <v>0</v>
      </c>
      <c r="L56" s="23">
        <v>0.30736129699999998</v>
      </c>
      <c r="M56" s="23">
        <v>0.30327816200000002</v>
      </c>
      <c r="N56" s="23">
        <v>0</v>
      </c>
      <c r="O56" s="24">
        <v>0</v>
      </c>
      <c r="P56" s="24">
        <v>14.339397829999999</v>
      </c>
      <c r="Q56" s="25">
        <v>11.89579646</v>
      </c>
      <c r="R56" s="25">
        <v>0</v>
      </c>
      <c r="S56" s="25">
        <v>56.99861447</v>
      </c>
      <c r="T56" s="26"/>
      <c r="U56" s="27">
        <v>9.9956125490000005</v>
      </c>
      <c r="V56" s="20">
        <v>49510800</v>
      </c>
      <c r="W56" s="22">
        <v>2.0188751850000002</v>
      </c>
      <c r="X56" s="21">
        <v>49510800</v>
      </c>
      <c r="Y56" s="22">
        <v>2.0188751850000002</v>
      </c>
      <c r="Z56" s="19">
        <f t="shared" si="3"/>
        <v>55</v>
      </c>
      <c r="AA56" s="19">
        <f t="shared" si="0"/>
        <v>225</v>
      </c>
      <c r="AB56" s="19">
        <f t="shared" si="1"/>
        <v>30</v>
      </c>
    </row>
    <row r="57" spans="1:28" hidden="1" x14ac:dyDescent="0.3">
      <c r="A57" s="4">
        <v>1015</v>
      </c>
      <c r="B57" s="7" t="s">
        <v>26</v>
      </c>
      <c r="C57" s="1" t="s">
        <v>32</v>
      </c>
      <c r="D57" s="1" t="s">
        <v>61</v>
      </c>
      <c r="E57" s="1" t="s">
        <v>235</v>
      </c>
      <c r="F57" s="7" t="s">
        <v>584</v>
      </c>
      <c r="G57" s="7" t="s">
        <v>584</v>
      </c>
      <c r="H57" s="29">
        <v>0.40974075599999998</v>
      </c>
      <c r="I57" s="29">
        <v>0</v>
      </c>
      <c r="J57" s="30">
        <v>66.184265710000005</v>
      </c>
      <c r="K57" s="30">
        <v>5.7564972860000001</v>
      </c>
      <c r="L57" s="23">
        <v>0</v>
      </c>
      <c r="M57" s="23">
        <v>0</v>
      </c>
      <c r="N57" s="23">
        <v>1.419874292</v>
      </c>
      <c r="O57" s="24">
        <v>1.212096171</v>
      </c>
      <c r="P57" s="24">
        <v>16.295937309999999</v>
      </c>
      <c r="Q57" s="25">
        <v>0.205216696</v>
      </c>
      <c r="R57" s="25">
        <v>0</v>
      </c>
      <c r="S57" s="25">
        <v>2.0012193269999998</v>
      </c>
      <c r="T57" s="26">
        <v>16.488950584000001</v>
      </c>
      <c r="U57" s="27">
        <v>9.9247720800000003</v>
      </c>
      <c r="V57" s="20">
        <v>40198320</v>
      </c>
      <c r="W57" s="22">
        <v>2.4689519560000002</v>
      </c>
      <c r="X57" s="21">
        <v>35183400</v>
      </c>
      <c r="Y57" s="22">
        <v>2.820867818</v>
      </c>
      <c r="Z57" s="19">
        <f t="shared" si="3"/>
        <v>56</v>
      </c>
      <c r="AA57" s="19">
        <f t="shared" si="0"/>
        <v>186</v>
      </c>
      <c r="AB57" s="19">
        <f t="shared" si="1"/>
        <v>42</v>
      </c>
    </row>
    <row r="58" spans="1:28" ht="28.8" hidden="1" x14ac:dyDescent="0.3">
      <c r="A58" s="4">
        <v>1235</v>
      </c>
      <c r="B58" s="7" t="s">
        <v>25</v>
      </c>
      <c r="C58" s="1" t="s">
        <v>30</v>
      </c>
      <c r="D58" s="1" t="s">
        <v>66</v>
      </c>
      <c r="E58" s="1" t="s">
        <v>236</v>
      </c>
      <c r="F58" s="7" t="s">
        <v>584</v>
      </c>
      <c r="G58" s="7" t="s">
        <v>584</v>
      </c>
      <c r="H58" s="29">
        <v>21.456498549999999</v>
      </c>
      <c r="I58" s="29">
        <v>13.810065570000001</v>
      </c>
      <c r="J58" s="30">
        <v>9.1745085559999993</v>
      </c>
      <c r="K58" s="30">
        <v>1.1807480800000001</v>
      </c>
      <c r="L58" s="23">
        <v>2.594299908</v>
      </c>
      <c r="M58" s="23">
        <v>2.4707047219999998</v>
      </c>
      <c r="N58" s="23">
        <v>0</v>
      </c>
      <c r="O58" s="24">
        <v>0</v>
      </c>
      <c r="P58" s="24">
        <v>11.04296821</v>
      </c>
      <c r="Q58" s="25">
        <v>1.5343649319999999</v>
      </c>
      <c r="R58" s="25">
        <v>1.6648830299999999</v>
      </c>
      <c r="S58" s="25">
        <v>1.1386361149999999</v>
      </c>
      <c r="T58" s="26">
        <v>1.7789864789000001</v>
      </c>
      <c r="U58" s="27">
        <v>9.4834783219999998</v>
      </c>
      <c r="V58" s="20">
        <v>17542600</v>
      </c>
      <c r="W58" s="22">
        <v>5.4059707919999997</v>
      </c>
      <c r="X58" s="21">
        <v>14424100</v>
      </c>
      <c r="Y58" s="22">
        <v>6.574745268</v>
      </c>
      <c r="Z58" s="19">
        <f t="shared" si="3"/>
        <v>57</v>
      </c>
      <c r="AA58" s="19">
        <f t="shared" si="0"/>
        <v>114</v>
      </c>
      <c r="AB58" s="19">
        <f t="shared" si="1"/>
        <v>20</v>
      </c>
    </row>
    <row r="59" spans="1:28" ht="28.8" hidden="1" x14ac:dyDescent="0.3">
      <c r="A59" s="4">
        <v>1313</v>
      </c>
      <c r="B59" s="7" t="s">
        <v>26</v>
      </c>
      <c r="C59" s="1" t="s">
        <v>32</v>
      </c>
      <c r="D59" s="1" t="s">
        <v>60</v>
      </c>
      <c r="E59" s="1" t="s">
        <v>237</v>
      </c>
      <c r="F59" s="7" t="s">
        <v>584</v>
      </c>
      <c r="G59" s="7" t="s">
        <v>584</v>
      </c>
      <c r="H59" s="29">
        <v>18.292817679999999</v>
      </c>
      <c r="I59" s="29">
        <v>4.5685664509999997</v>
      </c>
      <c r="J59" s="30">
        <v>17.755640939999999</v>
      </c>
      <c r="K59" s="30">
        <v>1.3086570580000001</v>
      </c>
      <c r="L59" s="23">
        <v>2.5297054829999999</v>
      </c>
      <c r="M59" s="23">
        <v>2.5675095360000002</v>
      </c>
      <c r="N59" s="23">
        <v>0</v>
      </c>
      <c r="O59" s="24">
        <v>9.9690493750000009</v>
      </c>
      <c r="P59" s="24">
        <v>15.048411</v>
      </c>
      <c r="Q59" s="25">
        <v>21.588182490000001</v>
      </c>
      <c r="R59" s="25">
        <v>29.889707999999999</v>
      </c>
      <c r="S59" s="25">
        <v>0.227640694</v>
      </c>
      <c r="T59" s="26">
        <v>2.9803018847999998</v>
      </c>
      <c r="U59" s="27">
        <v>9.4730439620000002</v>
      </c>
      <c r="V59" s="20">
        <v>47621100</v>
      </c>
      <c r="W59" s="22">
        <v>1.989253495</v>
      </c>
      <c r="X59" s="21">
        <v>42621100</v>
      </c>
      <c r="Y59" s="22">
        <v>2.2226183659999998</v>
      </c>
      <c r="Z59" s="19">
        <f t="shared" si="3"/>
        <v>58</v>
      </c>
      <c r="AA59" s="19">
        <f t="shared" si="0"/>
        <v>205</v>
      </c>
      <c r="AB59" s="19">
        <f t="shared" si="1"/>
        <v>47</v>
      </c>
    </row>
    <row r="60" spans="1:28" hidden="1" x14ac:dyDescent="0.3">
      <c r="A60" s="4">
        <v>1256</v>
      </c>
      <c r="B60" s="7" t="s">
        <v>25</v>
      </c>
      <c r="C60" s="1" t="s">
        <v>30</v>
      </c>
      <c r="D60" s="1" t="s">
        <v>56</v>
      </c>
      <c r="E60" s="1" t="s">
        <v>238</v>
      </c>
      <c r="F60" s="7" t="s">
        <v>584</v>
      </c>
      <c r="G60" s="7" t="s">
        <v>584</v>
      </c>
      <c r="H60" s="29">
        <v>2.076456914</v>
      </c>
      <c r="I60" s="29">
        <v>13.9498628</v>
      </c>
      <c r="J60" s="30">
        <v>10.772059799999999</v>
      </c>
      <c r="K60" s="30">
        <v>1.095684696</v>
      </c>
      <c r="L60" s="23">
        <v>2.5035450460000002</v>
      </c>
      <c r="M60" s="23">
        <v>2.2579363620000001</v>
      </c>
      <c r="N60" s="23">
        <v>7.1955443690000003</v>
      </c>
      <c r="O60" s="24">
        <v>6.1425802450000004</v>
      </c>
      <c r="P60" s="24">
        <v>12.791514299999999</v>
      </c>
      <c r="Q60" s="25">
        <v>4.221981821</v>
      </c>
      <c r="R60" s="25">
        <v>0.71059150100000001</v>
      </c>
      <c r="S60" s="25">
        <v>1.3076211099999999</v>
      </c>
      <c r="T60" s="26">
        <v>19.569424804000001</v>
      </c>
      <c r="U60" s="27">
        <v>9.4189702939999993</v>
      </c>
      <c r="V60" s="20">
        <v>29000200</v>
      </c>
      <c r="W60" s="22">
        <v>3.2478983920000002</v>
      </c>
      <c r="X60" s="21">
        <v>15000000</v>
      </c>
      <c r="Y60" s="22">
        <v>6.2793135290000004</v>
      </c>
      <c r="Z60" s="19">
        <f t="shared" si="3"/>
        <v>59</v>
      </c>
      <c r="AA60" s="19">
        <f t="shared" si="0"/>
        <v>119</v>
      </c>
      <c r="AB60" s="19">
        <f t="shared" si="1"/>
        <v>21</v>
      </c>
    </row>
    <row r="61" spans="1:28" hidden="1" x14ac:dyDescent="0.3">
      <c r="A61" s="4">
        <v>1334</v>
      </c>
      <c r="B61" s="7" t="s">
        <v>25</v>
      </c>
      <c r="C61" s="1" t="s">
        <v>29</v>
      </c>
      <c r="D61" s="1" t="s">
        <v>67</v>
      </c>
      <c r="E61" s="1" t="s">
        <v>239</v>
      </c>
      <c r="F61" s="7"/>
      <c r="G61" s="7" t="s">
        <v>584</v>
      </c>
      <c r="H61" s="29">
        <v>1.6060773E-2</v>
      </c>
      <c r="I61" s="29">
        <v>0</v>
      </c>
      <c r="J61" s="30">
        <v>1.0498193870000001</v>
      </c>
      <c r="K61" s="30">
        <v>4.0187627209999999</v>
      </c>
      <c r="L61" s="23">
        <v>0</v>
      </c>
      <c r="M61" s="23">
        <v>0</v>
      </c>
      <c r="N61" s="23">
        <v>1.6696615000000001E-2</v>
      </c>
      <c r="O61" s="24">
        <v>1.9004409E-2</v>
      </c>
      <c r="P61" s="24">
        <v>15.21036219</v>
      </c>
      <c r="Q61" s="25">
        <v>4.0419096379999999</v>
      </c>
      <c r="R61" s="25">
        <v>0</v>
      </c>
      <c r="S61" s="25">
        <v>0</v>
      </c>
      <c r="T61" s="26">
        <v>41.513903796000001</v>
      </c>
      <c r="U61" s="27">
        <v>9.3163355029999995</v>
      </c>
      <c r="V61" s="20">
        <v>2000000</v>
      </c>
      <c r="W61" s="22">
        <v>46.58167752</v>
      </c>
      <c r="X61" s="21">
        <v>2000000</v>
      </c>
      <c r="Y61" s="22">
        <v>46.58167752</v>
      </c>
      <c r="Z61" s="19">
        <f t="shared" si="3"/>
        <v>60</v>
      </c>
      <c r="AA61" s="19">
        <f t="shared" si="0"/>
        <v>19</v>
      </c>
      <c r="AB61" s="19">
        <f t="shared" si="1"/>
        <v>3</v>
      </c>
    </row>
    <row r="62" spans="1:28" ht="28.8" hidden="1" x14ac:dyDescent="0.3">
      <c r="A62" s="4">
        <v>1229</v>
      </c>
      <c r="B62" s="7" t="s">
        <v>25</v>
      </c>
      <c r="C62" s="1" t="s">
        <v>29</v>
      </c>
      <c r="D62" s="1" t="s">
        <v>42</v>
      </c>
      <c r="E62" s="1" t="s">
        <v>240</v>
      </c>
      <c r="F62" s="7" t="s">
        <v>584</v>
      </c>
      <c r="G62" s="7" t="s">
        <v>584</v>
      </c>
      <c r="H62" s="29">
        <v>10.27750925</v>
      </c>
      <c r="I62" s="29">
        <v>15.50329226</v>
      </c>
      <c r="J62" s="30">
        <v>0</v>
      </c>
      <c r="K62" s="30">
        <v>0</v>
      </c>
      <c r="L62" s="23">
        <v>0.24727887000000001</v>
      </c>
      <c r="M62" s="23">
        <v>0.250812127</v>
      </c>
      <c r="N62" s="23">
        <v>0.92248445800000001</v>
      </c>
      <c r="O62" s="24">
        <v>0.78749216499999997</v>
      </c>
      <c r="P62" s="24">
        <v>15.161203799999999</v>
      </c>
      <c r="Q62" s="25">
        <v>7.4835438639999996</v>
      </c>
      <c r="R62" s="25">
        <v>0</v>
      </c>
      <c r="S62" s="25">
        <v>0</v>
      </c>
      <c r="T62" s="26">
        <v>11.953319347000001</v>
      </c>
      <c r="U62" s="27">
        <v>9.2707393200000006</v>
      </c>
      <c r="V62" s="20">
        <v>43278410</v>
      </c>
      <c r="W62" s="22">
        <v>2.1421164319999999</v>
      </c>
      <c r="X62" s="21">
        <v>19821410</v>
      </c>
      <c r="Y62" s="22">
        <v>4.6771341289999997</v>
      </c>
      <c r="Z62" s="19">
        <f t="shared" si="3"/>
        <v>61</v>
      </c>
      <c r="AA62" s="19">
        <f t="shared" si="0"/>
        <v>137</v>
      </c>
      <c r="AB62" s="19">
        <f t="shared" si="1"/>
        <v>21</v>
      </c>
    </row>
    <row r="63" spans="1:28" ht="28.8" hidden="1" x14ac:dyDescent="0.3">
      <c r="A63" s="4">
        <v>1016</v>
      </c>
      <c r="B63" s="7" t="s">
        <v>26</v>
      </c>
      <c r="C63" s="1" t="s">
        <v>32</v>
      </c>
      <c r="D63" s="1" t="s">
        <v>61</v>
      </c>
      <c r="E63" s="1" t="s">
        <v>241</v>
      </c>
      <c r="F63" s="7" t="s">
        <v>584</v>
      </c>
      <c r="G63" s="7" t="s">
        <v>584</v>
      </c>
      <c r="H63" s="29">
        <v>0.38804667900000001</v>
      </c>
      <c r="I63" s="29">
        <v>0</v>
      </c>
      <c r="J63" s="30">
        <v>58.500804969999997</v>
      </c>
      <c r="K63" s="30">
        <v>8.7366214620000004</v>
      </c>
      <c r="L63" s="23">
        <v>0.15428235000000001</v>
      </c>
      <c r="M63" s="23">
        <v>0.15526559300000001</v>
      </c>
      <c r="N63" s="23">
        <v>1.3446978270000001</v>
      </c>
      <c r="O63" s="24">
        <v>1.147920697</v>
      </c>
      <c r="P63" s="24">
        <v>15.437557679999999</v>
      </c>
      <c r="Q63" s="25">
        <v>0.16363973400000001</v>
      </c>
      <c r="R63" s="25">
        <v>0</v>
      </c>
      <c r="S63" s="25">
        <v>1.165511494</v>
      </c>
      <c r="T63" s="26">
        <v>15.002815386</v>
      </c>
      <c r="U63" s="27">
        <v>9.2467993530000001</v>
      </c>
      <c r="V63" s="20">
        <v>21099720</v>
      </c>
      <c r="W63" s="22">
        <v>4.382427517</v>
      </c>
      <c r="X63" s="21">
        <v>16084800</v>
      </c>
      <c r="Y63" s="22">
        <v>5.7487810560000003</v>
      </c>
      <c r="Z63" s="19">
        <f t="shared" si="3"/>
        <v>62</v>
      </c>
      <c r="AA63" s="19">
        <f t="shared" si="0"/>
        <v>127</v>
      </c>
      <c r="AB63" s="19">
        <f t="shared" si="1"/>
        <v>24</v>
      </c>
    </row>
    <row r="64" spans="1:28" ht="28.8" x14ac:dyDescent="0.3">
      <c r="A64" s="38">
        <v>1140</v>
      </c>
      <c r="B64" s="39" t="s">
        <v>25</v>
      </c>
      <c r="C64" s="40" t="s">
        <v>31</v>
      </c>
      <c r="D64" s="40" t="s">
        <v>68</v>
      </c>
      <c r="E64" s="40" t="s">
        <v>242</v>
      </c>
      <c r="F64" s="39" t="s">
        <v>584</v>
      </c>
      <c r="G64" s="39" t="s">
        <v>584</v>
      </c>
      <c r="H64" s="29">
        <v>16.345253570000001</v>
      </c>
      <c r="I64" s="29">
        <v>7.7583795000000002</v>
      </c>
      <c r="J64" s="30">
        <v>1.6431955620000001</v>
      </c>
      <c r="K64" s="30">
        <v>1.0046995839999999</v>
      </c>
      <c r="L64" s="23">
        <v>1.686228767</v>
      </c>
      <c r="M64" s="23">
        <v>1.6856946960000001</v>
      </c>
      <c r="N64" s="23">
        <v>1.2467280000000001</v>
      </c>
      <c r="O64" s="24">
        <v>1.064287341</v>
      </c>
      <c r="P64" s="24">
        <v>16.183761929999999</v>
      </c>
      <c r="Q64" s="25">
        <v>1.3285828180000001</v>
      </c>
      <c r="R64" s="25">
        <v>0.69716265399999999</v>
      </c>
      <c r="S64" s="25">
        <v>0.120913778</v>
      </c>
      <c r="T64" s="26">
        <v>12.513903463</v>
      </c>
      <c r="U64" s="41">
        <v>9.1424694950000003</v>
      </c>
      <c r="V64" s="42">
        <v>5150000</v>
      </c>
      <c r="W64" s="43">
        <v>17.75236795</v>
      </c>
      <c r="X64" s="42">
        <v>4888655</v>
      </c>
      <c r="Y64" s="43">
        <v>18.70140048</v>
      </c>
      <c r="Z64" s="44">
        <f t="shared" si="3"/>
        <v>63</v>
      </c>
      <c r="AA64" s="44">
        <f t="shared" si="0"/>
        <v>50</v>
      </c>
      <c r="AB64" s="44">
        <f t="shared" si="1"/>
        <v>4</v>
      </c>
    </row>
    <row r="65" spans="1:28" ht="43.2" hidden="1" x14ac:dyDescent="0.3">
      <c r="A65" s="4">
        <v>1385</v>
      </c>
      <c r="B65" s="7" t="s">
        <v>26</v>
      </c>
      <c r="C65" s="1" t="s">
        <v>35</v>
      </c>
      <c r="D65" s="1" t="s">
        <v>62</v>
      </c>
      <c r="E65" s="1" t="s">
        <v>243</v>
      </c>
      <c r="F65" s="7" t="s">
        <v>584</v>
      </c>
      <c r="G65" s="7"/>
      <c r="H65" s="29">
        <v>5.3225465310000004</v>
      </c>
      <c r="I65" s="29">
        <v>27.707329470000001</v>
      </c>
      <c r="J65" s="30">
        <v>3.7884786579999998</v>
      </c>
      <c r="K65" s="30">
        <v>0.492444098</v>
      </c>
      <c r="L65" s="23">
        <v>1.9630781989999999</v>
      </c>
      <c r="M65" s="23">
        <v>2.0454599450000002</v>
      </c>
      <c r="N65" s="23">
        <v>7.6924473610000001</v>
      </c>
      <c r="O65" s="24">
        <v>6.5667686520000004</v>
      </c>
      <c r="P65" s="24">
        <v>15.00035377</v>
      </c>
      <c r="Q65" s="25">
        <v>0.52673017899999997</v>
      </c>
      <c r="R65" s="25">
        <v>0.37330696699999999</v>
      </c>
      <c r="S65" s="25">
        <v>0.94340217800000004</v>
      </c>
      <c r="T65" s="26">
        <v>41.831591691</v>
      </c>
      <c r="U65" s="27">
        <v>9.0640813480000002</v>
      </c>
      <c r="V65" s="20">
        <v>45761700</v>
      </c>
      <c r="W65" s="22">
        <v>1.9807134239999999</v>
      </c>
      <c r="X65" s="21">
        <v>45761700</v>
      </c>
      <c r="Y65" s="22">
        <v>1.9807134239999999</v>
      </c>
      <c r="Z65" s="19">
        <f t="shared" si="3"/>
        <v>64</v>
      </c>
      <c r="AA65" s="19">
        <f t="shared" si="0"/>
        <v>229</v>
      </c>
      <c r="AB65" s="19">
        <f t="shared" si="1"/>
        <v>20</v>
      </c>
    </row>
    <row r="66" spans="1:28" ht="28.8" x14ac:dyDescent="0.3">
      <c r="A66" s="38">
        <v>1138</v>
      </c>
      <c r="B66" s="39" t="s">
        <v>25</v>
      </c>
      <c r="C66" s="40" t="s">
        <v>31</v>
      </c>
      <c r="D66" s="40" t="s">
        <v>68</v>
      </c>
      <c r="E66" s="40" t="s">
        <v>355</v>
      </c>
      <c r="F66" s="39" t="s">
        <v>584</v>
      </c>
      <c r="G66" s="39" t="s">
        <v>584</v>
      </c>
      <c r="H66" s="29">
        <v>3.0376251999999999E-2</v>
      </c>
      <c r="I66" s="29">
        <v>0</v>
      </c>
      <c r="J66" s="30">
        <v>2.7843035920000001</v>
      </c>
      <c r="K66" s="30">
        <v>2.2940006400000001</v>
      </c>
      <c r="L66" s="23">
        <v>0</v>
      </c>
      <c r="M66" s="23">
        <v>0</v>
      </c>
      <c r="N66" s="23">
        <v>0.1052628</v>
      </c>
      <c r="O66" s="24">
        <v>3.5943642999999997E-2</v>
      </c>
      <c r="P66" s="24">
        <v>3.488935831</v>
      </c>
      <c r="Q66" s="25">
        <v>72.655666589999996</v>
      </c>
      <c r="R66" s="25">
        <v>0</v>
      </c>
      <c r="S66" s="25">
        <v>8.9258893000000006E-2</v>
      </c>
      <c r="T66" s="26">
        <v>0</v>
      </c>
      <c r="U66" s="41">
        <v>2.4937567070000002</v>
      </c>
      <c r="V66" s="42">
        <v>1767500</v>
      </c>
      <c r="W66" s="43">
        <v>14.10894884</v>
      </c>
      <c r="X66" s="42">
        <v>1592500</v>
      </c>
      <c r="Y66" s="43">
        <v>15.659382770000001</v>
      </c>
      <c r="Z66" s="44">
        <f t="shared" si="3"/>
        <v>176</v>
      </c>
      <c r="AA66" s="44">
        <f t="shared" ref="AA66:AA129" si="4">_xlfn.RANK.EQ(Y66,$Y$2:$Y$405,0)</f>
        <v>55</v>
      </c>
      <c r="AB66" s="44">
        <f t="shared" ref="AB66:AB129" si="5">($Y$2:$Y$405=Y66) + SUMPRODUCT(($C$2:$C$405=C66)*($Y$2:$Y$405&gt;Y66))</f>
        <v>5</v>
      </c>
    </row>
    <row r="67" spans="1:28" hidden="1" x14ac:dyDescent="0.3">
      <c r="A67" s="4">
        <v>1171</v>
      </c>
      <c r="B67" s="7" t="s">
        <v>25</v>
      </c>
      <c r="C67" s="1" t="s">
        <v>30</v>
      </c>
      <c r="D67" s="1" t="s">
        <v>69</v>
      </c>
      <c r="E67" s="1" t="s">
        <v>245</v>
      </c>
      <c r="F67" s="7" t="s">
        <v>584</v>
      </c>
      <c r="G67" s="7" t="s">
        <v>584</v>
      </c>
      <c r="H67" s="29">
        <v>18.582833999999998</v>
      </c>
      <c r="I67" s="29">
        <v>16.733712279999999</v>
      </c>
      <c r="J67" s="30">
        <v>7.9844648380000001</v>
      </c>
      <c r="K67" s="30">
        <v>9.1349051000000001E-2</v>
      </c>
      <c r="L67" s="23">
        <v>0.37151710799999998</v>
      </c>
      <c r="M67" s="23">
        <v>0.366422148</v>
      </c>
      <c r="N67" s="23">
        <v>0.21653445199999999</v>
      </c>
      <c r="O67" s="24">
        <v>0.24646367799999999</v>
      </c>
      <c r="P67" s="24">
        <v>8.2794870649999996</v>
      </c>
      <c r="Q67" s="25">
        <v>0</v>
      </c>
      <c r="R67" s="25">
        <v>0</v>
      </c>
      <c r="S67" s="25">
        <v>20.46340258</v>
      </c>
      <c r="T67" s="26">
        <v>0.58242773391000002</v>
      </c>
      <c r="U67" s="27">
        <v>8.9464606080000006</v>
      </c>
      <c r="V67" s="20">
        <v>91105100</v>
      </c>
      <c r="W67" s="22">
        <v>0.98199339100000005</v>
      </c>
      <c r="X67" s="21">
        <v>91105100</v>
      </c>
      <c r="Y67" s="22">
        <v>0.98199339100000005</v>
      </c>
      <c r="Z67" s="19">
        <f t="shared" si="3"/>
        <v>66</v>
      </c>
      <c r="AA67" s="19">
        <f t="shared" si="4"/>
        <v>282</v>
      </c>
      <c r="AB67" s="19">
        <f t="shared" si="5"/>
        <v>33</v>
      </c>
    </row>
    <row r="68" spans="1:28" ht="28.8" hidden="1" x14ac:dyDescent="0.3">
      <c r="A68" s="4">
        <v>1304</v>
      </c>
      <c r="B68" s="7" t="s">
        <v>25</v>
      </c>
      <c r="C68" s="1" t="s">
        <v>29</v>
      </c>
      <c r="D68" s="1" t="s">
        <v>40</v>
      </c>
      <c r="E68" s="1" t="s">
        <v>246</v>
      </c>
      <c r="F68" s="7" t="s">
        <v>584</v>
      </c>
      <c r="G68" s="7" t="s">
        <v>584</v>
      </c>
      <c r="H68" s="29">
        <v>22.2093582</v>
      </c>
      <c r="I68" s="29">
        <v>8.4011695419999999</v>
      </c>
      <c r="J68" s="30">
        <v>15.03219644</v>
      </c>
      <c r="K68" s="30">
        <v>2.136425273</v>
      </c>
      <c r="L68" s="23">
        <v>5.2062931050000003</v>
      </c>
      <c r="M68" s="23">
        <v>5.1633086109999997</v>
      </c>
      <c r="N68" s="23">
        <v>1.741597203</v>
      </c>
      <c r="O68" s="24">
        <v>4.1869625319999999</v>
      </c>
      <c r="P68" s="24">
        <v>12.03402722</v>
      </c>
      <c r="Q68" s="25">
        <v>0</v>
      </c>
      <c r="R68" s="25">
        <v>4.4500020810000001</v>
      </c>
      <c r="S68" s="25">
        <v>0.79920568999999997</v>
      </c>
      <c r="T68" s="26">
        <v>0</v>
      </c>
      <c r="U68" s="27">
        <v>8.8558394029999992</v>
      </c>
      <c r="V68" s="20">
        <v>53563700</v>
      </c>
      <c r="W68" s="22">
        <v>1.6533285419999999</v>
      </c>
      <c r="X68" s="21">
        <v>53563700</v>
      </c>
      <c r="Y68" s="22">
        <v>1.6533285419999999</v>
      </c>
      <c r="Z68" s="19">
        <f t="shared" si="3"/>
        <v>67</v>
      </c>
      <c r="AA68" s="19">
        <f t="shared" si="4"/>
        <v>246</v>
      </c>
      <c r="AB68" s="19">
        <f t="shared" si="5"/>
        <v>38</v>
      </c>
    </row>
    <row r="69" spans="1:28" hidden="1" x14ac:dyDescent="0.3">
      <c r="A69" s="4">
        <v>1179</v>
      </c>
      <c r="B69" s="7" t="s">
        <v>25</v>
      </c>
      <c r="C69" s="1" t="s">
        <v>30</v>
      </c>
      <c r="D69" s="1" t="s">
        <v>56</v>
      </c>
      <c r="E69" s="1" t="s">
        <v>247</v>
      </c>
      <c r="F69" s="7" t="s">
        <v>584</v>
      </c>
      <c r="G69" s="7" t="s">
        <v>584</v>
      </c>
      <c r="H69" s="29">
        <v>17.518997760000001</v>
      </c>
      <c r="I69" s="29">
        <v>15.62633426</v>
      </c>
      <c r="J69" s="30">
        <v>0</v>
      </c>
      <c r="K69" s="30">
        <v>0</v>
      </c>
      <c r="L69" s="23">
        <v>4.1431625429999999</v>
      </c>
      <c r="M69" s="23">
        <v>4.2454228970000001</v>
      </c>
      <c r="N69" s="23">
        <v>0.70360649600000003</v>
      </c>
      <c r="O69" s="24">
        <v>0.60064383499999996</v>
      </c>
      <c r="P69" s="24">
        <v>0.17057043699999999</v>
      </c>
      <c r="Q69" s="25">
        <v>0.66018742100000005</v>
      </c>
      <c r="R69" s="25">
        <v>0</v>
      </c>
      <c r="S69" s="25">
        <v>0.60976572500000004</v>
      </c>
      <c r="T69" s="26">
        <v>3.9726646456000001</v>
      </c>
      <c r="U69" s="27">
        <v>8.838052137</v>
      </c>
      <c r="V69" s="20">
        <v>11430000</v>
      </c>
      <c r="W69" s="22">
        <v>7.7323290780000002</v>
      </c>
      <c r="X69" s="21">
        <v>5000000</v>
      </c>
      <c r="Y69" s="22">
        <v>17.67610427</v>
      </c>
      <c r="Z69" s="19">
        <f t="shared" si="3"/>
        <v>68</v>
      </c>
      <c r="AA69" s="19">
        <f t="shared" si="4"/>
        <v>53</v>
      </c>
      <c r="AB69" s="19">
        <f t="shared" si="5"/>
        <v>15</v>
      </c>
    </row>
    <row r="70" spans="1:28" ht="28.8" hidden="1" x14ac:dyDescent="0.3">
      <c r="A70" s="4">
        <v>1096</v>
      </c>
      <c r="B70" s="7" t="s">
        <v>26</v>
      </c>
      <c r="C70" s="1" t="s">
        <v>32</v>
      </c>
      <c r="D70" s="1" t="s">
        <v>60</v>
      </c>
      <c r="E70" s="1" t="s">
        <v>248</v>
      </c>
      <c r="F70" s="7" t="s">
        <v>584</v>
      </c>
      <c r="G70" s="7" t="s">
        <v>584</v>
      </c>
      <c r="H70" s="29">
        <v>47.676727069999998</v>
      </c>
      <c r="I70" s="29">
        <v>38.32758364</v>
      </c>
      <c r="J70" s="30">
        <v>0</v>
      </c>
      <c r="K70" s="30">
        <v>0</v>
      </c>
      <c r="L70" s="23">
        <v>1.350094422</v>
      </c>
      <c r="M70" s="23">
        <v>1.358589762</v>
      </c>
      <c r="N70" s="23">
        <v>0.16261634599999999</v>
      </c>
      <c r="O70" s="24">
        <v>0.11105583199999999</v>
      </c>
      <c r="P70" s="24">
        <v>13.923894150000001</v>
      </c>
      <c r="Q70" s="25">
        <v>4.356419764</v>
      </c>
      <c r="R70" s="25">
        <v>0</v>
      </c>
      <c r="S70" s="25">
        <v>0</v>
      </c>
      <c r="T70" s="26">
        <v>6.5541751912999997</v>
      </c>
      <c r="U70" s="27">
        <v>8.6088331619999998</v>
      </c>
      <c r="V70" s="20">
        <v>22500000</v>
      </c>
      <c r="W70" s="22">
        <v>3.8261480720000001</v>
      </c>
      <c r="X70" s="21">
        <v>19080000</v>
      </c>
      <c r="Y70" s="22">
        <v>4.5119670660000004</v>
      </c>
      <c r="Z70" s="19">
        <f t="shared" si="3"/>
        <v>69</v>
      </c>
      <c r="AA70" s="19">
        <f t="shared" si="4"/>
        <v>141</v>
      </c>
      <c r="AB70" s="19">
        <f t="shared" si="5"/>
        <v>28</v>
      </c>
    </row>
    <row r="71" spans="1:28" ht="28.8" hidden="1" x14ac:dyDescent="0.3">
      <c r="A71" s="4">
        <v>1116</v>
      </c>
      <c r="B71" s="7" t="s">
        <v>25</v>
      </c>
      <c r="C71" s="1" t="s">
        <v>29</v>
      </c>
      <c r="D71" s="1" t="s">
        <v>41</v>
      </c>
      <c r="E71" s="1" t="s">
        <v>249</v>
      </c>
      <c r="F71" s="7" t="s">
        <v>584</v>
      </c>
      <c r="G71" s="7" t="s">
        <v>584</v>
      </c>
      <c r="H71" s="29">
        <v>1.4464831250000001</v>
      </c>
      <c r="I71" s="29">
        <v>1.5072645250000001</v>
      </c>
      <c r="J71" s="30">
        <v>0.45095961600000001</v>
      </c>
      <c r="K71" s="30">
        <v>1.7766550160000001</v>
      </c>
      <c r="L71" s="23">
        <v>1.2503918439999999</v>
      </c>
      <c r="M71" s="23">
        <v>1.255277062</v>
      </c>
      <c r="N71" s="23">
        <v>1.6278813539999999</v>
      </c>
      <c r="O71" s="24">
        <v>1.3896644</v>
      </c>
      <c r="P71" s="24">
        <v>14.17672761</v>
      </c>
      <c r="Q71" s="25">
        <v>5.0057645199999996</v>
      </c>
      <c r="R71" s="25">
        <v>0</v>
      </c>
      <c r="S71" s="25">
        <v>8.5484250000000001E-3</v>
      </c>
      <c r="T71" s="26">
        <v>33.132373094000002</v>
      </c>
      <c r="U71" s="27">
        <v>8.4743662450000006</v>
      </c>
      <c r="V71" s="20">
        <v>71934200</v>
      </c>
      <c r="W71" s="22">
        <v>1.1780719390000001</v>
      </c>
      <c r="X71" s="21">
        <v>52100000</v>
      </c>
      <c r="Y71" s="22">
        <v>1.626557821</v>
      </c>
      <c r="Z71" s="19">
        <f t="shared" si="3"/>
        <v>70</v>
      </c>
      <c r="AA71" s="19">
        <f t="shared" si="4"/>
        <v>247</v>
      </c>
      <c r="AB71" s="19">
        <f t="shared" si="5"/>
        <v>39</v>
      </c>
    </row>
    <row r="72" spans="1:28" ht="43.2" hidden="1" x14ac:dyDescent="0.3">
      <c r="A72" s="4">
        <v>1296</v>
      </c>
      <c r="B72" s="7" t="s">
        <v>25</v>
      </c>
      <c r="C72" s="1" t="s">
        <v>29</v>
      </c>
      <c r="D72" s="1" t="s">
        <v>40</v>
      </c>
      <c r="E72" s="1" t="s">
        <v>250</v>
      </c>
      <c r="F72" s="7" t="s">
        <v>584</v>
      </c>
      <c r="G72" s="7" t="s">
        <v>584</v>
      </c>
      <c r="H72" s="29">
        <v>5.9070935740000001</v>
      </c>
      <c r="I72" s="29">
        <v>10.34458351</v>
      </c>
      <c r="J72" s="30">
        <v>33.016058979999997</v>
      </c>
      <c r="K72" s="30">
        <v>4.2707354669999997</v>
      </c>
      <c r="L72" s="23">
        <v>25.315747399999999</v>
      </c>
      <c r="M72" s="23">
        <v>25.033562939999999</v>
      </c>
      <c r="N72" s="23">
        <v>1.2189411699999999</v>
      </c>
      <c r="O72" s="24">
        <v>1.3874222839999999</v>
      </c>
      <c r="P72" s="24">
        <v>13.08936568</v>
      </c>
      <c r="Q72" s="25">
        <v>0</v>
      </c>
      <c r="R72" s="25">
        <v>1.745554423</v>
      </c>
      <c r="S72" s="25">
        <v>0.45272607100000001</v>
      </c>
      <c r="T72" s="26">
        <v>0</v>
      </c>
      <c r="U72" s="27">
        <v>8.4006117979999999</v>
      </c>
      <c r="V72" s="20">
        <v>104830000</v>
      </c>
      <c r="W72" s="22">
        <v>0.8013557</v>
      </c>
      <c r="X72" s="21">
        <v>104830000</v>
      </c>
      <c r="Y72" s="22">
        <v>0.8013557</v>
      </c>
      <c r="Z72" s="19">
        <f t="shared" ref="Z72:Z135" si="6">_xlfn.RANK.EQ(U72,$U$2:$U$405,0)</f>
        <v>71</v>
      </c>
      <c r="AA72" s="19">
        <f t="shared" si="4"/>
        <v>296</v>
      </c>
      <c r="AB72" s="19">
        <f t="shared" si="5"/>
        <v>48</v>
      </c>
    </row>
    <row r="73" spans="1:28" ht="28.8" hidden="1" x14ac:dyDescent="0.3">
      <c r="A73" s="4">
        <v>1618</v>
      </c>
      <c r="B73" s="7" t="s">
        <v>25</v>
      </c>
      <c r="C73" s="1" t="s">
        <v>29</v>
      </c>
      <c r="D73" s="1" t="s">
        <v>70</v>
      </c>
      <c r="E73" s="1" t="s">
        <v>251</v>
      </c>
      <c r="F73" s="7" t="s">
        <v>584</v>
      </c>
      <c r="G73" s="7" t="s">
        <v>584</v>
      </c>
      <c r="H73" s="29">
        <v>1.5835700859999999</v>
      </c>
      <c r="I73" s="29">
        <v>17.681665259999999</v>
      </c>
      <c r="J73" s="30">
        <v>12.32396672</v>
      </c>
      <c r="K73" s="30">
        <v>1.865985582</v>
      </c>
      <c r="L73" s="23">
        <v>3.9979814619999998</v>
      </c>
      <c r="M73" s="23">
        <v>4.0039468510000003</v>
      </c>
      <c r="N73" s="23">
        <v>5.4875440659999999</v>
      </c>
      <c r="O73" s="24">
        <v>4.684521148</v>
      </c>
      <c r="P73" s="24">
        <v>6.0044044479999998</v>
      </c>
      <c r="Q73" s="25">
        <v>0</v>
      </c>
      <c r="R73" s="25">
        <v>2.1255709970000001</v>
      </c>
      <c r="S73" s="25">
        <v>0.77999402600000001</v>
      </c>
      <c r="T73" s="26">
        <v>12.515225359</v>
      </c>
      <c r="U73" s="27">
        <v>8.4005368209999993</v>
      </c>
      <c r="V73" s="20">
        <v>104500000</v>
      </c>
      <c r="W73" s="22">
        <v>0.803879122</v>
      </c>
      <c r="X73" s="21">
        <v>99796445</v>
      </c>
      <c r="Y73" s="22">
        <v>0.84176714100000005</v>
      </c>
      <c r="Z73" s="19">
        <f t="shared" si="6"/>
        <v>72</v>
      </c>
      <c r="AA73" s="19">
        <f t="shared" si="4"/>
        <v>294</v>
      </c>
      <c r="AB73" s="19">
        <f t="shared" si="5"/>
        <v>46</v>
      </c>
    </row>
    <row r="74" spans="1:28" hidden="1" x14ac:dyDescent="0.3">
      <c r="A74" s="4">
        <v>1333</v>
      </c>
      <c r="B74" s="7" t="s">
        <v>25</v>
      </c>
      <c r="C74" s="1" t="s">
        <v>29</v>
      </c>
      <c r="D74" s="1" t="s">
        <v>67</v>
      </c>
      <c r="E74" s="1" t="s">
        <v>252</v>
      </c>
      <c r="F74" s="7" t="s">
        <v>584</v>
      </c>
      <c r="G74" s="7" t="s">
        <v>584</v>
      </c>
      <c r="H74" s="29">
        <v>1.3373099399999999</v>
      </c>
      <c r="I74" s="29">
        <v>0</v>
      </c>
      <c r="J74" s="30">
        <v>5.4773185409999998</v>
      </c>
      <c r="K74" s="30">
        <v>1.6178762719999999</v>
      </c>
      <c r="L74" s="23">
        <v>0</v>
      </c>
      <c r="M74" s="23">
        <v>0</v>
      </c>
      <c r="N74" s="23">
        <v>1.390253698</v>
      </c>
      <c r="O74" s="24">
        <v>1.582413498</v>
      </c>
      <c r="P74" s="24">
        <v>13.621574539999999</v>
      </c>
      <c r="Q74" s="25">
        <v>1.5956463759999999</v>
      </c>
      <c r="R74" s="25">
        <v>0</v>
      </c>
      <c r="S74" s="25">
        <v>0.21017860799999999</v>
      </c>
      <c r="T74" s="26">
        <v>35.063893512999996</v>
      </c>
      <c r="U74" s="27">
        <v>8.3429314990000005</v>
      </c>
      <c r="V74" s="20">
        <v>3000000</v>
      </c>
      <c r="W74" s="22">
        <v>27.809771659999999</v>
      </c>
      <c r="X74" s="21">
        <v>3000000</v>
      </c>
      <c r="Y74" s="22">
        <v>27.809771659999999</v>
      </c>
      <c r="Z74" s="19">
        <f t="shared" si="6"/>
        <v>73</v>
      </c>
      <c r="AA74" s="19">
        <f t="shared" si="4"/>
        <v>38</v>
      </c>
      <c r="AB74" s="19">
        <f t="shared" si="5"/>
        <v>5</v>
      </c>
    </row>
    <row r="75" spans="1:28" hidden="1" x14ac:dyDescent="0.3">
      <c r="A75" s="4">
        <v>1500</v>
      </c>
      <c r="B75" s="7" t="s">
        <v>28</v>
      </c>
      <c r="C75" s="1" t="s">
        <v>36</v>
      </c>
      <c r="D75" s="1" t="s">
        <v>71</v>
      </c>
      <c r="E75" s="1" t="s">
        <v>253</v>
      </c>
      <c r="F75" s="7" t="s">
        <v>584</v>
      </c>
      <c r="G75" s="7" t="s">
        <v>584</v>
      </c>
      <c r="H75" s="29">
        <v>0</v>
      </c>
      <c r="I75" s="29">
        <v>4.3588599999999999E-8</v>
      </c>
      <c r="J75" s="30">
        <v>7.9116823370000002</v>
      </c>
      <c r="K75" s="30">
        <v>4.2093840709999997</v>
      </c>
      <c r="L75" s="23">
        <v>0.431660559</v>
      </c>
      <c r="M75" s="23">
        <v>0.44564122299999998</v>
      </c>
      <c r="N75" s="23">
        <v>0</v>
      </c>
      <c r="O75" s="24">
        <v>6.1288728000000001E-2</v>
      </c>
      <c r="P75" s="24">
        <v>13.497392250000001</v>
      </c>
      <c r="Q75" s="25">
        <v>27.277098550000002</v>
      </c>
      <c r="R75" s="25">
        <v>0.11335354</v>
      </c>
      <c r="S75" s="25">
        <v>3.2946435000000003E-2</v>
      </c>
      <c r="T75" s="26"/>
      <c r="U75" s="27">
        <v>8.2867443939999994</v>
      </c>
      <c r="V75" s="20">
        <v>29051700</v>
      </c>
      <c r="W75" s="22">
        <v>2.8524129029999998</v>
      </c>
      <c r="X75" s="21">
        <v>29051700</v>
      </c>
      <c r="Y75" s="22">
        <v>2.8524129029999998</v>
      </c>
      <c r="Z75" s="19">
        <f t="shared" si="6"/>
        <v>74</v>
      </c>
      <c r="AA75" s="19">
        <f t="shared" si="4"/>
        <v>184</v>
      </c>
      <c r="AB75" s="19">
        <f t="shared" si="5"/>
        <v>11</v>
      </c>
    </row>
    <row r="76" spans="1:28" hidden="1" x14ac:dyDescent="0.3">
      <c r="A76" s="4">
        <v>1419</v>
      </c>
      <c r="B76" s="7" t="s">
        <v>28</v>
      </c>
      <c r="C76" s="1" t="s">
        <v>30</v>
      </c>
      <c r="D76" s="1" t="s">
        <v>72</v>
      </c>
      <c r="E76" s="1" t="s">
        <v>254</v>
      </c>
      <c r="F76" s="7"/>
      <c r="G76" s="7" t="s">
        <v>584</v>
      </c>
      <c r="H76" s="29">
        <v>0</v>
      </c>
      <c r="I76" s="29">
        <v>0</v>
      </c>
      <c r="J76" s="30">
        <v>20.69209227</v>
      </c>
      <c r="K76" s="30">
        <v>29.915307200000001</v>
      </c>
      <c r="L76" s="23">
        <v>0</v>
      </c>
      <c r="M76" s="23">
        <v>0</v>
      </c>
      <c r="N76" s="23">
        <v>0</v>
      </c>
      <c r="O76" s="24">
        <v>0</v>
      </c>
      <c r="P76" s="24">
        <v>13.60772555</v>
      </c>
      <c r="Q76" s="25">
        <v>0</v>
      </c>
      <c r="R76" s="25">
        <v>0</v>
      </c>
      <c r="S76" s="25">
        <v>1.4020360000000001E-2</v>
      </c>
      <c r="T76" s="26"/>
      <c r="U76" s="27">
        <v>8.2724776220000003</v>
      </c>
      <c r="V76" s="20">
        <v>1739810</v>
      </c>
      <c r="W76" s="22">
        <v>47.548166879999997</v>
      </c>
      <c r="X76" s="21">
        <v>1739810</v>
      </c>
      <c r="Y76" s="22">
        <v>47.548166879999997</v>
      </c>
      <c r="Z76" s="19">
        <f t="shared" si="6"/>
        <v>75</v>
      </c>
      <c r="AA76" s="19">
        <f t="shared" si="4"/>
        <v>17</v>
      </c>
      <c r="AB76" s="19">
        <f t="shared" si="5"/>
        <v>7</v>
      </c>
    </row>
    <row r="77" spans="1:28" ht="43.2" hidden="1" x14ac:dyDescent="0.3">
      <c r="A77" s="4">
        <v>1027</v>
      </c>
      <c r="B77" s="7" t="s">
        <v>26</v>
      </c>
      <c r="C77" s="1" t="s">
        <v>33</v>
      </c>
      <c r="D77" s="1" t="s">
        <v>64</v>
      </c>
      <c r="E77" s="1" t="s">
        <v>255</v>
      </c>
      <c r="F77" s="7" t="s">
        <v>584</v>
      </c>
      <c r="G77" s="7"/>
      <c r="H77" s="29">
        <v>20.31305738</v>
      </c>
      <c r="I77" s="29">
        <v>5.1711597090000003</v>
      </c>
      <c r="J77" s="30">
        <v>9.43315971</v>
      </c>
      <c r="K77" s="30">
        <v>0.56725049599999999</v>
      </c>
      <c r="L77" s="23">
        <v>10.48558218</v>
      </c>
      <c r="M77" s="23">
        <v>10.499581040000001</v>
      </c>
      <c r="N77" s="23">
        <v>0</v>
      </c>
      <c r="O77" s="24">
        <v>13.64111973</v>
      </c>
      <c r="P77" s="24">
        <v>13.667127519999999</v>
      </c>
      <c r="Q77" s="25">
        <v>1.1323652980000001</v>
      </c>
      <c r="R77" s="25">
        <v>33.682499790000001</v>
      </c>
      <c r="S77" s="25">
        <v>8.5358587E-2</v>
      </c>
      <c r="T77" s="26">
        <v>2.8882706063999999</v>
      </c>
      <c r="U77" s="27">
        <v>8.1500112750000007</v>
      </c>
      <c r="V77" s="20">
        <v>32168100</v>
      </c>
      <c r="W77" s="22">
        <v>2.5335693670000001</v>
      </c>
      <c r="X77" s="21">
        <v>32168100</v>
      </c>
      <c r="Y77" s="22">
        <v>2.5335693670000001</v>
      </c>
      <c r="Z77" s="19">
        <f t="shared" si="6"/>
        <v>76</v>
      </c>
      <c r="AA77" s="19">
        <f t="shared" si="4"/>
        <v>197</v>
      </c>
      <c r="AB77" s="19">
        <f t="shared" si="5"/>
        <v>26</v>
      </c>
    </row>
    <row r="78" spans="1:28" ht="28.8" hidden="1" x14ac:dyDescent="0.3">
      <c r="A78" s="4">
        <v>1339</v>
      </c>
      <c r="B78" s="7" t="s">
        <v>28</v>
      </c>
      <c r="C78" s="1" t="s">
        <v>33</v>
      </c>
      <c r="D78" s="1" t="s">
        <v>55</v>
      </c>
      <c r="E78" s="1" t="s">
        <v>256</v>
      </c>
      <c r="F78" s="7"/>
      <c r="G78" s="7" t="s">
        <v>584</v>
      </c>
      <c r="H78" s="29">
        <v>0</v>
      </c>
      <c r="I78" s="29">
        <v>0.10224021799999999</v>
      </c>
      <c r="J78" s="30">
        <v>4.8687275919999999</v>
      </c>
      <c r="K78" s="30">
        <v>37.173726870000003</v>
      </c>
      <c r="L78" s="23">
        <v>0</v>
      </c>
      <c r="M78" s="23">
        <v>0</v>
      </c>
      <c r="N78" s="23">
        <v>0</v>
      </c>
      <c r="O78" s="24">
        <v>0</v>
      </c>
      <c r="P78" s="24">
        <v>13.76528311</v>
      </c>
      <c r="Q78" s="25">
        <v>5.4745450330000001</v>
      </c>
      <c r="R78" s="25">
        <v>0</v>
      </c>
      <c r="S78" s="25">
        <v>0</v>
      </c>
      <c r="T78" s="26"/>
      <c r="U78" s="27">
        <v>8.1493987929999996</v>
      </c>
      <c r="V78" s="20">
        <v>3940160</v>
      </c>
      <c r="W78" s="22">
        <v>20.682913370000001</v>
      </c>
      <c r="X78" s="21">
        <v>3940160</v>
      </c>
      <c r="Y78" s="22">
        <v>20.682913370000001</v>
      </c>
      <c r="Z78" s="19">
        <f t="shared" si="6"/>
        <v>77</v>
      </c>
      <c r="AA78" s="19">
        <f t="shared" si="4"/>
        <v>47</v>
      </c>
      <c r="AB78" s="19">
        <f t="shared" si="5"/>
        <v>8</v>
      </c>
    </row>
    <row r="79" spans="1:28" ht="28.8" hidden="1" x14ac:dyDescent="0.3">
      <c r="A79" s="4">
        <v>1280</v>
      </c>
      <c r="B79" s="7" t="s">
        <v>25</v>
      </c>
      <c r="C79" s="1" t="s">
        <v>29</v>
      </c>
      <c r="D79" s="1" t="s">
        <v>52</v>
      </c>
      <c r="E79" s="1" t="s">
        <v>257</v>
      </c>
      <c r="F79" s="7" t="s">
        <v>584</v>
      </c>
      <c r="G79" s="7" t="s">
        <v>584</v>
      </c>
      <c r="H79" s="29">
        <v>0.28915843600000002</v>
      </c>
      <c r="I79" s="29">
        <v>3.968753993</v>
      </c>
      <c r="J79" s="30">
        <v>17.792156389999999</v>
      </c>
      <c r="K79" s="30">
        <v>0.18575340200000001</v>
      </c>
      <c r="L79" s="23">
        <v>5.1474311679999998</v>
      </c>
      <c r="M79" s="23">
        <v>5.1063493979999999</v>
      </c>
      <c r="N79" s="23">
        <v>0</v>
      </c>
      <c r="O79" s="24">
        <v>1.1627347240000001</v>
      </c>
      <c r="P79" s="24">
        <v>14.239686799999999</v>
      </c>
      <c r="Q79" s="25">
        <v>0</v>
      </c>
      <c r="R79" s="25">
        <v>0</v>
      </c>
      <c r="S79" s="25">
        <v>14.03298897</v>
      </c>
      <c r="T79" s="26">
        <v>25.549208207</v>
      </c>
      <c r="U79" s="27">
        <v>8.0442299360000007</v>
      </c>
      <c r="V79" s="20">
        <v>7675900</v>
      </c>
      <c r="W79" s="22">
        <v>10.47985244</v>
      </c>
      <c r="X79" s="21">
        <v>7675900</v>
      </c>
      <c r="Y79" s="22">
        <v>10.47985244</v>
      </c>
      <c r="Z79" s="19">
        <f t="shared" si="6"/>
        <v>78</v>
      </c>
      <c r="AA79" s="19">
        <f t="shared" si="4"/>
        <v>72</v>
      </c>
      <c r="AB79" s="19">
        <f t="shared" si="5"/>
        <v>11</v>
      </c>
    </row>
    <row r="80" spans="1:28" hidden="1" x14ac:dyDescent="0.3">
      <c r="A80" s="4">
        <v>1128</v>
      </c>
      <c r="B80" s="7" t="s">
        <v>25</v>
      </c>
      <c r="C80" s="1" t="s">
        <v>30</v>
      </c>
      <c r="D80" s="1" t="s">
        <v>69</v>
      </c>
      <c r="E80" s="1" t="s">
        <v>258</v>
      </c>
      <c r="F80" s="7" t="s">
        <v>584</v>
      </c>
      <c r="G80" s="7" t="s">
        <v>584</v>
      </c>
      <c r="H80" s="29">
        <v>15.871288440000001</v>
      </c>
      <c r="I80" s="29">
        <v>14.27287224</v>
      </c>
      <c r="J80" s="30">
        <v>0</v>
      </c>
      <c r="K80" s="30">
        <v>0</v>
      </c>
      <c r="L80" s="23">
        <v>0.46150916400000003</v>
      </c>
      <c r="M80" s="23">
        <v>0.46769353200000002</v>
      </c>
      <c r="N80" s="23">
        <v>0.33209558500000003</v>
      </c>
      <c r="O80" s="24">
        <v>0.28349818599999999</v>
      </c>
      <c r="P80" s="24">
        <v>12.5478892</v>
      </c>
      <c r="Q80" s="25">
        <v>0.68664325599999998</v>
      </c>
      <c r="R80" s="25">
        <v>0</v>
      </c>
      <c r="S80" s="25">
        <v>9.6631898879999998</v>
      </c>
      <c r="T80" s="26">
        <v>1.6680833260000001</v>
      </c>
      <c r="U80" s="27">
        <v>7.9403828809999997</v>
      </c>
      <c r="V80" s="20">
        <v>30710080</v>
      </c>
      <c r="W80" s="22">
        <v>2.5855949840000001</v>
      </c>
      <c r="X80" s="21">
        <v>30610080</v>
      </c>
      <c r="Y80" s="22">
        <v>2.5940418580000002</v>
      </c>
      <c r="Z80" s="19">
        <f t="shared" si="6"/>
        <v>79</v>
      </c>
      <c r="AA80" s="19">
        <f t="shared" si="4"/>
        <v>193</v>
      </c>
      <c r="AB80" s="19">
        <f t="shared" si="5"/>
        <v>26</v>
      </c>
    </row>
    <row r="81" spans="1:28" ht="28.8" hidden="1" x14ac:dyDescent="0.3">
      <c r="A81" s="4">
        <v>1438</v>
      </c>
      <c r="B81" s="7" t="s">
        <v>27</v>
      </c>
      <c r="C81" s="1" t="s">
        <v>34</v>
      </c>
      <c r="D81" s="1" t="s">
        <v>65</v>
      </c>
      <c r="E81" s="1" t="s">
        <v>259</v>
      </c>
      <c r="F81" s="7" t="s">
        <v>584</v>
      </c>
      <c r="G81" s="7" t="s">
        <v>584</v>
      </c>
      <c r="H81" s="29">
        <v>30.732044200000001</v>
      </c>
      <c r="I81" s="29">
        <v>28.115097469999998</v>
      </c>
      <c r="J81" s="30">
        <v>0</v>
      </c>
      <c r="K81" s="30">
        <v>0</v>
      </c>
      <c r="L81" s="23">
        <v>0.88783007999999997</v>
      </c>
      <c r="M81" s="23">
        <v>0.79951212100000002</v>
      </c>
      <c r="N81" s="23">
        <v>0</v>
      </c>
      <c r="O81" s="24">
        <v>0</v>
      </c>
      <c r="P81" s="24">
        <v>10.751165970000001</v>
      </c>
      <c r="Q81" s="25">
        <v>8.318598132</v>
      </c>
      <c r="R81" s="25">
        <v>0</v>
      </c>
      <c r="S81" s="25">
        <v>30.96875983</v>
      </c>
      <c r="T81" s="26"/>
      <c r="U81" s="27">
        <v>7.9204717530000002</v>
      </c>
      <c r="V81" s="20">
        <v>102187440</v>
      </c>
      <c r="W81" s="22">
        <v>0.77509249199999997</v>
      </c>
      <c r="X81" s="21">
        <v>102187440</v>
      </c>
      <c r="Y81" s="22">
        <v>0.77509249199999997</v>
      </c>
      <c r="Z81" s="19">
        <f t="shared" si="6"/>
        <v>80</v>
      </c>
      <c r="AA81" s="19">
        <f t="shared" si="4"/>
        <v>297</v>
      </c>
      <c r="AB81" s="19">
        <f t="shared" si="5"/>
        <v>33</v>
      </c>
    </row>
    <row r="82" spans="1:28" hidden="1" x14ac:dyDescent="0.3">
      <c r="A82" s="4">
        <v>1219</v>
      </c>
      <c r="B82" s="7" t="s">
        <v>25</v>
      </c>
      <c r="C82" s="1" t="s">
        <v>29</v>
      </c>
      <c r="D82" s="1" t="s">
        <v>42</v>
      </c>
      <c r="E82" s="1" t="s">
        <v>260</v>
      </c>
      <c r="F82" s="7" t="s">
        <v>584</v>
      </c>
      <c r="G82" s="7" t="s">
        <v>584</v>
      </c>
      <c r="H82" s="29">
        <v>9.134109445</v>
      </c>
      <c r="I82" s="29">
        <v>19.53176655</v>
      </c>
      <c r="J82" s="30">
        <v>2.0266078599999999</v>
      </c>
      <c r="K82" s="30">
        <v>5.9027054190000001</v>
      </c>
      <c r="L82" s="23">
        <v>0.22815531999999999</v>
      </c>
      <c r="M82" s="23">
        <v>0.22317641699999999</v>
      </c>
      <c r="N82" s="23">
        <v>0</v>
      </c>
      <c r="O82" s="24">
        <v>0</v>
      </c>
      <c r="P82" s="24">
        <v>12.87154997</v>
      </c>
      <c r="Q82" s="25">
        <v>0</v>
      </c>
      <c r="R82" s="25">
        <v>0.71756427300000003</v>
      </c>
      <c r="S82" s="25">
        <v>1.6667181E-2</v>
      </c>
      <c r="T82" s="26">
        <v>2.7500419616</v>
      </c>
      <c r="U82" s="27">
        <v>7.8762124079999998</v>
      </c>
      <c r="V82" s="20">
        <v>11390700</v>
      </c>
      <c r="W82" s="22">
        <v>6.9145991100000002</v>
      </c>
      <c r="X82" s="21">
        <v>11390700</v>
      </c>
      <c r="Y82" s="22">
        <v>6.9145991100000002</v>
      </c>
      <c r="Z82" s="19">
        <f t="shared" si="6"/>
        <v>81</v>
      </c>
      <c r="AA82" s="19">
        <f t="shared" si="4"/>
        <v>110</v>
      </c>
      <c r="AB82" s="19">
        <f t="shared" si="5"/>
        <v>17</v>
      </c>
    </row>
    <row r="83" spans="1:28" hidden="1" x14ac:dyDescent="0.3">
      <c r="A83" s="4">
        <v>1051</v>
      </c>
      <c r="B83" s="7" t="s">
        <v>27</v>
      </c>
      <c r="C83" s="1" t="s">
        <v>33</v>
      </c>
      <c r="D83" s="1" t="s">
        <v>73</v>
      </c>
      <c r="E83" s="1" t="s">
        <v>261</v>
      </c>
      <c r="F83" s="7"/>
      <c r="G83" s="7" t="s">
        <v>584</v>
      </c>
      <c r="H83" s="29">
        <v>0</v>
      </c>
      <c r="I83" s="29">
        <v>5.2560000000000002E-6</v>
      </c>
      <c r="J83" s="30">
        <v>36.317664880000002</v>
      </c>
      <c r="K83" s="30">
        <v>20.823751359999999</v>
      </c>
      <c r="L83" s="23">
        <v>5.9544647999999999E-2</v>
      </c>
      <c r="M83" s="23">
        <v>5.4684113999999999E-2</v>
      </c>
      <c r="N83" s="23">
        <v>0</v>
      </c>
      <c r="O83" s="24">
        <v>0</v>
      </c>
      <c r="P83" s="24">
        <v>12.79229144</v>
      </c>
      <c r="Q83" s="25">
        <v>0</v>
      </c>
      <c r="R83" s="25">
        <v>0</v>
      </c>
      <c r="S83" s="25">
        <v>7.6768491999999994E-2</v>
      </c>
      <c r="T83" s="26"/>
      <c r="U83" s="27">
        <v>7.7977963240000001</v>
      </c>
      <c r="V83" s="20">
        <v>114002000</v>
      </c>
      <c r="W83" s="22">
        <v>0.68400522100000005</v>
      </c>
      <c r="X83" s="21">
        <v>114002000</v>
      </c>
      <c r="Y83" s="22">
        <v>0.68400522100000005</v>
      </c>
      <c r="Z83" s="19">
        <f t="shared" si="6"/>
        <v>82</v>
      </c>
      <c r="AA83" s="19">
        <f t="shared" si="4"/>
        <v>313</v>
      </c>
      <c r="AB83" s="19">
        <f t="shared" si="5"/>
        <v>40</v>
      </c>
    </row>
    <row r="84" spans="1:28" ht="28.8" hidden="1" x14ac:dyDescent="0.3">
      <c r="A84" s="4">
        <v>1614</v>
      </c>
      <c r="B84" s="7" t="s">
        <v>26</v>
      </c>
      <c r="C84" s="1" t="s">
        <v>32</v>
      </c>
      <c r="D84" s="1" t="s">
        <v>74</v>
      </c>
      <c r="E84" s="1" t="s">
        <v>262</v>
      </c>
      <c r="F84" s="7"/>
      <c r="G84" s="7" t="s">
        <v>584</v>
      </c>
      <c r="H84" s="29">
        <v>36.398268960000003</v>
      </c>
      <c r="I84" s="29">
        <v>29.25323599</v>
      </c>
      <c r="J84" s="30">
        <v>0</v>
      </c>
      <c r="K84" s="30">
        <v>0</v>
      </c>
      <c r="L84" s="23">
        <v>2.242226729</v>
      </c>
      <c r="M84" s="23">
        <v>2.261562836</v>
      </c>
      <c r="N84" s="23">
        <v>0.21636039100000001</v>
      </c>
      <c r="O84" s="24">
        <v>0.184699169</v>
      </c>
      <c r="P84" s="24">
        <v>7.4804492790000001</v>
      </c>
      <c r="Q84" s="25">
        <v>2.7093763439999998</v>
      </c>
      <c r="R84" s="25">
        <v>0</v>
      </c>
      <c r="S84" s="25">
        <v>5.7838583789999998</v>
      </c>
      <c r="T84" s="26">
        <v>14.517266706999999</v>
      </c>
      <c r="U84" s="27">
        <v>7.7755566309999997</v>
      </c>
      <c r="V84" s="20">
        <v>38628000</v>
      </c>
      <c r="W84" s="22">
        <v>2.0129327510000001</v>
      </c>
      <c r="X84" s="21">
        <v>38628000</v>
      </c>
      <c r="Y84" s="22">
        <v>2.0129327510000001</v>
      </c>
      <c r="Z84" s="19">
        <f t="shared" si="6"/>
        <v>83</v>
      </c>
      <c r="AA84" s="19">
        <f t="shared" si="4"/>
        <v>227</v>
      </c>
      <c r="AB84" s="19">
        <f t="shared" si="5"/>
        <v>53</v>
      </c>
    </row>
    <row r="85" spans="1:28" ht="28.8" hidden="1" x14ac:dyDescent="0.3">
      <c r="A85" s="4">
        <v>1058</v>
      </c>
      <c r="B85" s="7" t="s">
        <v>26</v>
      </c>
      <c r="C85" s="1" t="s">
        <v>32</v>
      </c>
      <c r="D85" s="1" t="s">
        <v>74</v>
      </c>
      <c r="E85" s="1" t="s">
        <v>263</v>
      </c>
      <c r="F85" s="7"/>
      <c r="G85" s="7" t="s">
        <v>584</v>
      </c>
      <c r="H85" s="29">
        <v>39.989429450000003</v>
      </c>
      <c r="I85" s="29">
        <v>32.175483530000001</v>
      </c>
      <c r="J85" s="30">
        <v>0</v>
      </c>
      <c r="K85" s="30">
        <v>0</v>
      </c>
      <c r="L85" s="23">
        <v>7.5719953000000007E-2</v>
      </c>
      <c r="M85" s="23">
        <v>7.6399244000000005E-2</v>
      </c>
      <c r="N85" s="23">
        <v>0.21636133799999999</v>
      </c>
      <c r="O85" s="24">
        <v>0.18469997699999999</v>
      </c>
      <c r="P85" s="24">
        <v>7.338662716</v>
      </c>
      <c r="Q85" s="25">
        <v>2.7093763439999998</v>
      </c>
      <c r="R85" s="25">
        <v>0</v>
      </c>
      <c r="S85" s="25">
        <v>0.91771983199999996</v>
      </c>
      <c r="T85" s="26">
        <v>14.517284445</v>
      </c>
      <c r="U85" s="27">
        <v>7.6280950299999999</v>
      </c>
      <c r="V85" s="20">
        <v>37784000</v>
      </c>
      <c r="W85" s="22">
        <v>2.0188691059999999</v>
      </c>
      <c r="X85" s="21">
        <v>37784000</v>
      </c>
      <c r="Y85" s="22">
        <v>2.0188691059999999</v>
      </c>
      <c r="Z85" s="19">
        <f t="shared" si="6"/>
        <v>84</v>
      </c>
      <c r="AA85" s="19">
        <f t="shared" si="4"/>
        <v>226</v>
      </c>
      <c r="AB85" s="19">
        <f t="shared" si="5"/>
        <v>52</v>
      </c>
    </row>
    <row r="86" spans="1:28" hidden="1" x14ac:dyDescent="0.3">
      <c r="A86" s="4">
        <v>1279</v>
      </c>
      <c r="B86" s="7" t="s">
        <v>25</v>
      </c>
      <c r="C86" s="1" t="s">
        <v>29</v>
      </c>
      <c r="D86" s="1" t="s">
        <v>52</v>
      </c>
      <c r="E86" s="1" t="s">
        <v>264</v>
      </c>
      <c r="F86" s="7" t="s">
        <v>584</v>
      </c>
      <c r="G86" s="7" t="s">
        <v>584</v>
      </c>
      <c r="H86" s="29">
        <v>2.955891721</v>
      </c>
      <c r="I86" s="29">
        <v>4.4571965240000004</v>
      </c>
      <c r="J86" s="30">
        <v>0</v>
      </c>
      <c r="K86" s="30">
        <v>0</v>
      </c>
      <c r="L86" s="23">
        <v>0</v>
      </c>
      <c r="M86" s="23">
        <v>0</v>
      </c>
      <c r="N86" s="23">
        <v>1.3199721310000001</v>
      </c>
      <c r="O86" s="24">
        <v>1.1268132500000001</v>
      </c>
      <c r="P86" s="24">
        <v>6.5823819229999998</v>
      </c>
      <c r="Q86" s="25">
        <v>0</v>
      </c>
      <c r="R86" s="25">
        <v>0</v>
      </c>
      <c r="S86" s="25">
        <v>2.5090524959999998</v>
      </c>
      <c r="T86" s="26">
        <v>27.249731885999999</v>
      </c>
      <c r="U86" s="27">
        <v>7.5680406800000002</v>
      </c>
      <c r="V86" s="20">
        <v>70023030</v>
      </c>
      <c r="W86" s="22">
        <v>1.0807930880000001</v>
      </c>
      <c r="X86" s="21">
        <v>20000030</v>
      </c>
      <c r="Y86" s="22">
        <v>3.7840146639999999</v>
      </c>
      <c r="Z86" s="19">
        <f t="shared" si="6"/>
        <v>85</v>
      </c>
      <c r="AA86" s="19">
        <f t="shared" si="4"/>
        <v>153</v>
      </c>
      <c r="AB86" s="19">
        <f t="shared" si="5"/>
        <v>26</v>
      </c>
    </row>
    <row r="87" spans="1:28" ht="28.8" hidden="1" x14ac:dyDescent="0.3">
      <c r="A87" s="4">
        <v>1080</v>
      </c>
      <c r="B87" s="7" t="s">
        <v>26</v>
      </c>
      <c r="C87" s="1" t="s">
        <v>35</v>
      </c>
      <c r="D87" s="1" t="s">
        <v>63</v>
      </c>
      <c r="E87" s="1" t="s">
        <v>265</v>
      </c>
      <c r="F87" s="7" t="s">
        <v>584</v>
      </c>
      <c r="G87" s="7" t="s">
        <v>584</v>
      </c>
      <c r="H87" s="29">
        <v>0.36707284699999998</v>
      </c>
      <c r="I87" s="29">
        <v>0.229237683</v>
      </c>
      <c r="J87" s="30">
        <v>3.164672935</v>
      </c>
      <c r="K87" s="30">
        <v>1.0234579850000001</v>
      </c>
      <c r="L87" s="23">
        <v>8.4508624000000004E-2</v>
      </c>
      <c r="M87" s="23">
        <v>8.9348873999999995E-2</v>
      </c>
      <c r="N87" s="23">
        <v>1.272017223</v>
      </c>
      <c r="O87" s="24">
        <v>1.0858758509999999</v>
      </c>
      <c r="P87" s="24">
        <v>12.21443979</v>
      </c>
      <c r="Q87" s="25">
        <v>0.26531548199999999</v>
      </c>
      <c r="R87" s="25">
        <v>0.282533649</v>
      </c>
      <c r="S87" s="25">
        <v>0.13721187600000001</v>
      </c>
      <c r="T87" s="26">
        <v>60.644367647999999</v>
      </c>
      <c r="U87" s="27">
        <v>7.3223612060000001</v>
      </c>
      <c r="V87" s="20">
        <v>8640870</v>
      </c>
      <c r="W87" s="22">
        <v>8.474101804</v>
      </c>
      <c r="X87" s="21">
        <v>8640870</v>
      </c>
      <c r="Y87" s="22">
        <v>8.474101804</v>
      </c>
      <c r="Z87" s="19">
        <f t="shared" si="6"/>
        <v>86</v>
      </c>
      <c r="AA87" s="19">
        <f t="shared" si="4"/>
        <v>92</v>
      </c>
      <c r="AB87" s="19">
        <f t="shared" si="5"/>
        <v>4</v>
      </c>
    </row>
    <row r="88" spans="1:28" ht="28.8" hidden="1" x14ac:dyDescent="0.3">
      <c r="A88" s="4">
        <v>1013</v>
      </c>
      <c r="B88" s="7" t="s">
        <v>26</v>
      </c>
      <c r="C88" s="1" t="s">
        <v>32</v>
      </c>
      <c r="D88" s="1" t="s">
        <v>61</v>
      </c>
      <c r="E88" s="1" t="s">
        <v>266</v>
      </c>
      <c r="F88" s="7" t="s">
        <v>584</v>
      </c>
      <c r="G88" s="7" t="s">
        <v>584</v>
      </c>
      <c r="H88" s="29">
        <v>2.1712499999999999E-2</v>
      </c>
      <c r="I88" s="29">
        <v>0</v>
      </c>
      <c r="J88" s="30">
        <v>16.203734019999999</v>
      </c>
      <c r="K88" s="30">
        <v>7.4805663569999998</v>
      </c>
      <c r="L88" s="23">
        <v>0.213528893</v>
      </c>
      <c r="M88" s="23">
        <v>0.21362571299999999</v>
      </c>
      <c r="N88" s="23">
        <v>2.2572091999999998E-2</v>
      </c>
      <c r="O88" s="24">
        <v>2.5691990000000001E-2</v>
      </c>
      <c r="P88" s="24">
        <v>10.125559539999999</v>
      </c>
      <c r="Q88" s="25">
        <v>7.0485176220000003</v>
      </c>
      <c r="R88" s="25">
        <v>0</v>
      </c>
      <c r="S88" s="25">
        <v>0.25664798900000002</v>
      </c>
      <c r="T88" s="26">
        <v>34.295747007999999</v>
      </c>
      <c r="U88" s="27">
        <v>7.2071230110000002</v>
      </c>
      <c r="V88" s="20">
        <v>4060830</v>
      </c>
      <c r="W88" s="22">
        <v>17.747906239999999</v>
      </c>
      <c r="X88" s="21">
        <v>4060830</v>
      </c>
      <c r="Y88" s="22">
        <v>17.747906239999999</v>
      </c>
      <c r="Z88" s="19">
        <f t="shared" si="6"/>
        <v>87</v>
      </c>
      <c r="AA88" s="19">
        <f t="shared" si="4"/>
        <v>52</v>
      </c>
      <c r="AB88" s="19">
        <f t="shared" si="5"/>
        <v>9</v>
      </c>
    </row>
    <row r="89" spans="1:28" ht="28.8" hidden="1" x14ac:dyDescent="0.3">
      <c r="A89" s="4">
        <v>1656</v>
      </c>
      <c r="B89" s="7" t="s">
        <v>28</v>
      </c>
      <c r="C89" s="1" t="s">
        <v>34</v>
      </c>
      <c r="D89" s="1" t="s">
        <v>75</v>
      </c>
      <c r="E89" s="1" t="s">
        <v>267</v>
      </c>
      <c r="F89" s="7" t="s">
        <v>584</v>
      </c>
      <c r="G89" s="7"/>
      <c r="H89" s="29">
        <v>11.58762001</v>
      </c>
      <c r="I89" s="29">
        <v>6.5207467000000005E-2</v>
      </c>
      <c r="J89" s="30">
        <v>0.12171819</v>
      </c>
      <c r="K89" s="30">
        <v>5.0121625000000003E-2</v>
      </c>
      <c r="L89" s="23">
        <v>3.2339167000000002E-2</v>
      </c>
      <c r="M89" s="23">
        <v>3.0433492999999999E-2</v>
      </c>
      <c r="N89" s="23">
        <v>0</v>
      </c>
      <c r="O89" s="24">
        <v>14.07364304</v>
      </c>
      <c r="P89" s="24">
        <v>12.15848718</v>
      </c>
      <c r="Q89" s="25">
        <v>2.0018453209999998</v>
      </c>
      <c r="R89" s="25">
        <v>69.351287400000004</v>
      </c>
      <c r="S89" s="25">
        <v>9.8932380000000004E-3</v>
      </c>
      <c r="T89" s="26"/>
      <c r="U89" s="27">
        <v>7.1995175490000003</v>
      </c>
      <c r="V89" s="20">
        <v>997481</v>
      </c>
      <c r="W89" s="22">
        <v>72.176989329999998</v>
      </c>
      <c r="X89" s="21">
        <v>997481</v>
      </c>
      <c r="Y89" s="22">
        <v>72.176989329999998</v>
      </c>
      <c r="Z89" s="19">
        <f t="shared" si="6"/>
        <v>88</v>
      </c>
      <c r="AA89" s="19">
        <f t="shared" si="4"/>
        <v>12</v>
      </c>
      <c r="AB89" s="19">
        <f t="shared" si="5"/>
        <v>1</v>
      </c>
    </row>
    <row r="90" spans="1:28" hidden="1" x14ac:dyDescent="0.3">
      <c r="A90" s="4">
        <v>1218</v>
      </c>
      <c r="B90" s="7" t="s">
        <v>25</v>
      </c>
      <c r="C90" s="1" t="s">
        <v>29</v>
      </c>
      <c r="D90" s="1" t="s">
        <v>42</v>
      </c>
      <c r="E90" s="1" t="s">
        <v>268</v>
      </c>
      <c r="F90" s="7" t="s">
        <v>584</v>
      </c>
      <c r="G90" s="7" t="s">
        <v>584</v>
      </c>
      <c r="H90" s="29">
        <v>6.6495659040000001</v>
      </c>
      <c r="I90" s="29">
        <v>10.366288669999999</v>
      </c>
      <c r="J90" s="30">
        <v>20.911436609999999</v>
      </c>
      <c r="K90" s="30">
        <v>0.24317813699999999</v>
      </c>
      <c r="L90" s="23">
        <v>9.9353212850000006</v>
      </c>
      <c r="M90" s="23">
        <v>9.5716871650000002</v>
      </c>
      <c r="N90" s="23">
        <v>0</v>
      </c>
      <c r="O90" s="24">
        <v>0</v>
      </c>
      <c r="P90" s="24">
        <v>11.62700897</v>
      </c>
      <c r="Q90" s="25">
        <v>0</v>
      </c>
      <c r="R90" s="25">
        <v>0</v>
      </c>
      <c r="S90" s="25">
        <v>2.7102693499999999</v>
      </c>
      <c r="T90" s="26">
        <v>3.9638829221999998</v>
      </c>
      <c r="U90" s="27">
        <v>6.9399919050000003</v>
      </c>
      <c r="V90" s="20">
        <v>36164900</v>
      </c>
      <c r="W90" s="22">
        <v>1.9189855090000001</v>
      </c>
      <c r="X90" s="21">
        <v>9564900</v>
      </c>
      <c r="Y90" s="22">
        <v>7.255686839</v>
      </c>
      <c r="Z90" s="19">
        <f t="shared" si="6"/>
        <v>89</v>
      </c>
      <c r="AA90" s="19">
        <f t="shared" si="4"/>
        <v>104</v>
      </c>
      <c r="AB90" s="19">
        <f t="shared" si="5"/>
        <v>15</v>
      </c>
    </row>
    <row r="91" spans="1:28" hidden="1" x14ac:dyDescent="0.3">
      <c r="A91" s="4">
        <v>1298</v>
      </c>
      <c r="B91" s="7" t="s">
        <v>25</v>
      </c>
      <c r="C91" s="1" t="s">
        <v>29</v>
      </c>
      <c r="D91" s="1" t="s">
        <v>40</v>
      </c>
      <c r="E91" s="1" t="s">
        <v>269</v>
      </c>
      <c r="F91" s="7" t="s">
        <v>584</v>
      </c>
      <c r="G91" s="7" t="s">
        <v>584</v>
      </c>
      <c r="H91" s="29">
        <v>3.6584041159999998</v>
      </c>
      <c r="I91" s="29">
        <v>5.4753690910000001</v>
      </c>
      <c r="J91" s="30">
        <v>0</v>
      </c>
      <c r="K91" s="30">
        <v>0</v>
      </c>
      <c r="L91" s="23">
        <v>0.76480088999999996</v>
      </c>
      <c r="M91" s="23">
        <v>0.77652924599999995</v>
      </c>
      <c r="N91" s="23">
        <v>0.50652448400000005</v>
      </c>
      <c r="O91" s="24">
        <v>0.69184309200000005</v>
      </c>
      <c r="P91" s="24">
        <v>9.9255884460000008</v>
      </c>
      <c r="Q91" s="25">
        <v>6.8325848999999994E-2</v>
      </c>
      <c r="R91" s="25">
        <v>0</v>
      </c>
      <c r="S91" s="25">
        <v>100</v>
      </c>
      <c r="T91" s="26">
        <v>15.561771043</v>
      </c>
      <c r="U91" s="27">
        <v>6.8076982240000001</v>
      </c>
      <c r="V91" s="20">
        <v>72144800</v>
      </c>
      <c r="W91" s="22">
        <v>0.94361592599999999</v>
      </c>
      <c r="X91" s="21">
        <v>72144800</v>
      </c>
      <c r="Y91" s="22">
        <v>0.94361592599999999</v>
      </c>
      <c r="Z91" s="19">
        <f t="shared" si="6"/>
        <v>90</v>
      </c>
      <c r="AA91" s="19">
        <f t="shared" si="4"/>
        <v>286</v>
      </c>
      <c r="AB91" s="19">
        <f t="shared" si="5"/>
        <v>45</v>
      </c>
    </row>
    <row r="92" spans="1:28" hidden="1" x14ac:dyDescent="0.3">
      <c r="A92" s="4">
        <v>1054</v>
      </c>
      <c r="B92" s="7" t="s">
        <v>28</v>
      </c>
      <c r="C92" s="1" t="s">
        <v>36</v>
      </c>
      <c r="D92" s="1" t="s">
        <v>76</v>
      </c>
      <c r="E92" s="1" t="s">
        <v>270</v>
      </c>
      <c r="F92" s="7"/>
      <c r="G92" s="7" t="s">
        <v>584</v>
      </c>
      <c r="H92" s="29">
        <v>0</v>
      </c>
      <c r="I92" s="29">
        <v>3.4792359000000002E-2</v>
      </c>
      <c r="J92" s="30">
        <v>3.164672935</v>
      </c>
      <c r="K92" s="30">
        <v>19.04371746</v>
      </c>
      <c r="L92" s="23">
        <v>0</v>
      </c>
      <c r="M92" s="23">
        <v>0</v>
      </c>
      <c r="N92" s="23">
        <v>0</v>
      </c>
      <c r="O92" s="24">
        <v>0</v>
      </c>
      <c r="P92" s="24">
        <v>10.44665668</v>
      </c>
      <c r="Q92" s="25">
        <v>12.878446390000001</v>
      </c>
      <c r="R92" s="25">
        <v>0</v>
      </c>
      <c r="S92" s="25">
        <v>5.69781E-4</v>
      </c>
      <c r="T92" s="26"/>
      <c r="U92" s="27">
        <v>6.5598446389999996</v>
      </c>
      <c r="V92" s="20">
        <v>7514630</v>
      </c>
      <c r="W92" s="22">
        <v>8.7294313080000006</v>
      </c>
      <c r="X92" s="21">
        <v>7514630</v>
      </c>
      <c r="Y92" s="22">
        <v>8.7294313080000006</v>
      </c>
      <c r="Z92" s="19">
        <f t="shared" si="6"/>
        <v>91</v>
      </c>
      <c r="AA92" s="19">
        <f t="shared" si="4"/>
        <v>89</v>
      </c>
      <c r="AB92" s="19">
        <f t="shared" si="5"/>
        <v>5</v>
      </c>
    </row>
    <row r="93" spans="1:28" ht="28.8" hidden="1" x14ac:dyDescent="0.3">
      <c r="A93" s="4">
        <v>1495</v>
      </c>
      <c r="B93" s="7" t="s">
        <v>28</v>
      </c>
      <c r="C93" s="1" t="s">
        <v>36</v>
      </c>
      <c r="D93" s="1" t="s">
        <v>77</v>
      </c>
      <c r="E93" s="1" t="s">
        <v>271</v>
      </c>
      <c r="F93" s="7" t="s">
        <v>584</v>
      </c>
      <c r="G93" s="7" t="s">
        <v>584</v>
      </c>
      <c r="H93" s="29">
        <v>3.9424437999999999E-2</v>
      </c>
      <c r="I93" s="29">
        <v>2.4286700000000001E-9</v>
      </c>
      <c r="J93" s="30">
        <v>15.09305554</v>
      </c>
      <c r="K93" s="30">
        <v>18.133860630000001</v>
      </c>
      <c r="L93" s="23">
        <v>2.485222E-3</v>
      </c>
      <c r="M93" s="23">
        <v>2.495957E-3</v>
      </c>
      <c r="N93" s="23">
        <v>8.1970482999999997E-2</v>
      </c>
      <c r="O93" s="24">
        <v>9.3300380000000002E-2</v>
      </c>
      <c r="P93" s="24">
        <v>9.2227404699999997</v>
      </c>
      <c r="Q93" s="25">
        <v>4.9159117109999997</v>
      </c>
      <c r="R93" s="25">
        <v>5.9836867000000002E-2</v>
      </c>
      <c r="S93" s="25">
        <v>0.124863133</v>
      </c>
      <c r="T93" s="26"/>
      <c r="U93" s="27">
        <v>6.4998388120000001</v>
      </c>
      <c r="V93" s="20">
        <v>11546300</v>
      </c>
      <c r="W93" s="22">
        <v>5.6293694189999997</v>
      </c>
      <c r="X93" s="21">
        <v>11546300</v>
      </c>
      <c r="Y93" s="22">
        <v>5.6293694189999997</v>
      </c>
      <c r="Z93" s="19">
        <f t="shared" si="6"/>
        <v>92</v>
      </c>
      <c r="AA93" s="19">
        <f t="shared" si="4"/>
        <v>130</v>
      </c>
      <c r="AB93" s="19">
        <f t="shared" si="5"/>
        <v>7</v>
      </c>
    </row>
    <row r="94" spans="1:28" ht="28.8" hidden="1" x14ac:dyDescent="0.3">
      <c r="A94" s="4">
        <v>1301</v>
      </c>
      <c r="B94" s="7" t="s">
        <v>26</v>
      </c>
      <c r="C94" s="1" t="s">
        <v>33</v>
      </c>
      <c r="D94" s="1" t="s">
        <v>78</v>
      </c>
      <c r="E94" s="1" t="s">
        <v>272</v>
      </c>
      <c r="F94" s="7" t="s">
        <v>584</v>
      </c>
      <c r="G94" s="7"/>
      <c r="H94" s="29">
        <v>0.31570639299999997</v>
      </c>
      <c r="I94" s="29">
        <v>0.32466572399999999</v>
      </c>
      <c r="J94" s="30">
        <v>3.2413340289999999</v>
      </c>
      <c r="K94" s="30">
        <v>0</v>
      </c>
      <c r="L94" s="23">
        <v>0</v>
      </c>
      <c r="M94" s="23">
        <v>0</v>
      </c>
      <c r="N94" s="23">
        <v>1.094017094</v>
      </c>
      <c r="O94" s="24">
        <v>5.058363012</v>
      </c>
      <c r="P94" s="24">
        <v>11.20623151</v>
      </c>
      <c r="Q94" s="25">
        <v>0.47809459799999998</v>
      </c>
      <c r="R94" s="25">
        <v>100</v>
      </c>
      <c r="S94" s="25">
        <v>0</v>
      </c>
      <c r="T94" s="26">
        <v>7.0898521842999997</v>
      </c>
      <c r="U94" s="27">
        <v>6.3305818660000002</v>
      </c>
      <c r="V94" s="20">
        <v>618000</v>
      </c>
      <c r="W94" s="22">
        <v>102.4365998</v>
      </c>
      <c r="X94" s="21">
        <v>618000</v>
      </c>
      <c r="Y94" s="22">
        <v>102.4365998</v>
      </c>
      <c r="Z94" s="19">
        <f t="shared" si="6"/>
        <v>93</v>
      </c>
      <c r="AA94" s="19">
        <f t="shared" si="4"/>
        <v>5</v>
      </c>
      <c r="AB94" s="19">
        <f t="shared" si="5"/>
        <v>1</v>
      </c>
    </row>
    <row r="95" spans="1:28" hidden="1" x14ac:dyDescent="0.3">
      <c r="A95" s="4">
        <v>1440</v>
      </c>
      <c r="B95" s="7" t="s">
        <v>25</v>
      </c>
      <c r="C95" s="1" t="s">
        <v>30</v>
      </c>
      <c r="D95" s="1" t="s">
        <v>49</v>
      </c>
      <c r="E95" s="1" t="s">
        <v>273</v>
      </c>
      <c r="F95" s="7" t="s">
        <v>584</v>
      </c>
      <c r="G95" s="7" t="s">
        <v>584</v>
      </c>
      <c r="H95" s="29">
        <v>0.29158351999999998</v>
      </c>
      <c r="I95" s="29">
        <v>0</v>
      </c>
      <c r="J95" s="30">
        <v>43.681615370000003</v>
      </c>
      <c r="K95" s="30">
        <v>2.9494542859999999</v>
      </c>
      <c r="L95" s="23">
        <v>0</v>
      </c>
      <c r="M95" s="23">
        <v>0</v>
      </c>
      <c r="N95" s="23">
        <v>1.010424123</v>
      </c>
      <c r="O95" s="24">
        <v>0.86256312800000001</v>
      </c>
      <c r="P95" s="24">
        <v>10.10921136</v>
      </c>
      <c r="Q95" s="25">
        <v>0.93171611799999998</v>
      </c>
      <c r="R95" s="25">
        <v>0</v>
      </c>
      <c r="S95" s="25">
        <v>0</v>
      </c>
      <c r="T95" s="26">
        <v>22.342034847000001</v>
      </c>
      <c r="U95" s="27">
        <v>6.3066429350000002</v>
      </c>
      <c r="V95" s="20">
        <v>822000</v>
      </c>
      <c r="W95" s="22">
        <v>76.723150050000001</v>
      </c>
      <c r="X95" s="21">
        <v>822000</v>
      </c>
      <c r="Y95" s="22">
        <v>76.723150050000001</v>
      </c>
      <c r="Z95" s="19">
        <f t="shared" si="6"/>
        <v>94</v>
      </c>
      <c r="AA95" s="19">
        <f t="shared" si="4"/>
        <v>11</v>
      </c>
      <c r="AB95" s="19">
        <f t="shared" si="5"/>
        <v>4</v>
      </c>
    </row>
    <row r="96" spans="1:28" ht="28.8" hidden="1" x14ac:dyDescent="0.3">
      <c r="A96" s="4">
        <v>1714</v>
      </c>
      <c r="B96" s="7" t="s">
        <v>27</v>
      </c>
      <c r="C96" s="1" t="s">
        <v>32</v>
      </c>
      <c r="D96" s="1" t="s">
        <v>80</v>
      </c>
      <c r="E96" s="1" t="s">
        <v>275</v>
      </c>
      <c r="F96" s="7" t="s">
        <v>584</v>
      </c>
      <c r="G96" s="7" t="s">
        <v>584</v>
      </c>
      <c r="H96" s="29">
        <v>29.853985789999999</v>
      </c>
      <c r="I96" s="29">
        <v>26.435161829999998</v>
      </c>
      <c r="J96" s="30">
        <v>2.2569993639999999</v>
      </c>
      <c r="K96" s="30">
        <v>2.346164E-3</v>
      </c>
      <c r="L96" s="23">
        <v>1.390796175</v>
      </c>
      <c r="M96" s="23">
        <v>1.408783568</v>
      </c>
      <c r="N96" s="23">
        <v>1.4358974360000001</v>
      </c>
      <c r="O96" s="24">
        <v>4.57536114</v>
      </c>
      <c r="P96" s="24">
        <v>4.1710113949999998</v>
      </c>
      <c r="Q96" s="25">
        <v>6.2768401430000003</v>
      </c>
      <c r="R96" s="25">
        <v>0.4779313</v>
      </c>
      <c r="S96" s="25">
        <v>1.5605699000000001E-2</v>
      </c>
      <c r="T96" s="26"/>
      <c r="U96" s="27">
        <v>6.2584792370000004</v>
      </c>
      <c r="V96" s="20">
        <v>15720054</v>
      </c>
      <c r="W96" s="22">
        <v>3.9812072129999998</v>
      </c>
      <c r="X96" s="21">
        <v>15520054</v>
      </c>
      <c r="Y96" s="22">
        <v>4.0325112509999999</v>
      </c>
      <c r="Z96" s="19">
        <f t="shared" si="6"/>
        <v>95</v>
      </c>
      <c r="AA96" s="19">
        <f t="shared" si="4"/>
        <v>147</v>
      </c>
      <c r="AB96" s="19">
        <f t="shared" si="5"/>
        <v>30</v>
      </c>
    </row>
    <row r="97" spans="1:28" ht="28.8" hidden="1" x14ac:dyDescent="0.3">
      <c r="A97" s="4">
        <v>1486</v>
      </c>
      <c r="B97" s="7" t="s">
        <v>27</v>
      </c>
      <c r="C97" s="1" t="s">
        <v>32</v>
      </c>
      <c r="D97" s="1" t="s">
        <v>79</v>
      </c>
      <c r="E97" s="1" t="s">
        <v>274</v>
      </c>
      <c r="F97" s="7" t="s">
        <v>584</v>
      </c>
      <c r="G97" s="7"/>
      <c r="H97" s="29">
        <v>29.853985789999999</v>
      </c>
      <c r="I97" s="29">
        <v>26.435161829999998</v>
      </c>
      <c r="J97" s="30">
        <v>2.2569993639999999</v>
      </c>
      <c r="K97" s="30">
        <v>2.346164E-3</v>
      </c>
      <c r="L97" s="23">
        <v>1.390796175</v>
      </c>
      <c r="M97" s="23">
        <v>1.408783568</v>
      </c>
      <c r="N97" s="23">
        <v>1.4358974360000001</v>
      </c>
      <c r="O97" s="24">
        <v>4.57536114</v>
      </c>
      <c r="P97" s="24">
        <v>4.1710113949999998</v>
      </c>
      <c r="Q97" s="25">
        <v>6.2768401430000003</v>
      </c>
      <c r="R97" s="25">
        <v>0.4779313</v>
      </c>
      <c r="S97" s="25">
        <v>1.5605699000000001E-2</v>
      </c>
      <c r="T97" s="26"/>
      <c r="U97" s="27">
        <v>6.2584792370000004</v>
      </c>
      <c r="V97" s="20">
        <v>17414110</v>
      </c>
      <c r="W97" s="22">
        <v>3.5939127740000001</v>
      </c>
      <c r="X97" s="21">
        <v>17214110</v>
      </c>
      <c r="Y97" s="22">
        <v>3.6356682029999998</v>
      </c>
      <c r="Z97" s="19">
        <f t="shared" si="6"/>
        <v>95</v>
      </c>
      <c r="AA97" s="19">
        <f t="shared" si="4"/>
        <v>155</v>
      </c>
      <c r="AB97" s="19">
        <f t="shared" si="5"/>
        <v>32</v>
      </c>
    </row>
    <row r="98" spans="1:28" hidden="1" x14ac:dyDescent="0.3">
      <c r="A98" s="4">
        <v>1471</v>
      </c>
      <c r="B98" s="7" t="s">
        <v>27</v>
      </c>
      <c r="C98" s="1" t="s">
        <v>34</v>
      </c>
      <c r="D98" s="1" t="s">
        <v>65</v>
      </c>
      <c r="E98" s="1" t="s">
        <v>276</v>
      </c>
      <c r="F98" s="7" t="s">
        <v>584</v>
      </c>
      <c r="G98" s="7" t="s">
        <v>584</v>
      </c>
      <c r="H98" s="29">
        <v>4.2589025510000003</v>
      </c>
      <c r="I98" s="29">
        <v>6.4446414489999997</v>
      </c>
      <c r="J98" s="30">
        <v>16.888398840000001</v>
      </c>
      <c r="K98" s="30">
        <v>5.5383866319999999</v>
      </c>
      <c r="L98" s="23">
        <v>0</v>
      </c>
      <c r="M98" s="23">
        <v>0</v>
      </c>
      <c r="N98" s="23">
        <v>0.27826766000000003</v>
      </c>
      <c r="O98" s="24">
        <v>0.31672960300000003</v>
      </c>
      <c r="P98" s="24">
        <v>8.410288993</v>
      </c>
      <c r="Q98" s="25">
        <v>13.53206743</v>
      </c>
      <c r="R98" s="25">
        <v>0.40411419700000001</v>
      </c>
      <c r="S98" s="25">
        <v>0.12957142299999999</v>
      </c>
      <c r="T98" s="26"/>
      <c r="U98" s="27">
        <v>6.1128726919999998</v>
      </c>
      <c r="V98" s="20">
        <v>28346100</v>
      </c>
      <c r="W98" s="22">
        <v>2.1565127799999999</v>
      </c>
      <c r="X98" s="21">
        <v>28346100</v>
      </c>
      <c r="Y98" s="22">
        <v>2.1565127799999999</v>
      </c>
      <c r="Z98" s="19">
        <f t="shared" si="6"/>
        <v>97</v>
      </c>
      <c r="AA98" s="19">
        <f t="shared" si="4"/>
        <v>212</v>
      </c>
      <c r="AB98" s="19">
        <f t="shared" si="5"/>
        <v>26</v>
      </c>
    </row>
    <row r="99" spans="1:28" ht="28.8" hidden="1" x14ac:dyDescent="0.3">
      <c r="A99" s="4">
        <v>1322</v>
      </c>
      <c r="B99" s="7" t="s">
        <v>26</v>
      </c>
      <c r="C99" s="1" t="s">
        <v>32</v>
      </c>
      <c r="D99" s="1" t="s">
        <v>74</v>
      </c>
      <c r="E99" s="1" t="s">
        <v>277</v>
      </c>
      <c r="F99" s="7" t="s">
        <v>584</v>
      </c>
      <c r="G99" s="7" t="s">
        <v>584</v>
      </c>
      <c r="H99" s="29">
        <v>6.2709405460000003</v>
      </c>
      <c r="I99" s="29">
        <v>2.0896848119999998</v>
      </c>
      <c r="J99" s="30">
        <v>8.5620659339999996</v>
      </c>
      <c r="K99" s="30">
        <v>3.9026647999999997E-2</v>
      </c>
      <c r="L99" s="23">
        <v>0</v>
      </c>
      <c r="M99" s="23">
        <v>0</v>
      </c>
      <c r="N99" s="23">
        <v>21.730684910000001</v>
      </c>
      <c r="O99" s="24">
        <v>11.130427579999999</v>
      </c>
      <c r="P99" s="24">
        <v>10.17786244</v>
      </c>
      <c r="Q99" s="25">
        <v>0</v>
      </c>
      <c r="R99" s="25">
        <v>9.1031278560000004</v>
      </c>
      <c r="S99" s="25">
        <v>0</v>
      </c>
      <c r="T99" s="26">
        <v>20.966724367000001</v>
      </c>
      <c r="U99" s="27">
        <v>6.0999024579999999</v>
      </c>
      <c r="V99" s="20">
        <v>1367000</v>
      </c>
      <c r="W99" s="22">
        <v>44.622549069999998</v>
      </c>
      <c r="X99" s="21">
        <v>1367000</v>
      </c>
      <c r="Y99" s="22">
        <v>44.622549069999998</v>
      </c>
      <c r="Z99" s="19">
        <f t="shared" si="6"/>
        <v>98</v>
      </c>
      <c r="AA99" s="19">
        <f t="shared" si="4"/>
        <v>21</v>
      </c>
      <c r="AB99" s="19">
        <f t="shared" si="5"/>
        <v>2</v>
      </c>
    </row>
    <row r="100" spans="1:28" hidden="1" x14ac:dyDescent="0.3">
      <c r="A100" s="4">
        <v>1244</v>
      </c>
      <c r="B100" s="7" t="s">
        <v>25</v>
      </c>
      <c r="C100" s="1" t="s">
        <v>29</v>
      </c>
      <c r="D100" s="1" t="s">
        <v>42</v>
      </c>
      <c r="E100" s="1" t="s">
        <v>278</v>
      </c>
      <c r="F100" s="7" t="s">
        <v>584</v>
      </c>
      <c r="G100" s="7" t="s">
        <v>584</v>
      </c>
      <c r="H100" s="29">
        <v>2.6835043409999999</v>
      </c>
      <c r="I100" s="29">
        <v>9.5491511689999999</v>
      </c>
      <c r="J100" s="30">
        <v>2.2718380539999998</v>
      </c>
      <c r="K100" s="30">
        <v>0</v>
      </c>
      <c r="L100" s="23">
        <v>0</v>
      </c>
      <c r="M100" s="23">
        <v>0</v>
      </c>
      <c r="N100" s="23">
        <v>9.2991452989999992</v>
      </c>
      <c r="O100" s="24">
        <v>1.587669905</v>
      </c>
      <c r="P100" s="24">
        <v>10.4178839</v>
      </c>
      <c r="Q100" s="25">
        <v>0</v>
      </c>
      <c r="R100" s="25">
        <v>49.493645919999999</v>
      </c>
      <c r="S100" s="25">
        <v>0</v>
      </c>
      <c r="T100" s="26">
        <v>8.2255180788000004</v>
      </c>
      <c r="U100" s="27">
        <v>5.8852315170000002</v>
      </c>
      <c r="V100" s="20">
        <v>7200000</v>
      </c>
      <c r="W100" s="22">
        <v>8.1739326620000003</v>
      </c>
      <c r="X100" s="21">
        <v>7200000</v>
      </c>
      <c r="Y100" s="22">
        <v>8.1739326620000003</v>
      </c>
      <c r="Z100" s="19">
        <f t="shared" si="6"/>
        <v>99</v>
      </c>
      <c r="AA100" s="19">
        <f t="shared" si="4"/>
        <v>96</v>
      </c>
      <c r="AB100" s="19">
        <f t="shared" si="5"/>
        <v>13</v>
      </c>
    </row>
    <row r="101" spans="1:28" hidden="1" x14ac:dyDescent="0.3">
      <c r="A101" s="4">
        <v>1089</v>
      </c>
      <c r="B101" s="7" t="s">
        <v>25</v>
      </c>
      <c r="C101" s="1" t="s">
        <v>30</v>
      </c>
      <c r="D101" s="1" t="s">
        <v>81</v>
      </c>
      <c r="E101" s="1" t="s">
        <v>279</v>
      </c>
      <c r="F101" s="7" t="s">
        <v>584</v>
      </c>
      <c r="G101" s="7" t="s">
        <v>584</v>
      </c>
      <c r="H101" s="29">
        <v>1.194997989</v>
      </c>
      <c r="I101" s="29">
        <v>5.1597401349999998</v>
      </c>
      <c r="J101" s="30">
        <v>11.823795779999999</v>
      </c>
      <c r="K101" s="30">
        <v>1.5982107999999998E-2</v>
      </c>
      <c r="L101" s="23">
        <v>1.3239416129999999</v>
      </c>
      <c r="M101" s="23">
        <v>1.3390965130000001</v>
      </c>
      <c r="N101" s="23">
        <v>4.1410255109999996</v>
      </c>
      <c r="O101" s="24">
        <v>4.5955600089999997</v>
      </c>
      <c r="P101" s="24">
        <v>9.4466238069999999</v>
      </c>
      <c r="Q101" s="25">
        <v>4.3138736900000003</v>
      </c>
      <c r="R101" s="25">
        <v>0.51464322200000001</v>
      </c>
      <c r="S101" s="25">
        <v>3.3352721760000001</v>
      </c>
      <c r="T101" s="26">
        <v>14.847065733999999</v>
      </c>
      <c r="U101" s="27">
        <v>5.8488066329999997</v>
      </c>
      <c r="V101" s="20">
        <v>60434510</v>
      </c>
      <c r="W101" s="22">
        <v>0.96779251300000002</v>
      </c>
      <c r="X101" s="21">
        <v>58579510</v>
      </c>
      <c r="Y101" s="22">
        <v>0.99843898200000003</v>
      </c>
      <c r="Z101" s="19">
        <f t="shared" si="6"/>
        <v>100</v>
      </c>
      <c r="AA101" s="19">
        <f t="shared" si="4"/>
        <v>281</v>
      </c>
      <c r="AB101" s="19">
        <f t="shared" si="5"/>
        <v>32</v>
      </c>
    </row>
    <row r="102" spans="1:28" hidden="1" x14ac:dyDescent="0.3">
      <c r="A102" s="4">
        <v>1117</v>
      </c>
      <c r="B102" s="7" t="s">
        <v>25</v>
      </c>
      <c r="C102" s="1" t="s">
        <v>29</v>
      </c>
      <c r="D102" s="1" t="s">
        <v>41</v>
      </c>
      <c r="E102" s="1" t="s">
        <v>280</v>
      </c>
      <c r="F102" s="7" t="s">
        <v>584</v>
      </c>
      <c r="G102" s="7" t="s">
        <v>584</v>
      </c>
      <c r="H102" s="29">
        <v>0.31923702599999998</v>
      </c>
      <c r="I102" s="29">
        <v>0.36912600600000001</v>
      </c>
      <c r="J102" s="30">
        <v>1.0172204540000001</v>
      </c>
      <c r="K102" s="30">
        <v>5.3005308000000001E-2</v>
      </c>
      <c r="L102" s="23">
        <v>4.7499938999999998E-2</v>
      </c>
      <c r="M102" s="23">
        <v>4.7950048000000002E-2</v>
      </c>
      <c r="N102" s="23">
        <v>0.25155093899999997</v>
      </c>
      <c r="O102" s="24">
        <v>0.30063612200000001</v>
      </c>
      <c r="P102" s="24">
        <v>9.6812757470000008</v>
      </c>
      <c r="Q102" s="25">
        <v>7.2828468879999999</v>
      </c>
      <c r="R102" s="25">
        <v>0</v>
      </c>
      <c r="S102" s="25">
        <v>1.9701800629999999</v>
      </c>
      <c r="T102" s="26">
        <v>24.196858637999998</v>
      </c>
      <c r="U102" s="27">
        <v>5.7715518790000004</v>
      </c>
      <c r="V102" s="20">
        <v>92589500</v>
      </c>
      <c r="W102" s="22">
        <v>0.62334842300000004</v>
      </c>
      <c r="X102" s="21">
        <v>82589500</v>
      </c>
      <c r="Y102" s="22">
        <v>0.69882392800000004</v>
      </c>
      <c r="Z102" s="19">
        <f t="shared" si="6"/>
        <v>101</v>
      </c>
      <c r="AA102" s="19">
        <f t="shared" si="4"/>
        <v>310</v>
      </c>
      <c r="AB102" s="19">
        <f t="shared" si="5"/>
        <v>50</v>
      </c>
    </row>
    <row r="103" spans="1:28" hidden="1" x14ac:dyDescent="0.3">
      <c r="A103" s="4">
        <v>1046</v>
      </c>
      <c r="B103" s="7" t="s">
        <v>25</v>
      </c>
      <c r="C103" s="1" t="s">
        <v>29</v>
      </c>
      <c r="D103" s="1" t="s">
        <v>82</v>
      </c>
      <c r="E103" s="1" t="s">
        <v>281</v>
      </c>
      <c r="F103" s="7" t="s">
        <v>584</v>
      </c>
      <c r="G103" s="7" t="s">
        <v>584</v>
      </c>
      <c r="H103" s="29">
        <v>0.55918067800000004</v>
      </c>
      <c r="I103" s="29">
        <v>0</v>
      </c>
      <c r="J103" s="30">
        <v>0</v>
      </c>
      <c r="K103" s="30">
        <v>0</v>
      </c>
      <c r="L103" s="23">
        <v>0</v>
      </c>
      <c r="M103" s="23">
        <v>0</v>
      </c>
      <c r="N103" s="23">
        <v>1.5501826599999999</v>
      </c>
      <c r="O103" s="24">
        <v>1.3233357889999999</v>
      </c>
      <c r="P103" s="24">
        <v>9.1944967759999994</v>
      </c>
      <c r="Q103" s="25">
        <v>25.981569480000001</v>
      </c>
      <c r="R103" s="25">
        <v>0</v>
      </c>
      <c r="S103" s="25">
        <v>0</v>
      </c>
      <c r="T103" s="26">
        <v>20.806458469999999</v>
      </c>
      <c r="U103" s="27">
        <v>5.6389515389999998</v>
      </c>
      <c r="V103" s="20">
        <v>15192900</v>
      </c>
      <c r="W103" s="22">
        <v>3.7115702330000002</v>
      </c>
      <c r="X103" s="21">
        <v>14822900</v>
      </c>
      <c r="Y103" s="22">
        <v>3.8042161380000001</v>
      </c>
      <c r="Z103" s="19">
        <f t="shared" si="6"/>
        <v>102</v>
      </c>
      <c r="AA103" s="19">
        <f t="shared" si="4"/>
        <v>152</v>
      </c>
      <c r="AB103" s="19">
        <f t="shared" si="5"/>
        <v>25</v>
      </c>
    </row>
    <row r="104" spans="1:28" ht="28.8" hidden="1" x14ac:dyDescent="0.3">
      <c r="A104" s="4">
        <v>1118</v>
      </c>
      <c r="B104" s="7" t="s">
        <v>25</v>
      </c>
      <c r="C104" s="1" t="s">
        <v>29</v>
      </c>
      <c r="D104" s="1" t="s">
        <v>41</v>
      </c>
      <c r="E104" s="1" t="s">
        <v>282</v>
      </c>
      <c r="F104" s="7" t="s">
        <v>584</v>
      </c>
      <c r="G104" s="7" t="s">
        <v>584</v>
      </c>
      <c r="H104" s="29">
        <v>0.91511047199999995</v>
      </c>
      <c r="I104" s="29">
        <v>1.2304200199999999</v>
      </c>
      <c r="J104" s="30">
        <v>0</v>
      </c>
      <c r="K104" s="30">
        <v>0</v>
      </c>
      <c r="L104" s="23">
        <v>0.31965391799999998</v>
      </c>
      <c r="M104" s="23">
        <v>0.32087074300000001</v>
      </c>
      <c r="N104" s="23">
        <v>0.282166101</v>
      </c>
      <c r="O104" s="24">
        <v>0.32116688300000001</v>
      </c>
      <c r="P104" s="24">
        <v>8.6189557479999994</v>
      </c>
      <c r="Q104" s="25">
        <v>3.0548445540000002</v>
      </c>
      <c r="R104" s="25">
        <v>0</v>
      </c>
      <c r="S104" s="25">
        <v>2.6021622039999999</v>
      </c>
      <c r="T104" s="26">
        <v>22.207981685</v>
      </c>
      <c r="U104" s="27">
        <v>5.535873746</v>
      </c>
      <c r="V104" s="20">
        <v>169854100</v>
      </c>
      <c r="W104" s="22">
        <v>0.325919348</v>
      </c>
      <c r="X104" s="21">
        <v>90648400</v>
      </c>
      <c r="Y104" s="22">
        <v>0.61069734799999997</v>
      </c>
      <c r="Z104" s="19">
        <f t="shared" si="6"/>
        <v>103</v>
      </c>
      <c r="AA104" s="19">
        <f t="shared" si="4"/>
        <v>322</v>
      </c>
      <c r="AB104" s="19">
        <f t="shared" si="5"/>
        <v>53</v>
      </c>
    </row>
    <row r="105" spans="1:28" ht="28.8" hidden="1" x14ac:dyDescent="0.3">
      <c r="A105" s="4">
        <v>1201</v>
      </c>
      <c r="B105" s="7" t="s">
        <v>25</v>
      </c>
      <c r="C105" s="1" t="s">
        <v>29</v>
      </c>
      <c r="D105" s="1" t="s">
        <v>42</v>
      </c>
      <c r="E105" s="1" t="s">
        <v>283</v>
      </c>
      <c r="F105" s="7"/>
      <c r="G105" s="7" t="s">
        <v>584</v>
      </c>
      <c r="H105" s="29">
        <v>0.78426156400000002</v>
      </c>
      <c r="I105" s="29">
        <v>12.50375524</v>
      </c>
      <c r="J105" s="30">
        <v>8.7637096660000005</v>
      </c>
      <c r="K105" s="30">
        <v>0.81323521099999996</v>
      </c>
      <c r="L105" s="23">
        <v>1.9110582519999999</v>
      </c>
      <c r="M105" s="23">
        <v>1.9462838579999999</v>
      </c>
      <c r="N105" s="23">
        <v>1.274495443</v>
      </c>
      <c r="O105" s="24">
        <v>1.4506552260000001</v>
      </c>
      <c r="P105" s="24">
        <v>9.0735295899999997</v>
      </c>
      <c r="Q105" s="25">
        <v>0</v>
      </c>
      <c r="R105" s="25">
        <v>0.47041915400000001</v>
      </c>
      <c r="S105" s="25">
        <v>0.94882455300000001</v>
      </c>
      <c r="T105" s="26">
        <v>7.3962905479999996</v>
      </c>
      <c r="U105" s="27">
        <v>5.5175058119999996</v>
      </c>
      <c r="V105" s="20">
        <v>30973500</v>
      </c>
      <c r="W105" s="22">
        <v>1.7813633630000001</v>
      </c>
      <c r="X105" s="21">
        <v>11809500</v>
      </c>
      <c r="Y105" s="22">
        <v>4.6720909539999997</v>
      </c>
      <c r="Z105" s="19">
        <f t="shared" si="6"/>
        <v>104</v>
      </c>
      <c r="AA105" s="19">
        <f t="shared" si="4"/>
        <v>138</v>
      </c>
      <c r="AB105" s="19">
        <f t="shared" si="5"/>
        <v>22</v>
      </c>
    </row>
    <row r="106" spans="1:28" ht="28.8" hidden="1" x14ac:dyDescent="0.3">
      <c r="A106" s="4">
        <v>1213</v>
      </c>
      <c r="B106" s="7" t="s">
        <v>25</v>
      </c>
      <c r="C106" s="1" t="s">
        <v>29</v>
      </c>
      <c r="D106" s="1" t="s">
        <v>42</v>
      </c>
      <c r="E106" s="1" t="s">
        <v>284</v>
      </c>
      <c r="F106" s="7" t="s">
        <v>584</v>
      </c>
      <c r="G106" s="7" t="s">
        <v>584</v>
      </c>
      <c r="H106" s="29">
        <v>0.81816138299999996</v>
      </c>
      <c r="I106" s="29">
        <v>1.0150965169999999</v>
      </c>
      <c r="J106" s="30">
        <v>0</v>
      </c>
      <c r="K106" s="30">
        <v>0</v>
      </c>
      <c r="L106" s="23">
        <v>0.23860957799999999</v>
      </c>
      <c r="M106" s="23">
        <v>0.242114671</v>
      </c>
      <c r="N106" s="23">
        <v>0.34725821000000001</v>
      </c>
      <c r="O106" s="24">
        <v>0.39525597400000001</v>
      </c>
      <c r="P106" s="24">
        <v>9.1723974479999999</v>
      </c>
      <c r="Q106" s="25">
        <v>41.662617949999998</v>
      </c>
      <c r="R106" s="25">
        <v>0</v>
      </c>
      <c r="S106" s="25">
        <v>21.599981840000002</v>
      </c>
      <c r="T106" s="26">
        <v>15.374729028000001</v>
      </c>
      <c r="U106" s="27">
        <v>5.4708459100000004</v>
      </c>
      <c r="V106" s="20">
        <v>16587200</v>
      </c>
      <c r="W106" s="22">
        <v>3.2982335229999999</v>
      </c>
      <c r="X106" s="21">
        <v>16587200</v>
      </c>
      <c r="Y106" s="22">
        <v>3.2982335229999999</v>
      </c>
      <c r="Z106" s="19">
        <f t="shared" si="6"/>
        <v>105</v>
      </c>
      <c r="AA106" s="19">
        <f t="shared" si="4"/>
        <v>171</v>
      </c>
      <c r="AB106" s="19">
        <f t="shared" si="5"/>
        <v>31</v>
      </c>
    </row>
    <row r="107" spans="1:28" ht="28.8" hidden="1" x14ac:dyDescent="0.3">
      <c r="A107" s="4">
        <v>1043</v>
      </c>
      <c r="B107" s="7" t="s">
        <v>25</v>
      </c>
      <c r="C107" s="1" t="s">
        <v>30</v>
      </c>
      <c r="D107" s="1" t="s">
        <v>83</v>
      </c>
      <c r="E107" s="1" t="s">
        <v>285</v>
      </c>
      <c r="F107" s="7" t="s">
        <v>584</v>
      </c>
      <c r="G107" s="7" t="s">
        <v>584</v>
      </c>
      <c r="H107" s="29">
        <v>15.056659509999999</v>
      </c>
      <c r="I107" s="29">
        <v>7.5901463539999998</v>
      </c>
      <c r="J107" s="30">
        <v>0.319510248</v>
      </c>
      <c r="K107" s="30">
        <v>0.39878865400000002</v>
      </c>
      <c r="L107" s="23">
        <v>0</v>
      </c>
      <c r="M107" s="23">
        <v>0</v>
      </c>
      <c r="N107" s="23">
        <v>0</v>
      </c>
      <c r="O107" s="24">
        <v>0</v>
      </c>
      <c r="P107" s="24">
        <v>5.5379106419999999</v>
      </c>
      <c r="Q107" s="25">
        <v>0</v>
      </c>
      <c r="R107" s="25">
        <v>1.1925265410000001</v>
      </c>
      <c r="S107" s="25">
        <v>3.3997936999999999E-2</v>
      </c>
      <c r="T107" s="26">
        <v>0</v>
      </c>
      <c r="U107" s="27">
        <v>5.4026495690000003</v>
      </c>
      <c r="V107" s="20">
        <v>2460000</v>
      </c>
      <c r="W107" s="22">
        <v>21.961990119999999</v>
      </c>
      <c r="X107" s="21">
        <v>2460000</v>
      </c>
      <c r="Y107" s="22">
        <v>21.961990119999999</v>
      </c>
      <c r="Z107" s="19">
        <f t="shared" si="6"/>
        <v>106</v>
      </c>
      <c r="AA107" s="19">
        <f t="shared" si="4"/>
        <v>43</v>
      </c>
      <c r="AB107" s="19">
        <f t="shared" si="5"/>
        <v>13</v>
      </c>
    </row>
    <row r="108" spans="1:28" ht="28.8" hidden="1" x14ac:dyDescent="0.3">
      <c r="A108" s="4">
        <v>1429</v>
      </c>
      <c r="B108" s="7" t="s">
        <v>27</v>
      </c>
      <c r="C108" s="1" t="s">
        <v>33</v>
      </c>
      <c r="D108" s="1" t="s">
        <v>84</v>
      </c>
      <c r="E108" s="1" t="s">
        <v>286</v>
      </c>
      <c r="F108" s="7" t="s">
        <v>584</v>
      </c>
      <c r="G108" s="7" t="s">
        <v>584</v>
      </c>
      <c r="H108" s="29">
        <v>21.697140350000002</v>
      </c>
      <c r="I108" s="29">
        <v>15.62633426</v>
      </c>
      <c r="J108" s="30">
        <v>0</v>
      </c>
      <c r="K108" s="30">
        <v>0</v>
      </c>
      <c r="L108" s="23">
        <v>0</v>
      </c>
      <c r="M108" s="23">
        <v>0</v>
      </c>
      <c r="N108" s="23">
        <v>0.486227195</v>
      </c>
      <c r="O108" s="24">
        <v>0.45658234399999997</v>
      </c>
      <c r="P108" s="24">
        <v>8.8417161170000007</v>
      </c>
      <c r="Q108" s="25">
        <v>10.936169680000001</v>
      </c>
      <c r="R108" s="25">
        <v>0</v>
      </c>
      <c r="S108" s="25">
        <v>6.4573329380000004</v>
      </c>
      <c r="T108" s="26"/>
      <c r="U108" s="27">
        <v>5.2517789769999998</v>
      </c>
      <c r="V108" s="20">
        <v>24075800</v>
      </c>
      <c r="W108" s="22">
        <v>2.1813518040000002</v>
      </c>
      <c r="X108" s="21">
        <v>24075800</v>
      </c>
      <c r="Y108" s="22">
        <v>2.1813518040000002</v>
      </c>
      <c r="Z108" s="19">
        <f t="shared" si="6"/>
        <v>107</v>
      </c>
      <c r="AA108" s="19">
        <f t="shared" si="4"/>
        <v>207</v>
      </c>
      <c r="AB108" s="19">
        <f t="shared" si="5"/>
        <v>28</v>
      </c>
    </row>
    <row r="109" spans="1:28" ht="28.8" hidden="1" x14ac:dyDescent="0.3">
      <c r="A109" s="4">
        <v>1483</v>
      </c>
      <c r="B109" s="7" t="s">
        <v>27</v>
      </c>
      <c r="C109" s="1" t="s">
        <v>36</v>
      </c>
      <c r="D109" s="1" t="s">
        <v>85</v>
      </c>
      <c r="E109" s="1" t="s">
        <v>287</v>
      </c>
      <c r="F109" s="7" t="s">
        <v>584</v>
      </c>
      <c r="G109" s="7" t="s">
        <v>584</v>
      </c>
      <c r="H109" s="29">
        <v>11.291956190000001</v>
      </c>
      <c r="I109" s="29">
        <v>8.6122346709999995</v>
      </c>
      <c r="J109" s="30">
        <v>1.734484205</v>
      </c>
      <c r="K109" s="30">
        <v>0.25697466200000002</v>
      </c>
      <c r="L109" s="23">
        <v>1.0106975549999999</v>
      </c>
      <c r="M109" s="23">
        <v>1.0283046309999999</v>
      </c>
      <c r="N109" s="23">
        <v>5.448087846</v>
      </c>
      <c r="O109" s="24">
        <v>5.1159226550000003</v>
      </c>
      <c r="P109" s="24">
        <v>8.6852958989999998</v>
      </c>
      <c r="Q109" s="25">
        <v>14.805945210000001</v>
      </c>
      <c r="R109" s="25">
        <v>1.08482075</v>
      </c>
      <c r="S109" s="25">
        <v>0.188057154</v>
      </c>
      <c r="T109" s="26"/>
      <c r="U109" s="27">
        <v>5.1917675340000002</v>
      </c>
      <c r="V109" s="20">
        <v>42104380</v>
      </c>
      <c r="W109" s="22">
        <v>1.233070653</v>
      </c>
      <c r="X109" s="21">
        <v>24105300</v>
      </c>
      <c r="Y109" s="22">
        <v>2.153786733</v>
      </c>
      <c r="Z109" s="19">
        <f t="shared" si="6"/>
        <v>108</v>
      </c>
      <c r="AA109" s="19">
        <f t="shared" si="4"/>
        <v>213</v>
      </c>
      <c r="AB109" s="19">
        <f t="shared" si="5"/>
        <v>12</v>
      </c>
    </row>
    <row r="110" spans="1:28" hidden="1" x14ac:dyDescent="0.3">
      <c r="A110" s="4">
        <v>1270</v>
      </c>
      <c r="B110" s="7" t="s">
        <v>27</v>
      </c>
      <c r="C110" s="1" t="s">
        <v>34</v>
      </c>
      <c r="D110" s="1" t="s">
        <v>86</v>
      </c>
      <c r="E110" s="1" t="s">
        <v>288</v>
      </c>
      <c r="F110" s="7" t="s">
        <v>584</v>
      </c>
      <c r="G110" s="7" t="s">
        <v>584</v>
      </c>
      <c r="H110" s="29">
        <v>7.4936566429999996</v>
      </c>
      <c r="I110" s="29">
        <v>9.6280366599999994</v>
      </c>
      <c r="J110" s="30">
        <v>2.2310421499999999</v>
      </c>
      <c r="K110" s="30">
        <v>0.169517848</v>
      </c>
      <c r="L110" s="23">
        <v>0.137078172</v>
      </c>
      <c r="M110" s="23">
        <v>9.7382996999999999E-2</v>
      </c>
      <c r="N110" s="23">
        <v>0.22417221700000001</v>
      </c>
      <c r="O110" s="24">
        <v>0.19136784600000001</v>
      </c>
      <c r="P110" s="24">
        <v>7.8384555770000004</v>
      </c>
      <c r="Q110" s="25">
        <v>19.66292353</v>
      </c>
      <c r="R110" s="25">
        <v>0</v>
      </c>
      <c r="S110" s="25">
        <v>0.82546565000000005</v>
      </c>
      <c r="T110" s="26"/>
      <c r="U110" s="27">
        <v>5.0130394669999996</v>
      </c>
      <c r="V110" s="20">
        <v>11911912</v>
      </c>
      <c r="W110" s="22">
        <v>4.2084255380000002</v>
      </c>
      <c r="X110" s="21">
        <v>11626912</v>
      </c>
      <c r="Y110" s="22">
        <v>4.311582875</v>
      </c>
      <c r="Z110" s="19">
        <f t="shared" si="6"/>
        <v>109</v>
      </c>
      <c r="AA110" s="19">
        <f t="shared" si="4"/>
        <v>142</v>
      </c>
      <c r="AB110" s="19">
        <f t="shared" si="5"/>
        <v>18</v>
      </c>
    </row>
    <row r="111" spans="1:28" hidden="1" x14ac:dyDescent="0.3">
      <c r="A111" s="4">
        <v>1502</v>
      </c>
      <c r="B111" s="7" t="s">
        <v>25</v>
      </c>
      <c r="C111" s="1" t="s">
        <v>30</v>
      </c>
      <c r="D111" s="1" t="s">
        <v>87</v>
      </c>
      <c r="E111" s="1" t="s">
        <v>289</v>
      </c>
      <c r="F111" s="7" t="s">
        <v>584</v>
      </c>
      <c r="G111" s="7" t="s">
        <v>584</v>
      </c>
      <c r="H111" s="29">
        <v>5.8707811479999998</v>
      </c>
      <c r="I111" s="29">
        <v>5.2908060880000001</v>
      </c>
      <c r="J111" s="30">
        <v>1.551884563</v>
      </c>
      <c r="K111" s="30">
        <v>7.220654E-2</v>
      </c>
      <c r="L111" s="23">
        <v>0</v>
      </c>
      <c r="M111" s="23">
        <v>0</v>
      </c>
      <c r="N111" s="23">
        <v>2.1792351000000001E-2</v>
      </c>
      <c r="O111" s="24">
        <v>2.4804473E-2</v>
      </c>
      <c r="P111" s="24">
        <v>6.9007441539999999</v>
      </c>
      <c r="Q111" s="25">
        <v>3.0837307539999999</v>
      </c>
      <c r="R111" s="25">
        <v>0</v>
      </c>
      <c r="S111" s="25">
        <v>2.4356685929999999</v>
      </c>
      <c r="T111" s="26">
        <v>9.9183558563999998</v>
      </c>
      <c r="U111" s="27">
        <v>4.9994303870000003</v>
      </c>
      <c r="V111" s="20">
        <v>17745432</v>
      </c>
      <c r="W111" s="22">
        <v>2.8173055389999999</v>
      </c>
      <c r="X111" s="21">
        <v>17740000</v>
      </c>
      <c r="Y111" s="22">
        <v>2.8181682000000001</v>
      </c>
      <c r="Z111" s="19">
        <f t="shared" si="6"/>
        <v>110</v>
      </c>
      <c r="AA111" s="19">
        <f t="shared" si="4"/>
        <v>187</v>
      </c>
      <c r="AB111" s="19">
        <f t="shared" si="5"/>
        <v>25</v>
      </c>
    </row>
    <row r="112" spans="1:28" hidden="1" x14ac:dyDescent="0.3">
      <c r="A112" s="4">
        <v>1378</v>
      </c>
      <c r="B112" s="7" t="s">
        <v>27</v>
      </c>
      <c r="C112" s="1" t="s">
        <v>35</v>
      </c>
      <c r="D112" s="1" t="s">
        <v>88</v>
      </c>
      <c r="E112" s="1" t="s">
        <v>290</v>
      </c>
      <c r="F112" s="7"/>
      <c r="G112" s="7" t="s">
        <v>584</v>
      </c>
      <c r="H112" s="29">
        <v>0</v>
      </c>
      <c r="I112" s="29">
        <v>8.0995399999999999E-4</v>
      </c>
      <c r="J112" s="30">
        <v>3.834122979</v>
      </c>
      <c r="K112" s="30">
        <v>1.108447285</v>
      </c>
      <c r="L112" s="23">
        <v>0.37937019700000002</v>
      </c>
      <c r="M112" s="23">
        <v>0.38675169100000001</v>
      </c>
      <c r="N112" s="23">
        <v>0</v>
      </c>
      <c r="O112" s="24">
        <v>0</v>
      </c>
      <c r="P112" s="24">
        <v>8.2864545580000009</v>
      </c>
      <c r="Q112" s="25">
        <v>25.775408800000001</v>
      </c>
      <c r="R112" s="25">
        <v>0.28341811099999997</v>
      </c>
      <c r="S112" s="25">
        <v>7.3413273000000001E-2</v>
      </c>
      <c r="T112" s="26"/>
      <c r="U112" s="27">
        <v>4.9926007600000002</v>
      </c>
      <c r="V112" s="20">
        <v>15200000</v>
      </c>
      <c r="W112" s="22">
        <v>3.2846057630000001</v>
      </c>
      <c r="X112" s="21">
        <v>14100000</v>
      </c>
      <c r="Y112" s="22">
        <v>3.5408516030000001</v>
      </c>
      <c r="Z112" s="19">
        <f t="shared" si="6"/>
        <v>111</v>
      </c>
      <c r="AA112" s="19">
        <f t="shared" si="4"/>
        <v>157</v>
      </c>
      <c r="AB112" s="19">
        <f t="shared" si="5"/>
        <v>14</v>
      </c>
    </row>
    <row r="113" spans="1:28" hidden="1" x14ac:dyDescent="0.3">
      <c r="A113" s="4">
        <v>1275</v>
      </c>
      <c r="B113" s="7" t="s">
        <v>27</v>
      </c>
      <c r="C113" s="1" t="s">
        <v>34</v>
      </c>
      <c r="D113" s="1" t="s">
        <v>89</v>
      </c>
      <c r="E113" s="1" t="s">
        <v>291</v>
      </c>
      <c r="F113" s="7" t="s">
        <v>584</v>
      </c>
      <c r="G113" s="7" t="s">
        <v>584</v>
      </c>
      <c r="H113" s="29">
        <v>3.5516969000000002E-2</v>
      </c>
      <c r="I113" s="29">
        <v>8.2515527000000005E-2</v>
      </c>
      <c r="J113" s="30">
        <v>0.119457563</v>
      </c>
      <c r="K113" s="30">
        <v>1.9894300000000001E-4</v>
      </c>
      <c r="L113" s="23">
        <v>9.3420870000000007E-3</v>
      </c>
      <c r="M113" s="23">
        <v>9.3299980000000008E-3</v>
      </c>
      <c r="N113" s="23">
        <v>0.123076923</v>
      </c>
      <c r="O113" s="24">
        <v>7.9731381719999996</v>
      </c>
      <c r="P113" s="24">
        <v>8.1457564189999996</v>
      </c>
      <c r="Q113" s="25">
        <v>25.081833400000001</v>
      </c>
      <c r="R113" s="25">
        <v>1.3088575730000001</v>
      </c>
      <c r="S113" s="25">
        <v>3.2460568489999999</v>
      </c>
      <c r="T113" s="26"/>
      <c r="U113" s="27">
        <v>4.8277966210000001</v>
      </c>
      <c r="V113" s="20">
        <v>1789041</v>
      </c>
      <c r="W113" s="22">
        <v>26.98538838</v>
      </c>
      <c r="X113" s="21">
        <v>1189041</v>
      </c>
      <c r="Y113" s="22">
        <v>40.602440289999997</v>
      </c>
      <c r="Z113" s="19">
        <f t="shared" si="6"/>
        <v>112</v>
      </c>
      <c r="AA113" s="19">
        <f t="shared" si="4"/>
        <v>24</v>
      </c>
      <c r="AB113" s="19">
        <f t="shared" si="5"/>
        <v>4</v>
      </c>
    </row>
    <row r="114" spans="1:28" hidden="1" x14ac:dyDescent="0.3">
      <c r="A114" s="4">
        <v>1167</v>
      </c>
      <c r="B114" s="7" t="s">
        <v>27</v>
      </c>
      <c r="C114" s="1" t="s">
        <v>35</v>
      </c>
      <c r="D114" s="1" t="s">
        <v>90</v>
      </c>
      <c r="E114" s="1" t="s">
        <v>292</v>
      </c>
      <c r="F114" s="7"/>
      <c r="G114" s="7" t="s">
        <v>584</v>
      </c>
      <c r="H114" s="29">
        <v>17.64009471</v>
      </c>
      <c r="I114" s="29">
        <v>22.885812380000001</v>
      </c>
      <c r="J114" s="30">
        <v>9.2775785030000009</v>
      </c>
      <c r="K114" s="30">
        <v>0.56187131599999995</v>
      </c>
      <c r="L114" s="23">
        <v>1.6661212000000002E-2</v>
      </c>
      <c r="M114" s="23">
        <v>1.8081812999999999E-2</v>
      </c>
      <c r="N114" s="23">
        <v>0</v>
      </c>
      <c r="O114" s="24">
        <v>0</v>
      </c>
      <c r="P114" s="24">
        <v>6.6801484999999996</v>
      </c>
      <c r="Q114" s="25">
        <v>0.114458219</v>
      </c>
      <c r="R114" s="25">
        <v>0</v>
      </c>
      <c r="S114" s="25">
        <v>2.1336653120000002</v>
      </c>
      <c r="T114" s="26"/>
      <c r="U114" s="27">
        <v>4.7306369549999996</v>
      </c>
      <c r="V114" s="20">
        <v>5400000</v>
      </c>
      <c r="W114" s="22">
        <v>8.7604388059999998</v>
      </c>
      <c r="X114" s="21">
        <v>5400000</v>
      </c>
      <c r="Y114" s="22">
        <v>8.7604388059999998</v>
      </c>
      <c r="Z114" s="19">
        <f t="shared" si="6"/>
        <v>113</v>
      </c>
      <c r="AA114" s="19">
        <f t="shared" si="4"/>
        <v>86</v>
      </c>
      <c r="AB114" s="19">
        <f t="shared" si="5"/>
        <v>3</v>
      </c>
    </row>
    <row r="115" spans="1:28" hidden="1" x14ac:dyDescent="0.3">
      <c r="A115" s="4">
        <v>1277</v>
      </c>
      <c r="B115" s="7" t="s">
        <v>25</v>
      </c>
      <c r="C115" s="1" t="s">
        <v>29</v>
      </c>
      <c r="D115" s="1" t="s">
        <v>52</v>
      </c>
      <c r="E115" s="1" t="s">
        <v>293</v>
      </c>
      <c r="F115" s="7" t="s">
        <v>584</v>
      </c>
      <c r="G115" s="7" t="s">
        <v>584</v>
      </c>
      <c r="H115" s="29">
        <v>0.409485708</v>
      </c>
      <c r="I115" s="29">
        <v>0</v>
      </c>
      <c r="J115" s="30">
        <v>0</v>
      </c>
      <c r="K115" s="30">
        <v>0</v>
      </c>
      <c r="L115" s="23">
        <v>0.113838406</v>
      </c>
      <c r="M115" s="23">
        <v>0.11001032299999999</v>
      </c>
      <c r="N115" s="23">
        <v>0.85139428399999995</v>
      </c>
      <c r="O115" s="24">
        <v>0.96907334999999994</v>
      </c>
      <c r="P115" s="24">
        <v>6.4591110189999998</v>
      </c>
      <c r="Q115" s="25">
        <v>0</v>
      </c>
      <c r="R115" s="25">
        <v>0</v>
      </c>
      <c r="S115" s="25">
        <v>0</v>
      </c>
      <c r="T115" s="26">
        <v>21.012598585999999</v>
      </c>
      <c r="U115" s="27">
        <v>4.7051508149999997</v>
      </c>
      <c r="V115" s="20">
        <v>7162783</v>
      </c>
      <c r="W115" s="22">
        <v>6.5688864440000003</v>
      </c>
      <c r="X115" s="21">
        <v>5044545</v>
      </c>
      <c r="Y115" s="22">
        <v>9.3272055550000008</v>
      </c>
      <c r="Z115" s="19">
        <f t="shared" si="6"/>
        <v>114</v>
      </c>
      <c r="AA115" s="19">
        <f t="shared" si="4"/>
        <v>82</v>
      </c>
      <c r="AB115" s="19">
        <f t="shared" si="5"/>
        <v>12</v>
      </c>
    </row>
    <row r="116" spans="1:28" ht="43.2" hidden="1" x14ac:dyDescent="0.3">
      <c r="A116" s="4">
        <v>1332</v>
      </c>
      <c r="B116" s="7" t="s">
        <v>28</v>
      </c>
      <c r="C116" s="1" t="s">
        <v>33</v>
      </c>
      <c r="D116" s="1" t="s">
        <v>91</v>
      </c>
      <c r="E116" s="1" t="s">
        <v>294</v>
      </c>
      <c r="F116" s="7" t="s">
        <v>584</v>
      </c>
      <c r="G116" s="7" t="s">
        <v>584</v>
      </c>
      <c r="H116" s="29">
        <v>0</v>
      </c>
      <c r="I116" s="29">
        <v>0</v>
      </c>
      <c r="J116" s="30">
        <v>0.63902049599999999</v>
      </c>
      <c r="K116" s="30">
        <v>1.452688489</v>
      </c>
      <c r="L116" s="23">
        <v>0</v>
      </c>
      <c r="M116" s="23">
        <v>0</v>
      </c>
      <c r="N116" s="23">
        <v>0</v>
      </c>
      <c r="O116" s="24">
        <v>0</v>
      </c>
      <c r="P116" s="24">
        <v>6.780217672</v>
      </c>
      <c r="Q116" s="25">
        <v>18.895717959999999</v>
      </c>
      <c r="R116" s="25">
        <v>0</v>
      </c>
      <c r="S116" s="25">
        <v>0</v>
      </c>
      <c r="T116" s="26"/>
      <c r="U116" s="27">
        <v>4.6208680019999999</v>
      </c>
      <c r="V116" s="20">
        <v>4936472</v>
      </c>
      <c r="W116" s="22">
        <v>9.3606689190000001</v>
      </c>
      <c r="X116" s="21">
        <v>4926472</v>
      </c>
      <c r="Y116" s="22">
        <v>9.3796696750000006</v>
      </c>
      <c r="Z116" s="19">
        <f t="shared" si="6"/>
        <v>115</v>
      </c>
      <c r="AA116" s="19">
        <f t="shared" si="4"/>
        <v>81</v>
      </c>
      <c r="AB116" s="19">
        <f t="shared" si="5"/>
        <v>15</v>
      </c>
    </row>
    <row r="117" spans="1:28" ht="28.8" hidden="1" x14ac:dyDescent="0.3">
      <c r="A117" s="4">
        <v>1404</v>
      </c>
      <c r="B117" s="7" t="s">
        <v>27</v>
      </c>
      <c r="C117" s="1" t="s">
        <v>35</v>
      </c>
      <c r="D117" s="1" t="s">
        <v>92</v>
      </c>
      <c r="E117" s="1" t="s">
        <v>295</v>
      </c>
      <c r="F117" s="7" t="s">
        <v>584</v>
      </c>
      <c r="G117" s="7" t="s">
        <v>584</v>
      </c>
      <c r="H117" s="29">
        <v>2.8599132470000002</v>
      </c>
      <c r="I117" s="29">
        <v>5.7747450090000001</v>
      </c>
      <c r="J117" s="30">
        <v>8.7637096660000005</v>
      </c>
      <c r="K117" s="30">
        <v>15.673632899999999</v>
      </c>
      <c r="L117" s="23">
        <v>2.7770674990000002</v>
      </c>
      <c r="M117" s="23">
        <v>2.7939581420000001</v>
      </c>
      <c r="N117" s="23">
        <v>0</v>
      </c>
      <c r="O117" s="24">
        <v>0</v>
      </c>
      <c r="P117" s="24">
        <v>6.3198780250000004</v>
      </c>
      <c r="Q117" s="25">
        <v>0.118313158</v>
      </c>
      <c r="R117" s="25">
        <v>0</v>
      </c>
      <c r="S117" s="25">
        <v>1.5999447999999999E-2</v>
      </c>
      <c r="T117" s="26"/>
      <c r="U117" s="27">
        <v>4.5930660699999999</v>
      </c>
      <c r="V117" s="20">
        <v>5800000</v>
      </c>
      <c r="W117" s="22">
        <v>7.9190794310000001</v>
      </c>
      <c r="X117" s="21">
        <v>4750000</v>
      </c>
      <c r="Y117" s="22">
        <v>9.6696127779999994</v>
      </c>
      <c r="Z117" s="19">
        <f t="shared" si="6"/>
        <v>116</v>
      </c>
      <c r="AA117" s="19">
        <f t="shared" si="4"/>
        <v>80</v>
      </c>
      <c r="AB117" s="19">
        <f t="shared" si="5"/>
        <v>2</v>
      </c>
    </row>
    <row r="118" spans="1:28" hidden="1" x14ac:dyDescent="0.3">
      <c r="A118" s="4">
        <v>1371</v>
      </c>
      <c r="B118" s="7" t="s">
        <v>28</v>
      </c>
      <c r="C118" s="1" t="s">
        <v>36</v>
      </c>
      <c r="D118" s="1" t="s">
        <v>93</v>
      </c>
      <c r="E118" s="1" t="s">
        <v>296</v>
      </c>
      <c r="F118" s="7"/>
      <c r="G118" s="7" t="s">
        <v>584</v>
      </c>
      <c r="H118" s="29">
        <v>0.104208367</v>
      </c>
      <c r="I118" s="29">
        <v>0</v>
      </c>
      <c r="J118" s="30">
        <v>6.9835811400000001</v>
      </c>
      <c r="K118" s="30">
        <v>20.660626990000001</v>
      </c>
      <c r="L118" s="23">
        <v>0</v>
      </c>
      <c r="M118" s="23">
        <v>0</v>
      </c>
      <c r="N118" s="23">
        <v>0.216667898</v>
      </c>
      <c r="O118" s="24">
        <v>0.24661556900000001</v>
      </c>
      <c r="P118" s="24">
        <v>8.0997108860000004</v>
      </c>
      <c r="Q118" s="25">
        <v>0</v>
      </c>
      <c r="R118" s="25">
        <v>0</v>
      </c>
      <c r="S118" s="25">
        <v>0</v>
      </c>
      <c r="T118" s="26"/>
      <c r="U118" s="27">
        <v>4.5756579979999996</v>
      </c>
      <c r="V118" s="20">
        <v>500588</v>
      </c>
      <c r="W118" s="22">
        <v>91.405666890000006</v>
      </c>
      <c r="X118" s="21">
        <v>500588</v>
      </c>
      <c r="Y118" s="22">
        <v>91.405666890000006</v>
      </c>
      <c r="Z118" s="19">
        <f t="shared" si="6"/>
        <v>117</v>
      </c>
      <c r="AA118" s="19">
        <f t="shared" si="4"/>
        <v>7</v>
      </c>
      <c r="AB118" s="19">
        <f t="shared" si="5"/>
        <v>1</v>
      </c>
    </row>
    <row r="119" spans="1:28" ht="43.2" hidden="1" x14ac:dyDescent="0.3">
      <c r="A119" s="4">
        <v>1163</v>
      </c>
      <c r="B119" s="7" t="s">
        <v>26</v>
      </c>
      <c r="C119" s="1" t="s">
        <v>32</v>
      </c>
      <c r="D119" s="1" t="s">
        <v>48</v>
      </c>
      <c r="E119" s="1" t="s">
        <v>297</v>
      </c>
      <c r="F119" s="7" t="s">
        <v>584</v>
      </c>
      <c r="G119" s="7"/>
      <c r="H119" s="29">
        <v>0</v>
      </c>
      <c r="I119" s="29">
        <v>0</v>
      </c>
      <c r="J119" s="30">
        <v>7.1813731980000002</v>
      </c>
      <c r="K119" s="30">
        <v>0.28893787100000001</v>
      </c>
      <c r="L119" s="23">
        <v>0</v>
      </c>
      <c r="M119" s="23">
        <v>0</v>
      </c>
      <c r="N119" s="23">
        <v>0</v>
      </c>
      <c r="O119" s="24">
        <v>0</v>
      </c>
      <c r="P119" s="24">
        <v>6.9307253639999997</v>
      </c>
      <c r="Q119" s="25">
        <v>4.7085942259999998</v>
      </c>
      <c r="R119" s="25">
        <v>0</v>
      </c>
      <c r="S119" s="25">
        <v>1.3598780029999999</v>
      </c>
      <c r="T119" s="26">
        <v>27.623598326</v>
      </c>
      <c r="U119" s="27">
        <v>4.4753536350000003</v>
      </c>
      <c r="V119" s="20">
        <v>7665610</v>
      </c>
      <c r="W119" s="22">
        <v>5.8382224440000003</v>
      </c>
      <c r="X119" s="21">
        <v>7665610</v>
      </c>
      <c r="Y119" s="22">
        <v>5.8382224440000003</v>
      </c>
      <c r="Z119" s="19">
        <f t="shared" si="6"/>
        <v>118</v>
      </c>
      <c r="AA119" s="19">
        <f t="shared" si="4"/>
        <v>126</v>
      </c>
      <c r="AB119" s="19">
        <f t="shared" si="5"/>
        <v>23</v>
      </c>
    </row>
    <row r="120" spans="1:28" hidden="1" x14ac:dyDescent="0.3">
      <c r="A120" s="4">
        <v>1203</v>
      </c>
      <c r="B120" s="7" t="s">
        <v>25</v>
      </c>
      <c r="C120" s="1" t="s">
        <v>30</v>
      </c>
      <c r="D120" s="1" t="s">
        <v>94</v>
      </c>
      <c r="E120" s="1" t="s">
        <v>298</v>
      </c>
      <c r="F120" s="7"/>
      <c r="G120" s="7" t="s">
        <v>584</v>
      </c>
      <c r="H120" s="29">
        <v>1.2132500049999999</v>
      </c>
      <c r="I120" s="29">
        <v>4.1012675170000001</v>
      </c>
      <c r="J120" s="30">
        <v>0.81246891700000001</v>
      </c>
      <c r="K120" s="30">
        <v>0.74290662200000002</v>
      </c>
      <c r="L120" s="23">
        <v>0</v>
      </c>
      <c r="M120" s="23">
        <v>0</v>
      </c>
      <c r="N120" s="23">
        <v>4.2042742039999998</v>
      </c>
      <c r="O120" s="24">
        <v>2.1534235920000002</v>
      </c>
      <c r="P120" s="24">
        <v>5.6694716060000001</v>
      </c>
      <c r="Q120" s="25">
        <v>0</v>
      </c>
      <c r="R120" s="25">
        <v>0</v>
      </c>
      <c r="S120" s="25">
        <v>0.10592521000000001</v>
      </c>
      <c r="T120" s="26">
        <v>13.186408756000001</v>
      </c>
      <c r="U120" s="27">
        <v>4.3902648199999996</v>
      </c>
      <c r="V120" s="20">
        <v>1210000</v>
      </c>
      <c r="W120" s="22">
        <v>36.28318033</v>
      </c>
      <c r="X120" s="21">
        <v>1210000</v>
      </c>
      <c r="Y120" s="22">
        <v>36.28318033</v>
      </c>
      <c r="Z120" s="19">
        <f t="shared" si="6"/>
        <v>119</v>
      </c>
      <c r="AA120" s="19">
        <f t="shared" si="4"/>
        <v>26</v>
      </c>
      <c r="AB120" s="19">
        <f t="shared" si="5"/>
        <v>9</v>
      </c>
    </row>
    <row r="121" spans="1:28" hidden="1" x14ac:dyDescent="0.3">
      <c r="A121" s="4">
        <v>1113</v>
      </c>
      <c r="B121" s="7" t="s">
        <v>27</v>
      </c>
      <c r="C121" s="1" t="s">
        <v>34</v>
      </c>
      <c r="D121" s="1" t="s">
        <v>95</v>
      </c>
      <c r="E121" s="1" t="s">
        <v>299</v>
      </c>
      <c r="F121" s="7" t="s">
        <v>584</v>
      </c>
      <c r="G121" s="7" t="s">
        <v>584</v>
      </c>
      <c r="H121" s="29">
        <v>10.646084180000001</v>
      </c>
      <c r="I121" s="29">
        <v>14.232047400000001</v>
      </c>
      <c r="J121" s="30">
        <v>0.81388850099999999</v>
      </c>
      <c r="K121" s="30">
        <v>1.1777070000000001E-3</v>
      </c>
      <c r="L121" s="23">
        <v>0.69539808800000003</v>
      </c>
      <c r="M121" s="23">
        <v>0.70439178400000002</v>
      </c>
      <c r="N121" s="23">
        <v>0.96024249399999995</v>
      </c>
      <c r="O121" s="24">
        <v>9.1501922619999991</v>
      </c>
      <c r="P121" s="24">
        <v>5.2567617699999998</v>
      </c>
      <c r="Q121" s="25">
        <v>9.3493058340000008</v>
      </c>
      <c r="R121" s="25">
        <v>0.51105294499999998</v>
      </c>
      <c r="S121" s="25">
        <v>0</v>
      </c>
      <c r="T121" s="26"/>
      <c r="U121" s="27">
        <v>4.3035807960000003</v>
      </c>
      <c r="V121" s="20">
        <v>8764970</v>
      </c>
      <c r="W121" s="22">
        <v>4.9099777820000003</v>
      </c>
      <c r="X121" s="21">
        <v>6807590</v>
      </c>
      <c r="Y121" s="22">
        <v>6.3217391120000004</v>
      </c>
      <c r="Z121" s="19">
        <f t="shared" si="6"/>
        <v>120</v>
      </c>
      <c r="AA121" s="19">
        <f t="shared" si="4"/>
        <v>118</v>
      </c>
      <c r="AB121" s="19">
        <f t="shared" si="5"/>
        <v>16</v>
      </c>
    </row>
    <row r="122" spans="1:28" ht="28.8" hidden="1" x14ac:dyDescent="0.3">
      <c r="A122" s="4">
        <v>1075</v>
      </c>
      <c r="B122" s="7" t="s">
        <v>26</v>
      </c>
      <c r="C122" s="1" t="s">
        <v>32</v>
      </c>
      <c r="D122" s="1" t="s">
        <v>60</v>
      </c>
      <c r="E122" s="1" t="s">
        <v>300</v>
      </c>
      <c r="F122" s="7" t="s">
        <v>584</v>
      </c>
      <c r="G122" s="7" t="s">
        <v>584</v>
      </c>
      <c r="H122" s="29">
        <v>16.386612299999999</v>
      </c>
      <c r="I122" s="29">
        <v>5.9176830489999999</v>
      </c>
      <c r="J122" s="30">
        <v>3.0429547000000001E-2</v>
      </c>
      <c r="K122" s="30">
        <v>0.19624744299999999</v>
      </c>
      <c r="L122" s="23">
        <v>1.307678586</v>
      </c>
      <c r="M122" s="23">
        <v>1.326217588</v>
      </c>
      <c r="N122" s="23">
        <v>0.37662944199999998</v>
      </c>
      <c r="O122" s="24">
        <v>0.25721212500000001</v>
      </c>
      <c r="P122" s="24">
        <v>7.0588834800000004</v>
      </c>
      <c r="Q122" s="25">
        <v>12.535383100000001</v>
      </c>
      <c r="R122" s="25">
        <v>0.59705372700000003</v>
      </c>
      <c r="S122" s="25">
        <v>3.4792900000000002E-4</v>
      </c>
      <c r="T122" s="26">
        <v>3.7031717043999999</v>
      </c>
      <c r="U122" s="27">
        <v>4.2410479780000001</v>
      </c>
      <c r="V122" s="20">
        <v>20000000</v>
      </c>
      <c r="W122" s="22">
        <v>2.1205239890000001</v>
      </c>
      <c r="X122" s="21">
        <v>20000000</v>
      </c>
      <c r="Y122" s="22">
        <v>2.1205239890000001</v>
      </c>
      <c r="Z122" s="19">
        <f t="shared" si="6"/>
        <v>121</v>
      </c>
      <c r="AA122" s="19">
        <f t="shared" si="4"/>
        <v>218</v>
      </c>
      <c r="AB122" s="19">
        <f t="shared" si="5"/>
        <v>51</v>
      </c>
    </row>
    <row r="123" spans="1:28" hidden="1" x14ac:dyDescent="0.3">
      <c r="A123" s="4">
        <v>1230</v>
      </c>
      <c r="B123" s="7" t="s">
        <v>25</v>
      </c>
      <c r="C123" s="1" t="s">
        <v>29</v>
      </c>
      <c r="D123" s="1" t="s">
        <v>42</v>
      </c>
      <c r="E123" s="1" t="s">
        <v>301</v>
      </c>
      <c r="F123" s="7" t="s">
        <v>584</v>
      </c>
      <c r="G123" s="7" t="s">
        <v>584</v>
      </c>
      <c r="H123" s="29">
        <v>1.065509077</v>
      </c>
      <c r="I123" s="29">
        <v>2.7985927099999999</v>
      </c>
      <c r="J123" s="30">
        <v>4.2214885039999999</v>
      </c>
      <c r="K123" s="30">
        <v>6.2519419999999999E-3</v>
      </c>
      <c r="L123" s="23">
        <v>4.7324755109999996</v>
      </c>
      <c r="M123" s="23">
        <v>4.7997506860000003</v>
      </c>
      <c r="N123" s="23">
        <v>2.9538461539999998</v>
      </c>
      <c r="O123" s="24">
        <v>2.2063942060000001</v>
      </c>
      <c r="P123" s="24">
        <v>7.0218142019999998</v>
      </c>
      <c r="Q123" s="25">
        <v>0</v>
      </c>
      <c r="R123" s="25">
        <v>0</v>
      </c>
      <c r="S123" s="25">
        <v>0</v>
      </c>
      <c r="T123" s="26">
        <v>10.682960757</v>
      </c>
      <c r="U123" s="27">
        <v>4.2316496859999999</v>
      </c>
      <c r="V123" s="20">
        <v>7604400</v>
      </c>
      <c r="W123" s="22">
        <v>5.5647384229999997</v>
      </c>
      <c r="X123" s="21">
        <v>3633400</v>
      </c>
      <c r="Y123" s="22">
        <v>11.64652856</v>
      </c>
      <c r="Z123" s="19">
        <f t="shared" si="6"/>
        <v>122</v>
      </c>
      <c r="AA123" s="19">
        <f t="shared" si="4"/>
        <v>66</v>
      </c>
      <c r="AB123" s="19">
        <f t="shared" si="5"/>
        <v>9</v>
      </c>
    </row>
    <row r="124" spans="1:28" ht="43.2" hidden="1" x14ac:dyDescent="0.3">
      <c r="A124" s="4">
        <v>1501</v>
      </c>
      <c r="B124" s="7" t="s">
        <v>27</v>
      </c>
      <c r="C124" s="1" t="s">
        <v>33</v>
      </c>
      <c r="D124" s="1" t="s">
        <v>96</v>
      </c>
      <c r="E124" s="1" t="s">
        <v>302</v>
      </c>
      <c r="F124" s="7" t="s">
        <v>584</v>
      </c>
      <c r="G124" s="7"/>
      <c r="H124" s="29">
        <v>7.9123914759999998</v>
      </c>
      <c r="I124" s="29">
        <v>5.7214530950000002</v>
      </c>
      <c r="J124" s="30">
        <v>0</v>
      </c>
      <c r="K124" s="30">
        <v>0</v>
      </c>
      <c r="L124" s="23">
        <v>13.58203814</v>
      </c>
      <c r="M124" s="23">
        <v>14.44369448</v>
      </c>
      <c r="N124" s="23">
        <v>0</v>
      </c>
      <c r="O124" s="24">
        <v>0</v>
      </c>
      <c r="P124" s="24">
        <v>5.9874427639999999</v>
      </c>
      <c r="Q124" s="25">
        <v>0.99826727000000004</v>
      </c>
      <c r="R124" s="25">
        <v>0</v>
      </c>
      <c r="S124" s="25">
        <v>0</v>
      </c>
      <c r="T124" s="26"/>
      <c r="U124" s="27">
        <v>4.2311410169999997</v>
      </c>
      <c r="V124" s="20">
        <v>215376000</v>
      </c>
      <c r="W124" s="22">
        <v>0.19645369100000001</v>
      </c>
      <c r="X124" s="21">
        <v>215376000</v>
      </c>
      <c r="Y124" s="22">
        <v>0.19645369100000001</v>
      </c>
      <c r="Z124" s="19">
        <f t="shared" si="6"/>
        <v>123</v>
      </c>
      <c r="AA124" s="19">
        <f t="shared" si="4"/>
        <v>379</v>
      </c>
      <c r="AB124" s="19">
        <f t="shared" si="5"/>
        <v>46</v>
      </c>
    </row>
    <row r="125" spans="1:28" ht="28.8" hidden="1" x14ac:dyDescent="0.3">
      <c r="A125" s="4">
        <v>1321</v>
      </c>
      <c r="B125" s="7" t="s">
        <v>26</v>
      </c>
      <c r="C125" s="1" t="s">
        <v>32</v>
      </c>
      <c r="D125" s="1" t="s">
        <v>74</v>
      </c>
      <c r="E125" s="1" t="s">
        <v>303</v>
      </c>
      <c r="F125" s="7" t="s">
        <v>584</v>
      </c>
      <c r="G125" s="7" t="s">
        <v>584</v>
      </c>
      <c r="H125" s="29">
        <v>3.7416050520000002</v>
      </c>
      <c r="I125" s="29">
        <v>3.2502209849999999</v>
      </c>
      <c r="J125" s="30">
        <v>6.2076276799999999</v>
      </c>
      <c r="K125" s="30">
        <v>1.337877252</v>
      </c>
      <c r="L125" s="23">
        <v>1.307339137</v>
      </c>
      <c r="M125" s="23">
        <v>1.275446949</v>
      </c>
      <c r="N125" s="23">
        <v>0.94822912500000001</v>
      </c>
      <c r="O125" s="24">
        <v>0.85157948500000002</v>
      </c>
      <c r="P125" s="24">
        <v>6.9697123110000003</v>
      </c>
      <c r="Q125" s="25">
        <v>16.10537862</v>
      </c>
      <c r="R125" s="25">
        <v>0.45109076799999998</v>
      </c>
      <c r="S125" s="25">
        <v>0.179942036</v>
      </c>
      <c r="T125" s="26">
        <v>2.6486077971999999</v>
      </c>
      <c r="U125" s="27">
        <v>4.2000342359999996</v>
      </c>
      <c r="V125" s="20">
        <v>30008000</v>
      </c>
      <c r="W125" s="22">
        <v>1.399638175</v>
      </c>
      <c r="X125" s="21">
        <v>12387000</v>
      </c>
      <c r="Y125" s="22">
        <v>3.3906791279999999</v>
      </c>
      <c r="Z125" s="19">
        <f t="shared" si="6"/>
        <v>124</v>
      </c>
      <c r="AA125" s="19">
        <f t="shared" si="4"/>
        <v>168</v>
      </c>
      <c r="AB125" s="19">
        <f t="shared" si="5"/>
        <v>35</v>
      </c>
    </row>
    <row r="126" spans="1:28" ht="28.8" hidden="1" x14ac:dyDescent="0.3">
      <c r="A126" s="4">
        <v>1680</v>
      </c>
      <c r="B126" s="7" t="s">
        <v>25</v>
      </c>
      <c r="C126" s="1" t="s">
        <v>29</v>
      </c>
      <c r="D126" s="1" t="s">
        <v>42</v>
      </c>
      <c r="E126" s="1" t="s">
        <v>304</v>
      </c>
      <c r="F126" s="7" t="s">
        <v>584</v>
      </c>
      <c r="G126" s="7" t="s">
        <v>584</v>
      </c>
      <c r="H126" s="29">
        <v>3.1506800109999999</v>
      </c>
      <c r="I126" s="29">
        <v>4.7986380799999999</v>
      </c>
      <c r="J126" s="30">
        <v>0</v>
      </c>
      <c r="K126" s="30">
        <v>0</v>
      </c>
      <c r="L126" s="23">
        <v>0.39726181599999999</v>
      </c>
      <c r="M126" s="23">
        <v>0.40317346100000001</v>
      </c>
      <c r="N126" s="23">
        <v>0.17134207000000001</v>
      </c>
      <c r="O126" s="24">
        <v>0.19502483900000001</v>
      </c>
      <c r="P126" s="24">
        <v>6.8729244390000002</v>
      </c>
      <c r="Q126" s="25">
        <v>2.2208629420000001</v>
      </c>
      <c r="R126" s="25">
        <v>0</v>
      </c>
      <c r="S126" s="25">
        <v>1.171370888</v>
      </c>
      <c r="T126" s="26">
        <v>9.5930195601000001</v>
      </c>
      <c r="U126" s="27">
        <v>4.1919265729999999</v>
      </c>
      <c r="V126" s="20">
        <v>41291800</v>
      </c>
      <c r="W126" s="22">
        <v>1.0151958919999999</v>
      </c>
      <c r="X126" s="21">
        <v>21017800</v>
      </c>
      <c r="Y126" s="22">
        <v>1.9944649640000001</v>
      </c>
      <c r="Z126" s="19">
        <f t="shared" si="6"/>
        <v>125</v>
      </c>
      <c r="AA126" s="19">
        <f t="shared" si="4"/>
        <v>228</v>
      </c>
      <c r="AB126" s="19">
        <f t="shared" si="5"/>
        <v>37</v>
      </c>
    </row>
    <row r="127" spans="1:28" ht="28.8" hidden="1" x14ac:dyDescent="0.3">
      <c r="A127" s="4">
        <v>1532</v>
      </c>
      <c r="B127" s="7" t="s">
        <v>25</v>
      </c>
      <c r="C127" s="1" t="s">
        <v>29</v>
      </c>
      <c r="D127" s="1" t="s">
        <v>40</v>
      </c>
      <c r="E127" s="1" t="s">
        <v>305</v>
      </c>
      <c r="F127" s="7" t="s">
        <v>584</v>
      </c>
      <c r="G127" s="7" t="s">
        <v>584</v>
      </c>
      <c r="H127" s="29">
        <v>1.154733666</v>
      </c>
      <c r="I127" s="29">
        <v>1.5380250259999999</v>
      </c>
      <c r="J127" s="30">
        <v>0</v>
      </c>
      <c r="K127" s="30">
        <v>0</v>
      </c>
      <c r="L127" s="23">
        <v>11.374854729999999</v>
      </c>
      <c r="M127" s="23">
        <v>11.5341267</v>
      </c>
      <c r="N127" s="23">
        <v>0.58269416699999999</v>
      </c>
      <c r="O127" s="24">
        <v>0.59691033699999996</v>
      </c>
      <c r="P127" s="24">
        <v>7.0340206920000004</v>
      </c>
      <c r="Q127" s="25">
        <v>0</v>
      </c>
      <c r="R127" s="25">
        <v>0</v>
      </c>
      <c r="S127" s="25">
        <v>0</v>
      </c>
      <c r="T127" s="26">
        <v>9.0021626901000005</v>
      </c>
      <c r="U127" s="27">
        <v>4.1750913470000004</v>
      </c>
      <c r="V127" s="20">
        <v>35962000</v>
      </c>
      <c r="W127" s="22">
        <v>1.1609730680000001</v>
      </c>
      <c r="X127" s="21">
        <v>35962000</v>
      </c>
      <c r="Y127" s="22">
        <v>1.1609730680000001</v>
      </c>
      <c r="Z127" s="19">
        <f t="shared" si="6"/>
        <v>126</v>
      </c>
      <c r="AA127" s="19">
        <f t="shared" si="4"/>
        <v>272</v>
      </c>
      <c r="AB127" s="19">
        <f t="shared" si="5"/>
        <v>42</v>
      </c>
    </row>
    <row r="128" spans="1:28" hidden="1" x14ac:dyDescent="0.3">
      <c r="A128" s="4">
        <v>1283</v>
      </c>
      <c r="B128" s="7" t="s">
        <v>28</v>
      </c>
      <c r="C128" s="1" t="s">
        <v>36</v>
      </c>
      <c r="D128" s="1" t="s">
        <v>97</v>
      </c>
      <c r="E128" s="1" t="s">
        <v>306</v>
      </c>
      <c r="F128" s="7" t="s">
        <v>584</v>
      </c>
      <c r="G128" s="7" t="s">
        <v>584</v>
      </c>
      <c r="H128" s="29">
        <v>0</v>
      </c>
      <c r="I128" s="29">
        <v>0</v>
      </c>
      <c r="J128" s="30">
        <v>17.770855709999999</v>
      </c>
      <c r="K128" s="30">
        <v>7.334974195</v>
      </c>
      <c r="L128" s="23">
        <v>0.14681272300000001</v>
      </c>
      <c r="M128" s="23">
        <v>0.15318622400000001</v>
      </c>
      <c r="N128" s="23">
        <v>0</v>
      </c>
      <c r="O128" s="24">
        <v>0</v>
      </c>
      <c r="P128" s="24">
        <v>7.0267231839999997</v>
      </c>
      <c r="Q128" s="25">
        <v>0</v>
      </c>
      <c r="R128" s="25">
        <v>0.420128218</v>
      </c>
      <c r="S128" s="25">
        <v>2.9103766999999999E-2</v>
      </c>
      <c r="T128" s="26"/>
      <c r="U128" s="27">
        <v>4.166465616</v>
      </c>
      <c r="V128" s="20">
        <v>23651910</v>
      </c>
      <c r="W128" s="22">
        <v>1.76157681</v>
      </c>
      <c r="X128" s="21">
        <v>22518131</v>
      </c>
      <c r="Y128" s="22">
        <v>1.8502715059999999</v>
      </c>
      <c r="Z128" s="19">
        <f t="shared" si="6"/>
        <v>127</v>
      </c>
      <c r="AA128" s="19">
        <f t="shared" si="4"/>
        <v>237</v>
      </c>
      <c r="AB128" s="19">
        <f t="shared" si="5"/>
        <v>14</v>
      </c>
    </row>
    <row r="129" spans="1:28" ht="28.8" hidden="1" x14ac:dyDescent="0.3">
      <c r="A129" s="4">
        <v>1445</v>
      </c>
      <c r="B129" s="7" t="s">
        <v>28</v>
      </c>
      <c r="C129" s="1" t="s">
        <v>34</v>
      </c>
      <c r="D129" s="1" t="s">
        <v>98</v>
      </c>
      <c r="E129" s="1" t="s">
        <v>307</v>
      </c>
      <c r="F129" s="7" t="s">
        <v>584</v>
      </c>
      <c r="G129" s="7" t="s">
        <v>584</v>
      </c>
      <c r="H129" s="29">
        <v>0</v>
      </c>
      <c r="I129" s="29">
        <v>0.51539218600000003</v>
      </c>
      <c r="J129" s="30">
        <v>1.065034161</v>
      </c>
      <c r="K129" s="30">
        <v>24.020144599999998</v>
      </c>
      <c r="L129" s="23">
        <v>0</v>
      </c>
      <c r="M129" s="23">
        <v>0</v>
      </c>
      <c r="N129" s="23">
        <v>0</v>
      </c>
      <c r="O129" s="24">
        <v>4.3777659999999999E-3</v>
      </c>
      <c r="P129" s="24">
        <v>6.6602975669999998</v>
      </c>
      <c r="Q129" s="25">
        <v>0</v>
      </c>
      <c r="R129" s="25">
        <v>2.0962219000000001E-2</v>
      </c>
      <c r="S129" s="25">
        <v>0</v>
      </c>
      <c r="T129" s="26"/>
      <c r="U129" s="27">
        <v>4.1232475449999999</v>
      </c>
      <c r="V129" s="20">
        <v>12979400</v>
      </c>
      <c r="W129" s="22">
        <v>3.1767628280000002</v>
      </c>
      <c r="X129" s="21">
        <v>12979400</v>
      </c>
      <c r="Y129" s="22">
        <v>3.1767628280000002</v>
      </c>
      <c r="Z129" s="19">
        <f t="shared" si="6"/>
        <v>128</v>
      </c>
      <c r="AA129" s="19">
        <f t="shared" si="4"/>
        <v>173</v>
      </c>
      <c r="AB129" s="19">
        <f t="shared" si="5"/>
        <v>20</v>
      </c>
    </row>
    <row r="130" spans="1:28" ht="28.8" hidden="1" x14ac:dyDescent="0.3">
      <c r="A130" s="4">
        <v>1403</v>
      </c>
      <c r="B130" s="7" t="s">
        <v>27</v>
      </c>
      <c r="C130" s="1" t="s">
        <v>35</v>
      </c>
      <c r="D130" s="1" t="s">
        <v>92</v>
      </c>
      <c r="E130" s="1" t="s">
        <v>308</v>
      </c>
      <c r="F130" s="7" t="s">
        <v>584</v>
      </c>
      <c r="G130" s="7" t="s">
        <v>584</v>
      </c>
      <c r="H130" s="29">
        <v>2.7685472839999998</v>
      </c>
      <c r="I130" s="29">
        <v>2.9706695980000002</v>
      </c>
      <c r="J130" s="30">
        <v>5.6142515050000004</v>
      </c>
      <c r="K130" s="30">
        <v>22.154861050000001</v>
      </c>
      <c r="L130" s="23">
        <v>0</v>
      </c>
      <c r="M130" s="23">
        <v>0</v>
      </c>
      <c r="N130" s="23">
        <v>0</v>
      </c>
      <c r="O130" s="24">
        <v>0</v>
      </c>
      <c r="P130" s="24">
        <v>4.3023813390000001</v>
      </c>
      <c r="Q130" s="25">
        <v>0</v>
      </c>
      <c r="R130" s="25">
        <v>0</v>
      </c>
      <c r="S130" s="25">
        <v>3.092965E-3</v>
      </c>
      <c r="T130" s="26"/>
      <c r="U130" s="27">
        <v>4.1168540509999998</v>
      </c>
      <c r="V130" s="20">
        <v>4000000</v>
      </c>
      <c r="W130" s="22">
        <v>10.29213513</v>
      </c>
      <c r="X130" s="21">
        <v>4000000</v>
      </c>
      <c r="Y130" s="22">
        <v>10.29213513</v>
      </c>
      <c r="Z130" s="19">
        <f t="shared" si="6"/>
        <v>129</v>
      </c>
      <c r="AA130" s="19">
        <f t="shared" ref="AA130:AA193" si="7">_xlfn.RANK.EQ(Y130,$Y$2:$Y$405,0)</f>
        <v>75</v>
      </c>
      <c r="AB130" s="19">
        <f t="shared" ref="AB130:AB193" si="8">($Y$2:$Y$405=Y130) + SUMPRODUCT(($C$2:$C$405=C130)*($Y$2:$Y$405&gt;Y130))</f>
        <v>1</v>
      </c>
    </row>
    <row r="131" spans="1:28" ht="28.8" x14ac:dyDescent="0.3">
      <c r="A131" s="38">
        <v>1104</v>
      </c>
      <c r="B131" s="39" t="s">
        <v>25</v>
      </c>
      <c r="C131" s="40" t="s">
        <v>31</v>
      </c>
      <c r="D131" s="40" t="s">
        <v>43</v>
      </c>
      <c r="E131" s="40" t="s">
        <v>186</v>
      </c>
      <c r="F131" s="39" t="s">
        <v>584</v>
      </c>
      <c r="G131" s="39"/>
      <c r="H131" s="29">
        <v>10.90591981</v>
      </c>
      <c r="I131" s="29">
        <v>37.69251706</v>
      </c>
      <c r="J131" s="30">
        <v>51.008176579999997</v>
      </c>
      <c r="K131" s="30">
        <v>0</v>
      </c>
      <c r="L131" s="23">
        <v>62.109397389999998</v>
      </c>
      <c r="M131" s="23">
        <v>62.362432040000002</v>
      </c>
      <c r="N131" s="23">
        <v>37.79227461</v>
      </c>
      <c r="O131" s="24">
        <v>65.864977909999993</v>
      </c>
      <c r="P131" s="24">
        <v>55.126443010000003</v>
      </c>
      <c r="Q131" s="25">
        <v>66.298932109999996</v>
      </c>
      <c r="R131" s="25">
        <v>94.702227440000001</v>
      </c>
      <c r="S131" s="25">
        <v>0</v>
      </c>
      <c r="T131" s="26">
        <v>9.4553276107999995</v>
      </c>
      <c r="U131" s="41">
        <v>32.956170899999996</v>
      </c>
      <c r="V131" s="42">
        <v>59759770</v>
      </c>
      <c r="W131" s="43">
        <v>5.5147753909999997</v>
      </c>
      <c r="X131" s="42">
        <v>22047320</v>
      </c>
      <c r="Y131" s="43">
        <v>14.94792605</v>
      </c>
      <c r="Z131" s="44">
        <f t="shared" si="6"/>
        <v>7</v>
      </c>
      <c r="AA131" s="44">
        <f t="shared" si="7"/>
        <v>58</v>
      </c>
      <c r="AB131" s="44">
        <f t="shared" si="8"/>
        <v>6</v>
      </c>
    </row>
    <row r="132" spans="1:28" ht="28.8" hidden="1" x14ac:dyDescent="0.3">
      <c r="A132" s="4">
        <v>1014</v>
      </c>
      <c r="B132" s="7" t="s">
        <v>26</v>
      </c>
      <c r="C132" s="1" t="s">
        <v>32</v>
      </c>
      <c r="D132" s="1" t="s">
        <v>61</v>
      </c>
      <c r="E132" s="1" t="s">
        <v>310</v>
      </c>
      <c r="F132" s="7" t="s">
        <v>584</v>
      </c>
      <c r="G132" s="7" t="s">
        <v>584</v>
      </c>
      <c r="H132" s="29">
        <v>1.7166535119999999</v>
      </c>
      <c r="I132" s="29">
        <v>2.6673245149999998</v>
      </c>
      <c r="J132" s="30">
        <v>0</v>
      </c>
      <c r="K132" s="30">
        <v>0</v>
      </c>
      <c r="L132" s="23">
        <v>0</v>
      </c>
      <c r="M132" s="23">
        <v>0</v>
      </c>
      <c r="N132" s="23">
        <v>5.9487179489999997</v>
      </c>
      <c r="O132" s="24">
        <v>2.0312835539999998</v>
      </c>
      <c r="P132" s="24">
        <v>7.0504446759999997</v>
      </c>
      <c r="Q132" s="25">
        <v>13.7828233</v>
      </c>
      <c r="R132" s="25">
        <v>0</v>
      </c>
      <c r="S132" s="25">
        <v>0</v>
      </c>
      <c r="T132" s="26">
        <v>12.486510472999999</v>
      </c>
      <c r="U132" s="27">
        <v>3.9829105039999999</v>
      </c>
      <c r="V132" s="20">
        <v>1911080</v>
      </c>
      <c r="W132" s="22">
        <v>20.84115005</v>
      </c>
      <c r="X132" s="21">
        <v>1911080</v>
      </c>
      <c r="Y132" s="22">
        <v>20.84115005</v>
      </c>
      <c r="Z132" s="19">
        <f t="shared" si="6"/>
        <v>131</v>
      </c>
      <c r="AA132" s="19">
        <f t="shared" si="7"/>
        <v>45</v>
      </c>
      <c r="AB132" s="19">
        <f t="shared" si="8"/>
        <v>7</v>
      </c>
    </row>
    <row r="133" spans="1:28" ht="28.8" hidden="1" x14ac:dyDescent="0.3">
      <c r="A133" s="4">
        <v>1017</v>
      </c>
      <c r="B133" s="7" t="s">
        <v>26</v>
      </c>
      <c r="C133" s="1" t="s">
        <v>32</v>
      </c>
      <c r="D133" s="1" t="s">
        <v>61</v>
      </c>
      <c r="E133" s="1" t="s">
        <v>311</v>
      </c>
      <c r="F133" s="7" t="s">
        <v>584</v>
      </c>
      <c r="G133" s="7" t="s">
        <v>584</v>
      </c>
      <c r="H133" s="29">
        <v>0.27689651700000001</v>
      </c>
      <c r="I133" s="29">
        <v>1.0662472039999999</v>
      </c>
      <c r="J133" s="30">
        <v>8.7637096660000005</v>
      </c>
      <c r="K133" s="30">
        <v>1.8376966260000001</v>
      </c>
      <c r="L133" s="23">
        <v>0.45409850200000001</v>
      </c>
      <c r="M133" s="23">
        <v>0.46253892000000002</v>
      </c>
      <c r="N133" s="23">
        <v>0.95952926500000002</v>
      </c>
      <c r="O133" s="24">
        <v>0.65529279799999995</v>
      </c>
      <c r="P133" s="24">
        <v>6.2189224449999996</v>
      </c>
      <c r="Q133" s="25">
        <v>6.0482170320000002</v>
      </c>
      <c r="R133" s="25">
        <v>0.56011892500000005</v>
      </c>
      <c r="S133" s="25">
        <v>0.58825026899999999</v>
      </c>
      <c r="T133" s="26">
        <v>15.308266488999999</v>
      </c>
      <c r="U133" s="27">
        <v>3.946352815</v>
      </c>
      <c r="V133" s="20">
        <v>52742080</v>
      </c>
      <c r="W133" s="22">
        <v>0.74823609800000002</v>
      </c>
      <c r="X133" s="21">
        <v>44849700</v>
      </c>
      <c r="Y133" s="22">
        <v>0.87990617900000001</v>
      </c>
      <c r="Z133" s="19">
        <f t="shared" si="6"/>
        <v>132</v>
      </c>
      <c r="AA133" s="19">
        <f t="shared" si="7"/>
        <v>289</v>
      </c>
      <c r="AB133" s="19">
        <f t="shared" si="8"/>
        <v>65</v>
      </c>
    </row>
    <row r="134" spans="1:28" ht="28.8" hidden="1" x14ac:dyDescent="0.3">
      <c r="A134" s="4">
        <v>1606</v>
      </c>
      <c r="B134" s="7" t="s">
        <v>28</v>
      </c>
      <c r="C134" s="1" t="s">
        <v>37</v>
      </c>
      <c r="D134" s="1" t="s">
        <v>99</v>
      </c>
      <c r="E134" s="1" t="s">
        <v>312</v>
      </c>
      <c r="F134" s="7" t="s">
        <v>584</v>
      </c>
      <c r="G134" s="7"/>
      <c r="H134" s="29">
        <v>1.4897395419999999</v>
      </c>
      <c r="I134" s="29">
        <v>1.937911532</v>
      </c>
      <c r="J134" s="30">
        <v>22.043243279999999</v>
      </c>
      <c r="K134" s="30">
        <v>0.67151486500000002</v>
      </c>
      <c r="L134" s="23">
        <v>3.8583498000000001E-2</v>
      </c>
      <c r="M134" s="23">
        <v>3.7689103000000002E-2</v>
      </c>
      <c r="N134" s="23">
        <v>0</v>
      </c>
      <c r="O134" s="24">
        <v>7.8799793000000007E-2</v>
      </c>
      <c r="P134" s="24">
        <v>2.3411320290000002</v>
      </c>
      <c r="Q134" s="25">
        <v>0</v>
      </c>
      <c r="R134" s="25">
        <v>0</v>
      </c>
      <c r="S134" s="25">
        <v>3.1878178359999998</v>
      </c>
      <c r="T134" s="26"/>
      <c r="U134" s="27">
        <v>3.9273433020000001</v>
      </c>
      <c r="V134" s="20">
        <v>155871000</v>
      </c>
      <c r="W134" s="22">
        <v>0.25196112799999998</v>
      </c>
      <c r="X134" s="21">
        <v>155871000</v>
      </c>
      <c r="Y134" s="22">
        <v>0.25196112799999998</v>
      </c>
      <c r="Z134" s="19">
        <f t="shared" si="6"/>
        <v>133</v>
      </c>
      <c r="AA134" s="19">
        <f t="shared" si="7"/>
        <v>368</v>
      </c>
      <c r="AB134" s="19">
        <f t="shared" si="8"/>
        <v>30</v>
      </c>
    </row>
    <row r="135" spans="1:28" ht="28.8" hidden="1" x14ac:dyDescent="0.3">
      <c r="A135" s="4">
        <v>1269</v>
      </c>
      <c r="B135" s="7" t="s">
        <v>28</v>
      </c>
      <c r="C135" s="1" t="s">
        <v>34</v>
      </c>
      <c r="D135" s="1" t="s">
        <v>89</v>
      </c>
      <c r="E135" s="1" t="s">
        <v>313</v>
      </c>
      <c r="F135" s="7" t="s">
        <v>584</v>
      </c>
      <c r="G135" s="7" t="s">
        <v>584</v>
      </c>
      <c r="H135" s="29">
        <v>0.230878374</v>
      </c>
      <c r="I135" s="29">
        <v>0.323380901</v>
      </c>
      <c r="J135" s="30">
        <v>1.412418682</v>
      </c>
      <c r="K135" s="30">
        <v>3.3488010000000002E-3</v>
      </c>
      <c r="L135" s="23">
        <v>6.7126940999999996E-2</v>
      </c>
      <c r="M135" s="23">
        <v>6.6523373999999996E-2</v>
      </c>
      <c r="N135" s="23">
        <v>0.80006263099999997</v>
      </c>
      <c r="O135" s="24">
        <v>12.837086469999999</v>
      </c>
      <c r="P135" s="24">
        <v>6.6099078359999996</v>
      </c>
      <c r="Q135" s="25">
        <v>12.136644690000001</v>
      </c>
      <c r="R135" s="25">
        <v>1.5150762900000001</v>
      </c>
      <c r="S135" s="25">
        <v>0.21074247400000001</v>
      </c>
      <c r="T135" s="26"/>
      <c r="U135" s="27">
        <v>3.9139695049999998</v>
      </c>
      <c r="V135" s="20">
        <v>17308700</v>
      </c>
      <c r="W135" s="22">
        <v>2.2612729460000001</v>
      </c>
      <c r="X135" s="21">
        <v>17308700</v>
      </c>
      <c r="Y135" s="22">
        <v>2.2612729460000001</v>
      </c>
      <c r="Z135" s="19">
        <f t="shared" si="6"/>
        <v>134</v>
      </c>
      <c r="AA135" s="19">
        <f t="shared" si="7"/>
        <v>204</v>
      </c>
      <c r="AB135" s="19">
        <f t="shared" si="8"/>
        <v>24</v>
      </c>
    </row>
    <row r="136" spans="1:28" ht="28.8" hidden="1" x14ac:dyDescent="0.3">
      <c r="A136" s="4">
        <v>1612</v>
      </c>
      <c r="B136" s="7" t="s">
        <v>26</v>
      </c>
      <c r="C136" s="1" t="s">
        <v>32</v>
      </c>
      <c r="D136" s="1" t="s">
        <v>74</v>
      </c>
      <c r="E136" s="1" t="s">
        <v>314</v>
      </c>
      <c r="F136" s="7" t="s">
        <v>584</v>
      </c>
      <c r="G136" s="7" t="s">
        <v>584</v>
      </c>
      <c r="H136" s="29">
        <v>3.7416050520000002</v>
      </c>
      <c r="I136" s="29">
        <v>3.2502209849999999</v>
      </c>
      <c r="J136" s="30">
        <v>3.2863911250000002</v>
      </c>
      <c r="K136" s="30">
        <v>2.0079306130000001</v>
      </c>
      <c r="L136" s="23">
        <v>1.3747445030000001</v>
      </c>
      <c r="M136" s="23">
        <v>1.3403243439999999</v>
      </c>
      <c r="N136" s="23">
        <v>0.94822912500000001</v>
      </c>
      <c r="O136" s="24">
        <v>1.0134733789999999</v>
      </c>
      <c r="P136" s="24">
        <v>6.3602029150000003</v>
      </c>
      <c r="Q136" s="25">
        <v>16.10537862</v>
      </c>
      <c r="R136" s="25">
        <v>0.45109076799999998</v>
      </c>
      <c r="S136" s="25">
        <v>0</v>
      </c>
      <c r="T136" s="26">
        <v>1.9455801516</v>
      </c>
      <c r="U136" s="27">
        <v>3.8883893700000001</v>
      </c>
      <c r="V136" s="20">
        <v>11425000</v>
      </c>
      <c r="W136" s="22">
        <v>3.4034042630000001</v>
      </c>
      <c r="X136" s="21">
        <v>3567000</v>
      </c>
      <c r="Y136" s="22">
        <v>10.90100749</v>
      </c>
      <c r="Z136" s="19">
        <f t="shared" ref="Z136:Z199" si="9">_xlfn.RANK.EQ(U136,$U$2:$U$405,0)</f>
        <v>135</v>
      </c>
      <c r="AA136" s="19">
        <f t="shared" si="7"/>
        <v>71</v>
      </c>
      <c r="AB136" s="19">
        <f t="shared" si="8"/>
        <v>13</v>
      </c>
    </row>
    <row r="137" spans="1:28" ht="28.8" hidden="1" x14ac:dyDescent="0.3">
      <c r="A137" s="4">
        <v>1643</v>
      </c>
      <c r="B137" s="7" t="s">
        <v>28</v>
      </c>
      <c r="C137" s="1" t="s">
        <v>34</v>
      </c>
      <c r="D137" s="1" t="s">
        <v>75</v>
      </c>
      <c r="E137" s="1" t="s">
        <v>315</v>
      </c>
      <c r="F137" s="7" t="s">
        <v>584</v>
      </c>
      <c r="G137" s="7"/>
      <c r="H137" s="29">
        <v>10.565060819999999</v>
      </c>
      <c r="I137" s="29">
        <v>0.32198040300000003</v>
      </c>
      <c r="J137" s="30">
        <v>1.1715375770000001</v>
      </c>
      <c r="K137" s="30">
        <v>0.814331044</v>
      </c>
      <c r="L137" s="23">
        <v>0.204699031</v>
      </c>
      <c r="M137" s="23">
        <v>0.20271002499999999</v>
      </c>
      <c r="N137" s="23">
        <v>0</v>
      </c>
      <c r="O137" s="24">
        <v>15.196102310000001</v>
      </c>
      <c r="P137" s="24">
        <v>4.7206640819999999</v>
      </c>
      <c r="Q137" s="25">
        <v>0</v>
      </c>
      <c r="R137" s="25">
        <v>28.080929080000001</v>
      </c>
      <c r="S137" s="25">
        <v>0</v>
      </c>
      <c r="T137" s="26"/>
      <c r="U137" s="27">
        <v>3.8282399229999999</v>
      </c>
      <c r="V137" s="20">
        <v>3437420</v>
      </c>
      <c r="W137" s="22">
        <v>11.136957150000001</v>
      </c>
      <c r="X137" s="21">
        <v>3437420</v>
      </c>
      <c r="Y137" s="22">
        <v>11.136957150000001</v>
      </c>
      <c r="Z137" s="19">
        <f t="shared" si="9"/>
        <v>136</v>
      </c>
      <c r="AA137" s="19">
        <f t="shared" si="7"/>
        <v>70</v>
      </c>
      <c r="AB137" s="19">
        <f t="shared" si="8"/>
        <v>10</v>
      </c>
    </row>
    <row r="138" spans="1:28" hidden="1" x14ac:dyDescent="0.3">
      <c r="A138" s="4">
        <v>1473</v>
      </c>
      <c r="B138" s="7" t="s">
        <v>27</v>
      </c>
      <c r="C138" s="1" t="s">
        <v>34</v>
      </c>
      <c r="D138" s="1" t="s">
        <v>65</v>
      </c>
      <c r="E138" s="1" t="s">
        <v>316</v>
      </c>
      <c r="F138" s="7" t="s">
        <v>584</v>
      </c>
      <c r="G138" s="7" t="s">
        <v>584</v>
      </c>
      <c r="H138" s="29">
        <v>5.2969408000000003E-2</v>
      </c>
      <c r="I138" s="29">
        <v>0.31661398099999999</v>
      </c>
      <c r="J138" s="30">
        <v>6.2989163220000002</v>
      </c>
      <c r="K138" s="30">
        <v>6.7746283390000004</v>
      </c>
      <c r="L138" s="23">
        <v>0.25735935399999998</v>
      </c>
      <c r="M138" s="23">
        <v>0.24643678999999999</v>
      </c>
      <c r="N138" s="23">
        <v>0.110132907</v>
      </c>
      <c r="O138" s="24">
        <v>0.12535539300000001</v>
      </c>
      <c r="P138" s="24">
        <v>2.0170226750000002</v>
      </c>
      <c r="Q138" s="25">
        <v>12.42288158</v>
      </c>
      <c r="R138" s="25">
        <v>1.401739471</v>
      </c>
      <c r="S138" s="25">
        <v>0.10145564999999999</v>
      </c>
      <c r="T138" s="26"/>
      <c r="U138" s="27">
        <v>3.7640551210000002</v>
      </c>
      <c r="V138" s="20">
        <v>11239132</v>
      </c>
      <c r="W138" s="22">
        <v>3.3490621169999999</v>
      </c>
      <c r="X138" s="21">
        <v>10726952</v>
      </c>
      <c r="Y138" s="22">
        <v>3.5089698560000002</v>
      </c>
      <c r="Z138" s="19">
        <f t="shared" si="9"/>
        <v>137</v>
      </c>
      <c r="AA138" s="19">
        <f t="shared" si="7"/>
        <v>160</v>
      </c>
      <c r="AB138" s="19">
        <f t="shared" si="8"/>
        <v>19</v>
      </c>
    </row>
    <row r="139" spans="1:28" ht="28.8" hidden="1" x14ac:dyDescent="0.3">
      <c r="A139" s="4">
        <v>1439</v>
      </c>
      <c r="B139" s="7" t="s">
        <v>26</v>
      </c>
      <c r="C139" s="1" t="s">
        <v>32</v>
      </c>
      <c r="D139" s="1" t="s">
        <v>100</v>
      </c>
      <c r="E139" s="1" t="s">
        <v>317</v>
      </c>
      <c r="F139" s="7"/>
      <c r="G139" s="7" t="s">
        <v>584</v>
      </c>
      <c r="H139" s="29">
        <v>0</v>
      </c>
      <c r="I139" s="29">
        <v>0</v>
      </c>
      <c r="J139" s="30">
        <v>9.8591733739999992</v>
      </c>
      <c r="K139" s="30">
        <v>23.74573277</v>
      </c>
      <c r="L139" s="23">
        <v>0</v>
      </c>
      <c r="M139" s="23">
        <v>0</v>
      </c>
      <c r="N139" s="23">
        <v>0</v>
      </c>
      <c r="O139" s="24">
        <v>0</v>
      </c>
      <c r="P139" s="24">
        <v>6.1178769319999997</v>
      </c>
      <c r="Q139" s="25">
        <v>0.35711347799999998</v>
      </c>
      <c r="R139" s="25">
        <v>0</v>
      </c>
      <c r="S139" s="25">
        <v>1.7538E-3</v>
      </c>
      <c r="T139" s="26">
        <v>0.15064468248999999</v>
      </c>
      <c r="U139" s="27">
        <v>3.7243726979999998</v>
      </c>
      <c r="V139" s="20">
        <v>3580769</v>
      </c>
      <c r="W139" s="22">
        <v>10.4010415</v>
      </c>
      <c r="X139" s="21">
        <v>3313060</v>
      </c>
      <c r="Y139" s="22">
        <v>11.24148883</v>
      </c>
      <c r="Z139" s="19">
        <f t="shared" si="9"/>
        <v>138</v>
      </c>
      <c r="AA139" s="19">
        <f t="shared" si="7"/>
        <v>67</v>
      </c>
      <c r="AB139" s="19">
        <f t="shared" si="8"/>
        <v>12</v>
      </c>
    </row>
    <row r="140" spans="1:28" ht="43.2" hidden="1" x14ac:dyDescent="0.3">
      <c r="A140" s="4">
        <v>1002</v>
      </c>
      <c r="B140" s="7" t="s">
        <v>26</v>
      </c>
      <c r="C140" s="1" t="s">
        <v>33</v>
      </c>
      <c r="D140" s="1" t="s">
        <v>64</v>
      </c>
      <c r="E140" s="1" t="s">
        <v>318</v>
      </c>
      <c r="F140" s="7" t="s">
        <v>584</v>
      </c>
      <c r="G140" s="7"/>
      <c r="H140" s="29">
        <v>10.823473140000001</v>
      </c>
      <c r="I140" s="29">
        <v>1.1554064749999999</v>
      </c>
      <c r="J140" s="30">
        <v>2.1300683220000001</v>
      </c>
      <c r="K140" s="30">
        <v>0.40273549800000003</v>
      </c>
      <c r="L140" s="23">
        <v>3.4055930700000001</v>
      </c>
      <c r="M140" s="23">
        <v>3.1553362979999999</v>
      </c>
      <c r="N140" s="23">
        <v>0</v>
      </c>
      <c r="O140" s="24">
        <v>12.06337276</v>
      </c>
      <c r="P140" s="24">
        <v>6.1027334360000003</v>
      </c>
      <c r="Q140" s="25">
        <v>0</v>
      </c>
      <c r="R140" s="25">
        <v>22.28441145</v>
      </c>
      <c r="S140" s="25">
        <v>5.6012959000000001E-2</v>
      </c>
      <c r="T140" s="26">
        <v>0</v>
      </c>
      <c r="U140" s="27">
        <v>3.6222244149999998</v>
      </c>
      <c r="V140" s="20">
        <v>21531500</v>
      </c>
      <c r="W140" s="22">
        <v>1.6822907899999999</v>
      </c>
      <c r="X140" s="21">
        <v>21531500</v>
      </c>
      <c r="Y140" s="22">
        <v>1.6822907899999999</v>
      </c>
      <c r="Z140" s="19">
        <f t="shared" si="9"/>
        <v>139</v>
      </c>
      <c r="AA140" s="19">
        <f t="shared" si="7"/>
        <v>243</v>
      </c>
      <c r="AB140" s="19">
        <f t="shared" si="8"/>
        <v>33</v>
      </c>
    </row>
    <row r="141" spans="1:28" ht="28.8" hidden="1" x14ac:dyDescent="0.3">
      <c r="A141" s="4">
        <v>1068</v>
      </c>
      <c r="B141" s="7" t="s">
        <v>28</v>
      </c>
      <c r="C141" s="1" t="s">
        <v>33</v>
      </c>
      <c r="D141" s="1" t="s">
        <v>101</v>
      </c>
      <c r="E141" s="1" t="s">
        <v>319</v>
      </c>
      <c r="F141" s="7" t="s">
        <v>584</v>
      </c>
      <c r="G141" s="7"/>
      <c r="H141" s="29">
        <v>0</v>
      </c>
      <c r="I141" s="29">
        <v>0</v>
      </c>
      <c r="J141" s="30">
        <v>12.806579340000001</v>
      </c>
      <c r="K141" s="30">
        <v>1.6428667960000001</v>
      </c>
      <c r="L141" s="23">
        <v>0</v>
      </c>
      <c r="M141" s="23">
        <v>0</v>
      </c>
      <c r="N141" s="23">
        <v>0</v>
      </c>
      <c r="O141" s="24">
        <v>0</v>
      </c>
      <c r="P141" s="24">
        <v>5.647500172</v>
      </c>
      <c r="Q141" s="25">
        <v>0</v>
      </c>
      <c r="R141" s="25">
        <v>16.654818429999999</v>
      </c>
      <c r="S141" s="25">
        <v>2.5304349E-2</v>
      </c>
      <c r="T141" s="26"/>
      <c r="U141" s="27">
        <v>3.6174005230000001</v>
      </c>
      <c r="V141" s="20">
        <v>11506900</v>
      </c>
      <c r="W141" s="22">
        <v>3.143679465</v>
      </c>
      <c r="X141" s="21">
        <v>11506900</v>
      </c>
      <c r="Y141" s="22">
        <v>3.143679465</v>
      </c>
      <c r="Z141" s="19">
        <f t="shared" si="9"/>
        <v>140</v>
      </c>
      <c r="AA141" s="19">
        <f t="shared" si="7"/>
        <v>175</v>
      </c>
      <c r="AB141" s="19">
        <f t="shared" si="8"/>
        <v>24</v>
      </c>
    </row>
    <row r="142" spans="1:28" ht="28.8" x14ac:dyDescent="0.3">
      <c r="A142" s="38">
        <v>1145</v>
      </c>
      <c r="B142" s="39" t="s">
        <v>25</v>
      </c>
      <c r="C142" s="40" t="s">
        <v>31</v>
      </c>
      <c r="D142" s="40" t="s">
        <v>68</v>
      </c>
      <c r="E142" s="40" t="s">
        <v>244</v>
      </c>
      <c r="F142" s="39" t="s">
        <v>584</v>
      </c>
      <c r="G142" s="39" t="s">
        <v>584</v>
      </c>
      <c r="H142" s="29">
        <v>15.719649990000001</v>
      </c>
      <c r="I142" s="29">
        <v>4.0638060969999996</v>
      </c>
      <c r="J142" s="30">
        <v>2.4556644790000002</v>
      </c>
      <c r="K142" s="30">
        <v>0.35965566599999998</v>
      </c>
      <c r="L142" s="23">
        <v>1.5277672309999999</v>
      </c>
      <c r="M142" s="23">
        <v>1.549150719</v>
      </c>
      <c r="N142" s="23">
        <v>0</v>
      </c>
      <c r="O142" s="24">
        <v>3.1835116399999999</v>
      </c>
      <c r="P142" s="24">
        <v>14.628827769999999</v>
      </c>
      <c r="Q142" s="25">
        <v>0.86664328999999996</v>
      </c>
      <c r="R142" s="25">
        <v>1.6805784479999999</v>
      </c>
      <c r="S142" s="25">
        <v>1.6025176210000001</v>
      </c>
      <c r="T142" s="26">
        <v>16.650454857</v>
      </c>
      <c r="U142" s="41">
        <v>8.9851723959999994</v>
      </c>
      <c r="V142" s="42">
        <v>14495000</v>
      </c>
      <c r="W142" s="43">
        <v>6.1988081380000004</v>
      </c>
      <c r="X142" s="42">
        <v>12745000</v>
      </c>
      <c r="Y142" s="43">
        <v>7.0499587259999998</v>
      </c>
      <c r="Z142" s="44">
        <f t="shared" si="9"/>
        <v>65</v>
      </c>
      <c r="AA142" s="44">
        <f t="shared" si="7"/>
        <v>106</v>
      </c>
      <c r="AB142" s="44">
        <f t="shared" si="8"/>
        <v>7</v>
      </c>
    </row>
    <row r="143" spans="1:28" ht="28.8" hidden="1" x14ac:dyDescent="0.3">
      <c r="A143" s="4">
        <v>1405</v>
      </c>
      <c r="B143" s="7" t="s">
        <v>26</v>
      </c>
      <c r="C143" s="1" t="s">
        <v>35</v>
      </c>
      <c r="D143" s="1" t="s">
        <v>92</v>
      </c>
      <c r="E143" s="1" t="s">
        <v>321</v>
      </c>
      <c r="F143" s="7" t="s">
        <v>584</v>
      </c>
      <c r="G143" s="7" t="s">
        <v>584</v>
      </c>
      <c r="H143" s="29">
        <v>0.65883995299999998</v>
      </c>
      <c r="I143" s="29">
        <v>0.45850522399999999</v>
      </c>
      <c r="J143" s="30">
        <v>11.44150984</v>
      </c>
      <c r="K143" s="30">
        <v>19.74243864</v>
      </c>
      <c r="L143" s="23">
        <v>0</v>
      </c>
      <c r="M143" s="23">
        <v>0</v>
      </c>
      <c r="N143" s="23">
        <v>0.107954051</v>
      </c>
      <c r="O143" s="24">
        <v>0.12287537699999999</v>
      </c>
      <c r="P143" s="24">
        <v>4.8275129960000003</v>
      </c>
      <c r="Q143" s="25">
        <v>0.119033793</v>
      </c>
      <c r="R143" s="25">
        <v>0</v>
      </c>
      <c r="S143" s="25">
        <v>7.7695699999999999E-3</v>
      </c>
      <c r="T143" s="26">
        <v>0.73052883000000002</v>
      </c>
      <c r="U143" s="27">
        <v>3.5427605780000002</v>
      </c>
      <c r="V143" s="20">
        <v>8600000</v>
      </c>
      <c r="W143" s="22">
        <v>4.1194890439999998</v>
      </c>
      <c r="X143" s="21">
        <v>8600000</v>
      </c>
      <c r="Y143" s="22">
        <v>4.1194890439999998</v>
      </c>
      <c r="Z143" s="19">
        <f t="shared" si="9"/>
        <v>142</v>
      </c>
      <c r="AA143" s="19">
        <f t="shared" si="7"/>
        <v>146</v>
      </c>
      <c r="AB143" s="19">
        <f t="shared" si="8"/>
        <v>13</v>
      </c>
    </row>
    <row r="144" spans="1:28" ht="28.8" hidden="1" x14ac:dyDescent="0.3">
      <c r="A144" s="4">
        <v>1227</v>
      </c>
      <c r="B144" s="7" t="s">
        <v>25</v>
      </c>
      <c r="C144" s="1" t="s">
        <v>29</v>
      </c>
      <c r="D144" s="1" t="s">
        <v>42</v>
      </c>
      <c r="E144" s="1" t="s">
        <v>322</v>
      </c>
      <c r="F144" s="7" t="s">
        <v>584</v>
      </c>
      <c r="G144" s="7" t="s">
        <v>584</v>
      </c>
      <c r="H144" s="29">
        <v>1.4108099999999999E-36</v>
      </c>
      <c r="I144" s="29">
        <v>10.320687489999999</v>
      </c>
      <c r="J144" s="30">
        <v>0.74856686699999997</v>
      </c>
      <c r="K144" s="30">
        <v>0.138765111</v>
      </c>
      <c r="L144" s="23">
        <v>0.25813360200000002</v>
      </c>
      <c r="M144" s="23">
        <v>0.26016341300000001</v>
      </c>
      <c r="N144" s="23">
        <v>0</v>
      </c>
      <c r="O144" s="24">
        <v>0</v>
      </c>
      <c r="P144" s="24">
        <v>5.7837762579999996</v>
      </c>
      <c r="Q144" s="25">
        <v>0</v>
      </c>
      <c r="R144" s="25">
        <v>0</v>
      </c>
      <c r="S144" s="25">
        <v>0.58454410199999995</v>
      </c>
      <c r="T144" s="26">
        <v>4.1004280698000004</v>
      </c>
      <c r="U144" s="27">
        <v>3.490494779</v>
      </c>
      <c r="V144" s="20">
        <v>5147160</v>
      </c>
      <c r="W144" s="22">
        <v>6.7813994109999998</v>
      </c>
      <c r="X144" s="21">
        <v>277160</v>
      </c>
      <c r="Y144" s="22">
        <v>125.9378979</v>
      </c>
      <c r="Z144" s="19">
        <f t="shared" si="9"/>
        <v>143</v>
      </c>
      <c r="AA144" s="19">
        <f t="shared" si="7"/>
        <v>4</v>
      </c>
      <c r="AB144" s="19">
        <f t="shared" si="8"/>
        <v>2</v>
      </c>
    </row>
    <row r="145" spans="1:28" hidden="1" x14ac:dyDescent="0.3">
      <c r="A145" s="4">
        <v>1360</v>
      </c>
      <c r="B145" s="7" t="s">
        <v>25</v>
      </c>
      <c r="C145" s="1" t="s">
        <v>30</v>
      </c>
      <c r="D145" s="1" t="s">
        <v>102</v>
      </c>
      <c r="E145" s="1" t="s">
        <v>323</v>
      </c>
      <c r="F145" s="7" t="s">
        <v>584</v>
      </c>
      <c r="G145" s="7" t="s">
        <v>584</v>
      </c>
      <c r="H145" s="29">
        <v>0.16276354400000001</v>
      </c>
      <c r="I145" s="29">
        <v>0.18700609900000001</v>
      </c>
      <c r="J145" s="30">
        <v>8.2159778000000003E-2</v>
      </c>
      <c r="K145" s="30">
        <v>0.17381418800000001</v>
      </c>
      <c r="L145" s="23">
        <v>0</v>
      </c>
      <c r="M145" s="23">
        <v>0</v>
      </c>
      <c r="N145" s="23">
        <v>0.56402437100000002</v>
      </c>
      <c r="O145" s="24">
        <v>0.48148753999999999</v>
      </c>
      <c r="P145" s="24">
        <v>5.7963028650000004</v>
      </c>
      <c r="Q145" s="25">
        <v>5.7532760439999997</v>
      </c>
      <c r="R145" s="25">
        <v>0</v>
      </c>
      <c r="S145" s="25">
        <v>1.6688510000000001E-3</v>
      </c>
      <c r="T145" s="26">
        <v>14.503639912000001</v>
      </c>
      <c r="U145" s="27">
        <v>3.489250722</v>
      </c>
      <c r="V145" s="20">
        <v>1922700</v>
      </c>
      <c r="W145" s="22">
        <v>18.147660699999999</v>
      </c>
      <c r="X145" s="21">
        <v>1922700</v>
      </c>
      <c r="Y145" s="22">
        <v>18.147660699999999</v>
      </c>
      <c r="Z145" s="19">
        <f t="shared" si="9"/>
        <v>144</v>
      </c>
      <c r="AA145" s="19">
        <f t="shared" si="7"/>
        <v>51</v>
      </c>
      <c r="AB145" s="19">
        <f t="shared" si="8"/>
        <v>14</v>
      </c>
    </row>
    <row r="146" spans="1:28" ht="28.8" hidden="1" x14ac:dyDescent="0.3">
      <c r="A146" s="4">
        <v>1162</v>
      </c>
      <c r="B146" s="7" t="s">
        <v>27</v>
      </c>
      <c r="C146" s="1" t="s">
        <v>35</v>
      </c>
      <c r="D146" s="1" t="s">
        <v>88</v>
      </c>
      <c r="E146" s="1" t="s">
        <v>324</v>
      </c>
      <c r="F146" s="7"/>
      <c r="G146" s="7" t="s">
        <v>584</v>
      </c>
      <c r="H146" s="29">
        <v>0.1419858</v>
      </c>
      <c r="I146" s="29">
        <v>8.6691968999999994E-2</v>
      </c>
      <c r="J146" s="30">
        <v>3.164672935</v>
      </c>
      <c r="K146" s="30">
        <v>21.52435616</v>
      </c>
      <c r="L146" s="23">
        <v>0</v>
      </c>
      <c r="M146" s="23">
        <v>0</v>
      </c>
      <c r="N146" s="23">
        <v>0.295213962</v>
      </c>
      <c r="O146" s="24">
        <v>0.33601820900000001</v>
      </c>
      <c r="P146" s="24">
        <v>5.8186540400000002</v>
      </c>
      <c r="Q146" s="25">
        <v>0.15439867099999999</v>
      </c>
      <c r="R146" s="25">
        <v>0</v>
      </c>
      <c r="S146" s="25">
        <v>1.3291939999999999E-3</v>
      </c>
      <c r="T146" s="26"/>
      <c r="U146" s="27">
        <v>3.4490000410000001</v>
      </c>
      <c r="V146" s="20">
        <v>5400000</v>
      </c>
      <c r="W146" s="22">
        <v>6.3870371119999998</v>
      </c>
      <c r="X146" s="21">
        <v>5400000</v>
      </c>
      <c r="Y146" s="22">
        <v>6.3870371119999998</v>
      </c>
      <c r="Z146" s="19">
        <f t="shared" si="9"/>
        <v>145</v>
      </c>
      <c r="AA146" s="19">
        <f t="shared" si="7"/>
        <v>117</v>
      </c>
      <c r="AB146" s="19">
        <f t="shared" si="8"/>
        <v>9</v>
      </c>
    </row>
    <row r="147" spans="1:28" ht="28.8" hidden="1" x14ac:dyDescent="0.3">
      <c r="A147" s="4">
        <v>1753</v>
      </c>
      <c r="B147" s="7" t="s">
        <v>26</v>
      </c>
      <c r="C147" s="1" t="s">
        <v>32</v>
      </c>
      <c r="D147" s="1" t="s">
        <v>60</v>
      </c>
      <c r="E147" s="1" t="s">
        <v>325</v>
      </c>
      <c r="F147" s="7" t="s">
        <v>584</v>
      </c>
      <c r="G147" s="7" t="s">
        <v>584</v>
      </c>
      <c r="H147" s="29">
        <v>0</v>
      </c>
      <c r="I147" s="29">
        <v>0.33884550499999999</v>
      </c>
      <c r="J147" s="30">
        <v>0.66640708900000001</v>
      </c>
      <c r="K147" s="30">
        <v>0.77914396699999999</v>
      </c>
      <c r="L147" s="23">
        <v>3.1317007000000001E-2</v>
      </c>
      <c r="M147" s="23">
        <v>3.1824782000000003E-2</v>
      </c>
      <c r="N147" s="23">
        <v>0</v>
      </c>
      <c r="O147" s="24">
        <v>0.75122469400000003</v>
      </c>
      <c r="P147" s="24">
        <v>4.4098633319999996</v>
      </c>
      <c r="Q147" s="25">
        <v>21.466028600000001</v>
      </c>
      <c r="R147" s="25">
        <v>1.6642456459999999</v>
      </c>
      <c r="S147" s="25">
        <v>2.2840624E-2</v>
      </c>
      <c r="T147" s="26">
        <v>3.5643558371999999</v>
      </c>
      <c r="U147" s="27">
        <v>3.4341541769999999</v>
      </c>
      <c r="V147" s="20">
        <v>13440000</v>
      </c>
      <c r="W147" s="22">
        <v>2.5551742389999998</v>
      </c>
      <c r="X147" s="21">
        <v>13440000</v>
      </c>
      <c r="Y147" s="22">
        <v>2.5551742389999998</v>
      </c>
      <c r="Z147" s="19">
        <f t="shared" si="9"/>
        <v>146</v>
      </c>
      <c r="AA147" s="19">
        <f t="shared" si="7"/>
        <v>195</v>
      </c>
      <c r="AB147" s="19">
        <f t="shared" si="8"/>
        <v>45</v>
      </c>
    </row>
    <row r="148" spans="1:28" ht="28.8" hidden="1" x14ac:dyDescent="0.3">
      <c r="A148" s="4">
        <v>1103</v>
      </c>
      <c r="B148" s="7" t="s">
        <v>27</v>
      </c>
      <c r="C148" s="1" t="s">
        <v>34</v>
      </c>
      <c r="D148" s="1" t="s">
        <v>95</v>
      </c>
      <c r="E148" s="1" t="s">
        <v>326</v>
      </c>
      <c r="F148" s="7" t="s">
        <v>584</v>
      </c>
      <c r="G148" s="7" t="s">
        <v>584</v>
      </c>
      <c r="H148" s="29">
        <v>0.13970338600000001</v>
      </c>
      <c r="I148" s="29">
        <v>0</v>
      </c>
      <c r="J148" s="30">
        <v>7.3030913880000004</v>
      </c>
      <c r="K148" s="30">
        <v>5.5700305639999996</v>
      </c>
      <c r="L148" s="23">
        <v>2.1888720000000001E-3</v>
      </c>
      <c r="M148" s="23">
        <v>2.0971969999999999E-3</v>
      </c>
      <c r="N148" s="23">
        <v>0.48411402399999998</v>
      </c>
      <c r="O148" s="24">
        <v>0.41327091999999999</v>
      </c>
      <c r="P148" s="24">
        <v>5.6439640759999996</v>
      </c>
      <c r="Q148" s="25">
        <v>9.4212320579999993</v>
      </c>
      <c r="R148" s="25">
        <v>0.25021555400000001</v>
      </c>
      <c r="S148" s="25">
        <v>4.2800574000000001E-2</v>
      </c>
      <c r="T148" s="26"/>
      <c r="U148" s="27">
        <v>3.374954255</v>
      </c>
      <c r="V148" s="20">
        <v>2245810</v>
      </c>
      <c r="W148" s="22">
        <v>15.02778176</v>
      </c>
      <c r="X148" s="21">
        <v>2245810</v>
      </c>
      <c r="Y148" s="22">
        <v>15.02778176</v>
      </c>
      <c r="Z148" s="19">
        <f t="shared" si="9"/>
        <v>147</v>
      </c>
      <c r="AA148" s="19">
        <f t="shared" si="7"/>
        <v>57</v>
      </c>
      <c r="AB148" s="19">
        <f t="shared" si="8"/>
        <v>9</v>
      </c>
    </row>
    <row r="149" spans="1:28" ht="28.8" hidden="1" x14ac:dyDescent="0.3">
      <c r="A149" s="4">
        <v>1242</v>
      </c>
      <c r="B149" s="7" t="s">
        <v>26</v>
      </c>
      <c r="C149" s="1" t="s">
        <v>33</v>
      </c>
      <c r="D149" s="1" t="s">
        <v>103</v>
      </c>
      <c r="E149" s="1" t="s">
        <v>327</v>
      </c>
      <c r="F149" s="7"/>
      <c r="G149" s="7" t="s">
        <v>584</v>
      </c>
      <c r="H149" s="29">
        <v>0</v>
      </c>
      <c r="I149" s="29">
        <v>2.7931469920000001</v>
      </c>
      <c r="J149" s="30">
        <v>9.1897233299999996</v>
      </c>
      <c r="K149" s="30">
        <v>3.4502744619999999</v>
      </c>
      <c r="L149" s="23">
        <v>0.300997968</v>
      </c>
      <c r="M149" s="23">
        <v>0.31129061699999999</v>
      </c>
      <c r="N149" s="23">
        <v>0</v>
      </c>
      <c r="O149" s="24">
        <v>0</v>
      </c>
      <c r="P149" s="24">
        <v>5.6114036279999997</v>
      </c>
      <c r="Q149" s="25">
        <v>2.3419234790000001</v>
      </c>
      <c r="R149" s="25">
        <v>0</v>
      </c>
      <c r="S149" s="25">
        <v>0.22695642199999999</v>
      </c>
      <c r="T149" s="26">
        <v>12.216513757</v>
      </c>
      <c r="U149" s="27">
        <v>3.3265306610000001</v>
      </c>
      <c r="V149" s="20">
        <v>20093190</v>
      </c>
      <c r="W149" s="22">
        <v>1.6555512889999999</v>
      </c>
      <c r="X149" s="21">
        <v>13055148</v>
      </c>
      <c r="Y149" s="22">
        <v>2.5480604750000002</v>
      </c>
      <c r="Z149" s="19">
        <f t="shared" si="9"/>
        <v>148</v>
      </c>
      <c r="AA149" s="19">
        <f t="shared" si="7"/>
        <v>196</v>
      </c>
      <c r="AB149" s="19">
        <f t="shared" si="8"/>
        <v>25</v>
      </c>
    </row>
    <row r="150" spans="1:28" ht="28.8" hidden="1" x14ac:dyDescent="0.3">
      <c r="A150" s="4">
        <v>1410</v>
      </c>
      <c r="B150" s="7" t="s">
        <v>26</v>
      </c>
      <c r="C150" s="1" t="s">
        <v>33</v>
      </c>
      <c r="D150" s="1" t="s">
        <v>104</v>
      </c>
      <c r="E150" s="1" t="s">
        <v>328</v>
      </c>
      <c r="F150" s="7"/>
      <c r="G150" s="7" t="s">
        <v>584</v>
      </c>
      <c r="H150" s="29">
        <v>0.148080986</v>
      </c>
      <c r="I150" s="29">
        <v>0</v>
      </c>
      <c r="J150" s="30">
        <v>5.9794060739999999</v>
      </c>
      <c r="K150" s="30">
        <v>2.1262063680000001</v>
      </c>
      <c r="L150" s="23">
        <v>0.46946210500000002</v>
      </c>
      <c r="M150" s="23">
        <v>0.46026165400000002</v>
      </c>
      <c r="N150" s="23">
        <v>0.51314491500000003</v>
      </c>
      <c r="O150" s="24">
        <v>0.26283213500000002</v>
      </c>
      <c r="P150" s="24">
        <v>5.6159832119999997</v>
      </c>
      <c r="Q150" s="25">
        <v>0</v>
      </c>
      <c r="R150" s="25">
        <v>0</v>
      </c>
      <c r="S150" s="25">
        <v>0</v>
      </c>
      <c r="T150" s="26">
        <v>20.902295564999999</v>
      </c>
      <c r="U150" s="27">
        <v>3.3249272859999999</v>
      </c>
      <c r="V150" s="20">
        <v>1116310</v>
      </c>
      <c r="W150" s="22">
        <v>29.784981649999999</v>
      </c>
      <c r="X150" s="21">
        <v>1116310</v>
      </c>
      <c r="Y150" s="22">
        <v>29.784981649999999</v>
      </c>
      <c r="Z150" s="19">
        <f t="shared" si="9"/>
        <v>149</v>
      </c>
      <c r="AA150" s="19">
        <f t="shared" si="7"/>
        <v>34</v>
      </c>
      <c r="AB150" s="19">
        <f t="shared" si="8"/>
        <v>5</v>
      </c>
    </row>
    <row r="151" spans="1:28" ht="28.8" hidden="1" x14ac:dyDescent="0.3">
      <c r="A151" s="4">
        <v>1341</v>
      </c>
      <c r="B151" s="7" t="s">
        <v>26</v>
      </c>
      <c r="C151" s="1" t="s">
        <v>33</v>
      </c>
      <c r="D151" s="1" t="s">
        <v>105</v>
      </c>
      <c r="E151" s="1" t="s">
        <v>329</v>
      </c>
      <c r="F151" s="7" t="s">
        <v>584</v>
      </c>
      <c r="G151" s="7" t="s">
        <v>584</v>
      </c>
      <c r="H151" s="29">
        <v>0.41412956899999998</v>
      </c>
      <c r="I151" s="29">
        <v>3.8630940000000002E-2</v>
      </c>
      <c r="J151" s="30">
        <v>2.282216059</v>
      </c>
      <c r="K151" s="30">
        <v>3.657558436</v>
      </c>
      <c r="L151" s="23">
        <v>5.6978110999999998E-2</v>
      </c>
      <c r="M151" s="23">
        <v>5.4109086000000001E-2</v>
      </c>
      <c r="N151" s="23">
        <v>1.43508284</v>
      </c>
      <c r="O151" s="24">
        <v>0.85755541700000004</v>
      </c>
      <c r="P151" s="24">
        <v>4.9446846500000001</v>
      </c>
      <c r="Q151" s="25">
        <v>9.3784592320000009</v>
      </c>
      <c r="R151" s="25">
        <v>0</v>
      </c>
      <c r="S151" s="25">
        <v>1.7340715999999999E-2</v>
      </c>
      <c r="T151" s="26">
        <v>11.889613074</v>
      </c>
      <c r="U151" s="27">
        <v>3.316122848</v>
      </c>
      <c r="V151" s="20">
        <v>3629870</v>
      </c>
      <c r="W151" s="22">
        <v>9.1356518219999998</v>
      </c>
      <c r="X151" s="21">
        <v>3629870</v>
      </c>
      <c r="Y151" s="22">
        <v>9.1356518219999998</v>
      </c>
      <c r="Z151" s="19">
        <f t="shared" si="9"/>
        <v>150</v>
      </c>
      <c r="AA151" s="19">
        <f t="shared" si="7"/>
        <v>85</v>
      </c>
      <c r="AB151" s="19">
        <f t="shared" si="8"/>
        <v>18</v>
      </c>
    </row>
    <row r="152" spans="1:28" hidden="1" x14ac:dyDescent="0.3">
      <c r="A152" s="4">
        <v>1379</v>
      </c>
      <c r="B152" s="7" t="s">
        <v>27</v>
      </c>
      <c r="C152" s="1" t="s">
        <v>34</v>
      </c>
      <c r="D152" s="1" t="s">
        <v>106</v>
      </c>
      <c r="E152" s="1" t="s">
        <v>330</v>
      </c>
      <c r="F152" s="7" t="s">
        <v>584</v>
      </c>
      <c r="G152" s="7" t="s">
        <v>584</v>
      </c>
      <c r="H152" s="29">
        <v>1.8883435820000001</v>
      </c>
      <c r="I152" s="29">
        <v>2.0871777850000002</v>
      </c>
      <c r="J152" s="30">
        <v>0.36515456899999998</v>
      </c>
      <c r="K152" s="30">
        <v>0.95971825300000002</v>
      </c>
      <c r="L152" s="23">
        <v>0</v>
      </c>
      <c r="M152" s="23">
        <v>0</v>
      </c>
      <c r="N152" s="23">
        <v>0</v>
      </c>
      <c r="O152" s="24">
        <v>0</v>
      </c>
      <c r="P152" s="24">
        <v>5.5676866880000002</v>
      </c>
      <c r="Q152" s="25">
        <v>17.085780119999999</v>
      </c>
      <c r="R152" s="25">
        <v>0</v>
      </c>
      <c r="S152" s="25">
        <v>1.0115358E-2</v>
      </c>
      <c r="T152" s="26"/>
      <c r="U152" s="27">
        <v>3.305530326</v>
      </c>
      <c r="V152" s="20">
        <v>3475108</v>
      </c>
      <c r="W152" s="22">
        <v>9.5120218600000008</v>
      </c>
      <c r="X152" s="21">
        <v>1475108</v>
      </c>
      <c r="Y152" s="22">
        <v>22.408734320000001</v>
      </c>
      <c r="Z152" s="19">
        <f t="shared" si="9"/>
        <v>151</v>
      </c>
      <c r="AA152" s="19">
        <f t="shared" si="7"/>
        <v>42</v>
      </c>
      <c r="AB152" s="19">
        <f t="shared" si="8"/>
        <v>7</v>
      </c>
    </row>
    <row r="153" spans="1:28" ht="28.8" hidden="1" x14ac:dyDescent="0.3">
      <c r="A153" s="4">
        <v>1424</v>
      </c>
      <c r="B153" s="7" t="s">
        <v>26</v>
      </c>
      <c r="C153" s="1" t="s">
        <v>33</v>
      </c>
      <c r="D153" s="1" t="s">
        <v>104</v>
      </c>
      <c r="E153" s="1" t="s">
        <v>331</v>
      </c>
      <c r="F153" s="7" t="s">
        <v>584</v>
      </c>
      <c r="G153" s="7" t="s">
        <v>584</v>
      </c>
      <c r="H153" s="29">
        <v>1.160537801</v>
      </c>
      <c r="I153" s="29">
        <v>6.7607331569999998</v>
      </c>
      <c r="J153" s="30">
        <v>1.7040546569999999</v>
      </c>
      <c r="K153" s="30">
        <v>1.5402881690000001</v>
      </c>
      <c r="L153" s="23">
        <v>2.079701343</v>
      </c>
      <c r="M153" s="23">
        <v>2.0481060549999999</v>
      </c>
      <c r="N153" s="23">
        <v>4.0216106509999996</v>
      </c>
      <c r="O153" s="24">
        <v>3.4012111549999999</v>
      </c>
      <c r="P153" s="24">
        <v>5.4737389089999997</v>
      </c>
      <c r="Q153" s="25">
        <v>3.3910371260000001</v>
      </c>
      <c r="R153" s="25">
        <v>3.3209228309999999</v>
      </c>
      <c r="S153" s="25">
        <v>0</v>
      </c>
      <c r="T153" s="26">
        <v>7.7906925884999998</v>
      </c>
      <c r="U153" s="27">
        <v>3.296548772</v>
      </c>
      <c r="V153" s="20">
        <v>3552250</v>
      </c>
      <c r="W153" s="22">
        <v>9.2801710790000005</v>
      </c>
      <c r="X153" s="21">
        <v>3552250</v>
      </c>
      <c r="Y153" s="22">
        <v>9.2801710790000005</v>
      </c>
      <c r="Z153" s="19">
        <f t="shared" si="9"/>
        <v>152</v>
      </c>
      <c r="AA153" s="19">
        <f t="shared" si="7"/>
        <v>83</v>
      </c>
      <c r="AB153" s="19">
        <f t="shared" si="8"/>
        <v>16</v>
      </c>
    </row>
    <row r="154" spans="1:28" ht="28.8" hidden="1" x14ac:dyDescent="0.3">
      <c r="A154" s="4">
        <v>1243</v>
      </c>
      <c r="B154" s="7" t="s">
        <v>26</v>
      </c>
      <c r="C154" s="1" t="s">
        <v>33</v>
      </c>
      <c r="D154" s="1" t="s">
        <v>103</v>
      </c>
      <c r="E154" s="1" t="s">
        <v>332</v>
      </c>
      <c r="F154" s="7" t="s">
        <v>584</v>
      </c>
      <c r="G154" s="7" t="s">
        <v>584</v>
      </c>
      <c r="H154" s="29">
        <v>0</v>
      </c>
      <c r="I154" s="29">
        <v>0.36863752999999999</v>
      </c>
      <c r="J154" s="30">
        <v>8.2038059929999996</v>
      </c>
      <c r="K154" s="30">
        <v>0.81395737800000001</v>
      </c>
      <c r="L154" s="23">
        <v>0</v>
      </c>
      <c r="M154" s="23">
        <v>0</v>
      </c>
      <c r="N154" s="23">
        <v>0</v>
      </c>
      <c r="O154" s="24">
        <v>0</v>
      </c>
      <c r="P154" s="24">
        <v>5.8338052080000002</v>
      </c>
      <c r="Q154" s="25">
        <v>6.003207561</v>
      </c>
      <c r="R154" s="25">
        <v>0</v>
      </c>
      <c r="S154" s="25">
        <v>0.35163316500000003</v>
      </c>
      <c r="T154" s="26">
        <v>13.400464976</v>
      </c>
      <c r="U154" s="27">
        <v>3.295611144</v>
      </c>
      <c r="V154" s="20">
        <v>663457</v>
      </c>
      <c r="W154" s="22">
        <v>49.67331935</v>
      </c>
      <c r="X154" s="21">
        <v>663457</v>
      </c>
      <c r="Y154" s="22">
        <v>49.67331935</v>
      </c>
      <c r="Z154" s="19">
        <f t="shared" si="9"/>
        <v>153</v>
      </c>
      <c r="AA154" s="19">
        <f t="shared" si="7"/>
        <v>16</v>
      </c>
      <c r="AB154" s="19">
        <f t="shared" si="8"/>
        <v>2</v>
      </c>
    </row>
    <row r="155" spans="1:28" ht="28.8" hidden="1" x14ac:dyDescent="0.3">
      <c r="A155" s="4">
        <v>1245</v>
      </c>
      <c r="B155" s="7" t="s">
        <v>28</v>
      </c>
      <c r="C155" s="1" t="s">
        <v>34</v>
      </c>
      <c r="D155" s="1" t="s">
        <v>107</v>
      </c>
      <c r="E155" s="1" t="s">
        <v>333</v>
      </c>
      <c r="F155" s="7"/>
      <c r="G155" s="7" t="s">
        <v>584</v>
      </c>
      <c r="H155" s="29">
        <v>0</v>
      </c>
      <c r="I155" s="29">
        <v>0.48220997500000001</v>
      </c>
      <c r="J155" s="30">
        <v>0.77595345999999998</v>
      </c>
      <c r="K155" s="30">
        <v>9.9735745659999999</v>
      </c>
      <c r="L155" s="23">
        <v>0</v>
      </c>
      <c r="M155" s="23">
        <v>0</v>
      </c>
      <c r="N155" s="23">
        <v>0</v>
      </c>
      <c r="O155" s="24">
        <v>1.4368762859999999</v>
      </c>
      <c r="P155" s="24">
        <v>5.4361163250000004</v>
      </c>
      <c r="Q155" s="25">
        <v>5.947845966</v>
      </c>
      <c r="R155" s="25">
        <v>0</v>
      </c>
      <c r="S155" s="25">
        <v>4.8171589999999997E-3</v>
      </c>
      <c r="T155" s="26"/>
      <c r="U155" s="27">
        <v>3.2295741869999999</v>
      </c>
      <c r="V155" s="20">
        <v>2440100</v>
      </c>
      <c r="W155" s="22">
        <v>13.235417350000001</v>
      </c>
      <c r="X155" s="21">
        <v>500100</v>
      </c>
      <c r="Y155" s="22">
        <v>64.57856803</v>
      </c>
      <c r="Z155" s="19">
        <f t="shared" si="9"/>
        <v>154</v>
      </c>
      <c r="AA155" s="19">
        <f t="shared" si="7"/>
        <v>13</v>
      </c>
      <c r="AB155" s="19">
        <f t="shared" si="8"/>
        <v>2</v>
      </c>
    </row>
    <row r="156" spans="1:28" ht="28.8" x14ac:dyDescent="0.3">
      <c r="A156" s="4">
        <v>1443</v>
      </c>
      <c r="B156" s="7" t="s">
        <v>28</v>
      </c>
      <c r="C156" s="1" t="s">
        <v>31</v>
      </c>
      <c r="D156" s="1" t="s">
        <v>108</v>
      </c>
      <c r="E156" s="1" t="s">
        <v>353</v>
      </c>
      <c r="F156" s="7" t="s">
        <v>584</v>
      </c>
      <c r="G156" s="7" t="s">
        <v>584</v>
      </c>
      <c r="H156" s="29">
        <v>0.33887847100000001</v>
      </c>
      <c r="I156" s="29">
        <v>5.8059670000000001E-2</v>
      </c>
      <c r="J156" s="30">
        <v>11.578442799999999</v>
      </c>
      <c r="K156" s="30">
        <v>1.7686275300000001</v>
      </c>
      <c r="L156" s="23">
        <v>0.26421550900000002</v>
      </c>
      <c r="M156" s="23">
        <v>0.255330644</v>
      </c>
      <c r="N156" s="23">
        <v>0.21850926900000001</v>
      </c>
      <c r="O156" s="24">
        <v>0.248711452</v>
      </c>
      <c r="P156" s="24">
        <v>4.1238437440000002</v>
      </c>
      <c r="Q156" s="25">
        <v>1.135806316</v>
      </c>
      <c r="R156" s="25">
        <v>0</v>
      </c>
      <c r="S156" s="25">
        <v>0.34044006100000002</v>
      </c>
      <c r="T156" s="26"/>
      <c r="U156" s="27">
        <v>2.540879941</v>
      </c>
      <c r="V156" s="20">
        <v>7226000</v>
      </c>
      <c r="W156" s="22">
        <v>3.51630216</v>
      </c>
      <c r="X156" s="21">
        <v>7226000</v>
      </c>
      <c r="Y156" s="22">
        <v>3.51630216</v>
      </c>
      <c r="Z156" s="19">
        <f t="shared" si="9"/>
        <v>174</v>
      </c>
      <c r="AA156" s="19">
        <f t="shared" si="7"/>
        <v>159</v>
      </c>
      <c r="AB156" s="19">
        <f t="shared" si="8"/>
        <v>8</v>
      </c>
    </row>
    <row r="157" spans="1:28" hidden="1" x14ac:dyDescent="0.3">
      <c r="A157" s="4">
        <v>1303</v>
      </c>
      <c r="B157" s="7" t="s">
        <v>25</v>
      </c>
      <c r="C157" s="1" t="s">
        <v>29</v>
      </c>
      <c r="D157" s="1" t="s">
        <v>40</v>
      </c>
      <c r="E157" s="1" t="s">
        <v>335</v>
      </c>
      <c r="F157" s="7" t="s">
        <v>584</v>
      </c>
      <c r="G157" s="7" t="s">
        <v>584</v>
      </c>
      <c r="H157" s="29">
        <v>2.1023369669999998</v>
      </c>
      <c r="I157" s="29">
        <v>2.9837685490000001</v>
      </c>
      <c r="J157" s="30">
        <v>0</v>
      </c>
      <c r="K157" s="30">
        <v>0</v>
      </c>
      <c r="L157" s="23">
        <v>1.881838962</v>
      </c>
      <c r="M157" s="23">
        <v>1.910642535</v>
      </c>
      <c r="N157" s="23">
        <v>0.37113589699999999</v>
      </c>
      <c r="O157" s="24">
        <v>0.42243401600000002</v>
      </c>
      <c r="P157" s="24">
        <v>4.8511692970000002</v>
      </c>
      <c r="Q157" s="25">
        <v>0</v>
      </c>
      <c r="R157" s="25">
        <v>0</v>
      </c>
      <c r="S157" s="25">
        <v>12.067587339999999</v>
      </c>
      <c r="T157" s="26">
        <v>6.6906665143000001</v>
      </c>
      <c r="U157" s="27">
        <v>3.1046819430000001</v>
      </c>
      <c r="V157" s="20">
        <v>60947500</v>
      </c>
      <c r="W157" s="22">
        <v>0.50940267299999997</v>
      </c>
      <c r="X157" s="21">
        <v>60947500</v>
      </c>
      <c r="Y157" s="22">
        <v>0.50940267299999997</v>
      </c>
      <c r="Z157" s="19">
        <f t="shared" si="9"/>
        <v>156</v>
      </c>
      <c r="AA157" s="19">
        <f t="shared" si="7"/>
        <v>334</v>
      </c>
      <c r="AB157" s="19">
        <f t="shared" si="8"/>
        <v>56</v>
      </c>
    </row>
    <row r="158" spans="1:28" ht="28.8" hidden="1" x14ac:dyDescent="0.3">
      <c r="A158" s="4">
        <v>1071</v>
      </c>
      <c r="B158" s="7" t="s">
        <v>26</v>
      </c>
      <c r="C158" s="1" t="s">
        <v>32</v>
      </c>
      <c r="D158" s="1" t="s">
        <v>109</v>
      </c>
      <c r="E158" s="1" t="s">
        <v>336</v>
      </c>
      <c r="F158" s="7"/>
      <c r="G158" s="7" t="s">
        <v>584</v>
      </c>
      <c r="H158" s="29">
        <v>3.9422815710000001</v>
      </c>
      <c r="I158" s="29">
        <v>5.3397122059999997</v>
      </c>
      <c r="J158" s="30">
        <v>7.4095948040000001</v>
      </c>
      <c r="K158" s="30">
        <v>1.0701551600000001</v>
      </c>
      <c r="L158" s="23">
        <v>3.7143434370000001</v>
      </c>
      <c r="M158" s="23">
        <v>3.6946397709999999</v>
      </c>
      <c r="N158" s="23">
        <v>0.49637258099999998</v>
      </c>
      <c r="O158" s="24">
        <v>0.56498081899999997</v>
      </c>
      <c r="P158" s="24">
        <v>4.4674456249999999</v>
      </c>
      <c r="Q158" s="25">
        <v>1.2813551919999999</v>
      </c>
      <c r="R158" s="25">
        <v>1.077144076</v>
      </c>
      <c r="S158" s="25">
        <v>0.66168286700000001</v>
      </c>
      <c r="T158" s="26">
        <v>3.1751647269999999</v>
      </c>
      <c r="U158" s="27">
        <v>3.1032801590000001</v>
      </c>
      <c r="V158" s="20">
        <v>24184000</v>
      </c>
      <c r="W158" s="22">
        <v>1.2831955669999999</v>
      </c>
      <c r="X158" s="21">
        <v>9829100</v>
      </c>
      <c r="Y158" s="22">
        <v>3.157237345</v>
      </c>
      <c r="Z158" s="19">
        <f t="shared" si="9"/>
        <v>157</v>
      </c>
      <c r="AA158" s="19">
        <f t="shared" si="7"/>
        <v>174</v>
      </c>
      <c r="AB158" s="19">
        <f t="shared" si="8"/>
        <v>38</v>
      </c>
    </row>
    <row r="159" spans="1:28" x14ac:dyDescent="0.3">
      <c r="A159" s="4">
        <v>1110</v>
      </c>
      <c r="B159" s="7" t="s">
        <v>28</v>
      </c>
      <c r="C159" s="1" t="s">
        <v>31</v>
      </c>
      <c r="D159" s="1" t="s">
        <v>166</v>
      </c>
      <c r="E159" s="1" t="s">
        <v>545</v>
      </c>
      <c r="F159" s="7"/>
      <c r="G159" s="7" t="s">
        <v>584</v>
      </c>
      <c r="H159" s="29">
        <v>4.7355959999999999E-3</v>
      </c>
      <c r="I159" s="29">
        <v>7.2589900000000001E-4</v>
      </c>
      <c r="J159" s="30">
        <v>5.2572310999999997E-2</v>
      </c>
      <c r="K159" s="30">
        <v>2.2505999999999999E-4</v>
      </c>
      <c r="L159" s="23">
        <v>0</v>
      </c>
      <c r="M159" s="23">
        <v>0</v>
      </c>
      <c r="N159" s="23">
        <v>1.3128205E-2</v>
      </c>
      <c r="O159" s="24">
        <v>4.2407772189999999</v>
      </c>
      <c r="P159" s="24">
        <v>0.32621551399999998</v>
      </c>
      <c r="Q159" s="25">
        <v>0</v>
      </c>
      <c r="R159" s="25">
        <v>2.086461E-3</v>
      </c>
      <c r="S159" s="25">
        <v>0</v>
      </c>
      <c r="T159" s="26"/>
      <c r="U159" s="27">
        <v>0.23708221500000001</v>
      </c>
      <c r="V159" s="20">
        <v>915000</v>
      </c>
      <c r="W159" s="22">
        <v>2.5910624630000001</v>
      </c>
      <c r="X159" s="21">
        <v>915000</v>
      </c>
      <c r="Y159" s="22">
        <v>2.5910624630000001</v>
      </c>
      <c r="Z159" s="19">
        <f t="shared" si="9"/>
        <v>366</v>
      </c>
      <c r="AA159" s="19">
        <f t="shared" si="7"/>
        <v>194</v>
      </c>
      <c r="AB159" s="19">
        <f t="shared" si="8"/>
        <v>9</v>
      </c>
    </row>
    <row r="160" spans="1:28" ht="28.8" x14ac:dyDescent="0.3">
      <c r="A160" s="4">
        <v>1411</v>
      </c>
      <c r="B160" s="7" t="s">
        <v>28</v>
      </c>
      <c r="C160" s="1" t="s">
        <v>31</v>
      </c>
      <c r="D160" s="1" t="s">
        <v>108</v>
      </c>
      <c r="E160" s="1" t="s">
        <v>334</v>
      </c>
      <c r="F160" s="7"/>
      <c r="G160" s="7" t="s">
        <v>584</v>
      </c>
      <c r="H160" s="29">
        <v>0</v>
      </c>
      <c r="I160" s="29">
        <v>0</v>
      </c>
      <c r="J160" s="30">
        <v>11.6393019</v>
      </c>
      <c r="K160" s="30">
        <v>6.571716758</v>
      </c>
      <c r="L160" s="23">
        <v>4.5917116000000001E-2</v>
      </c>
      <c r="M160" s="23">
        <v>4.4426210000000001E-2</v>
      </c>
      <c r="N160" s="23">
        <v>0</v>
      </c>
      <c r="O160" s="24">
        <v>0</v>
      </c>
      <c r="P160" s="24">
        <v>5.1871470400000002</v>
      </c>
      <c r="Q160" s="25">
        <v>0.53240921100000005</v>
      </c>
      <c r="R160" s="25">
        <v>0</v>
      </c>
      <c r="S160" s="25">
        <v>5.7780130000000002E-3</v>
      </c>
      <c r="T160" s="26"/>
      <c r="U160" s="27">
        <v>3.1086858730000002</v>
      </c>
      <c r="V160" s="20">
        <v>12556000</v>
      </c>
      <c r="W160" s="22">
        <v>2.4758568589999999</v>
      </c>
      <c r="X160" s="21">
        <v>12556000</v>
      </c>
      <c r="Y160" s="22">
        <v>2.4758568589999999</v>
      </c>
      <c r="Z160" s="19">
        <f t="shared" si="9"/>
        <v>155</v>
      </c>
      <c r="AA160" s="19">
        <f t="shared" si="7"/>
        <v>199</v>
      </c>
      <c r="AB160" s="19">
        <f t="shared" si="8"/>
        <v>10</v>
      </c>
    </row>
    <row r="161" spans="1:28" hidden="1" x14ac:dyDescent="0.3">
      <c r="A161" s="4">
        <v>1223</v>
      </c>
      <c r="B161" s="7" t="s">
        <v>25</v>
      </c>
      <c r="C161" s="1" t="s">
        <v>29</v>
      </c>
      <c r="D161" s="1" t="s">
        <v>42</v>
      </c>
      <c r="E161" s="1" t="s">
        <v>339</v>
      </c>
      <c r="F161" s="7" t="s">
        <v>584</v>
      </c>
      <c r="G161" s="7" t="s">
        <v>584</v>
      </c>
      <c r="H161" s="29">
        <v>2.656158596</v>
      </c>
      <c r="I161" s="29">
        <v>7.6275887500000001</v>
      </c>
      <c r="J161" s="30">
        <v>10.04175066</v>
      </c>
      <c r="K161" s="30">
        <v>6.610606464</v>
      </c>
      <c r="L161" s="23">
        <v>0.14082927200000001</v>
      </c>
      <c r="M161" s="23">
        <v>0.14228779499999999</v>
      </c>
      <c r="N161" s="23">
        <v>0</v>
      </c>
      <c r="O161" s="24">
        <v>0</v>
      </c>
      <c r="P161" s="24">
        <v>5.0828524850000001</v>
      </c>
      <c r="Q161" s="25">
        <v>0</v>
      </c>
      <c r="R161" s="25">
        <v>0</v>
      </c>
      <c r="S161" s="25">
        <v>9.0951772E-2</v>
      </c>
      <c r="T161" s="26">
        <v>0.24295279088999999</v>
      </c>
      <c r="U161" s="27">
        <v>3.050738049</v>
      </c>
      <c r="V161" s="20">
        <v>12063063</v>
      </c>
      <c r="W161" s="22">
        <v>2.5289912270000001</v>
      </c>
      <c r="X161" s="21">
        <v>10835063</v>
      </c>
      <c r="Y161" s="22">
        <v>2.8156163460000001</v>
      </c>
      <c r="Z161" s="19">
        <f t="shared" si="9"/>
        <v>160</v>
      </c>
      <c r="AA161" s="19">
        <f t="shared" si="7"/>
        <v>188</v>
      </c>
      <c r="AB161" s="19">
        <f t="shared" si="8"/>
        <v>35</v>
      </c>
    </row>
    <row r="162" spans="1:28" hidden="1" x14ac:dyDescent="0.3">
      <c r="A162" s="4">
        <v>1095</v>
      </c>
      <c r="B162" s="7" t="s">
        <v>27</v>
      </c>
      <c r="C162" s="1" t="s">
        <v>32</v>
      </c>
      <c r="D162" s="1" t="s">
        <v>60</v>
      </c>
      <c r="E162" s="1" t="s">
        <v>340</v>
      </c>
      <c r="F162" s="7" t="s">
        <v>584</v>
      </c>
      <c r="G162" s="7" t="s">
        <v>584</v>
      </c>
      <c r="H162" s="29">
        <v>5.7086577999999999E-2</v>
      </c>
      <c r="I162" s="29">
        <v>7.0132240000000002E-3</v>
      </c>
      <c r="J162" s="30">
        <v>4.7470094019999998</v>
      </c>
      <c r="K162" s="30">
        <v>2.979724708</v>
      </c>
      <c r="L162" s="23">
        <v>6.1138913000000003E-2</v>
      </c>
      <c r="M162" s="23">
        <v>6.1231914999999998E-2</v>
      </c>
      <c r="N162" s="23">
        <v>5.9346621000000002E-2</v>
      </c>
      <c r="O162" s="24">
        <v>0.83278301099999996</v>
      </c>
      <c r="P162" s="24">
        <v>4.3833284949999998</v>
      </c>
      <c r="Q162" s="25">
        <v>10.569385990000001</v>
      </c>
      <c r="R162" s="25">
        <v>1.3431603599999999</v>
      </c>
      <c r="S162" s="25">
        <v>0</v>
      </c>
      <c r="T162" s="26"/>
      <c r="U162" s="27">
        <v>2.8992205050000002</v>
      </c>
      <c r="V162" s="20">
        <v>15000000</v>
      </c>
      <c r="W162" s="22">
        <v>1.93281367</v>
      </c>
      <c r="X162" s="21">
        <v>15000000</v>
      </c>
      <c r="Y162" s="22">
        <v>1.93281367</v>
      </c>
      <c r="Z162" s="19">
        <f t="shared" si="9"/>
        <v>161</v>
      </c>
      <c r="AA162" s="19">
        <f t="shared" si="7"/>
        <v>230</v>
      </c>
      <c r="AB162" s="19">
        <f t="shared" si="8"/>
        <v>54</v>
      </c>
    </row>
    <row r="163" spans="1:28" ht="28.8" hidden="1" x14ac:dyDescent="0.3">
      <c r="A163" s="4">
        <v>1613</v>
      </c>
      <c r="B163" s="7" t="s">
        <v>26</v>
      </c>
      <c r="C163" s="1" t="s">
        <v>32</v>
      </c>
      <c r="D163" s="1" t="s">
        <v>74</v>
      </c>
      <c r="E163" s="1" t="s">
        <v>341</v>
      </c>
      <c r="F163" s="7" t="s">
        <v>584</v>
      </c>
      <c r="G163" s="7" t="s">
        <v>584</v>
      </c>
      <c r="H163" s="29">
        <v>0.19253736299999999</v>
      </c>
      <c r="I163" s="29">
        <v>4.4963809999999998E-3</v>
      </c>
      <c r="J163" s="30">
        <v>2.434363796</v>
      </c>
      <c r="K163" s="30">
        <v>0.79680730700000002</v>
      </c>
      <c r="L163" s="23">
        <v>0</v>
      </c>
      <c r="M163" s="23">
        <v>0</v>
      </c>
      <c r="N163" s="23">
        <v>0.66719956000000002</v>
      </c>
      <c r="O163" s="24">
        <v>0.592237931</v>
      </c>
      <c r="P163" s="24">
        <v>4.8289110529999997</v>
      </c>
      <c r="Q163" s="25">
        <v>16.10537862</v>
      </c>
      <c r="R163" s="25">
        <v>0</v>
      </c>
      <c r="S163" s="25">
        <v>0</v>
      </c>
      <c r="T163" s="26">
        <v>2.9991673602</v>
      </c>
      <c r="U163" s="27">
        <v>2.8748742389999999</v>
      </c>
      <c r="V163" s="20">
        <v>18642000</v>
      </c>
      <c r="W163" s="22">
        <v>1.5421490390000001</v>
      </c>
      <c r="X163" s="21">
        <v>8879000</v>
      </c>
      <c r="Y163" s="22">
        <v>3.2378356109999999</v>
      </c>
      <c r="Z163" s="19">
        <f t="shared" si="9"/>
        <v>162</v>
      </c>
      <c r="AA163" s="19">
        <f t="shared" si="7"/>
        <v>172</v>
      </c>
      <c r="AB163" s="19">
        <f t="shared" si="8"/>
        <v>37</v>
      </c>
    </row>
    <row r="164" spans="1:28" hidden="1" x14ac:dyDescent="0.3">
      <c r="A164" s="4">
        <v>1370</v>
      </c>
      <c r="B164" s="7" t="s">
        <v>28</v>
      </c>
      <c r="C164" s="1" t="s">
        <v>36</v>
      </c>
      <c r="D164" s="1" t="s">
        <v>93</v>
      </c>
      <c r="E164" s="1" t="s">
        <v>342</v>
      </c>
      <c r="F164" s="7" t="s">
        <v>584</v>
      </c>
      <c r="G164" s="7" t="s">
        <v>584</v>
      </c>
      <c r="H164" s="29">
        <v>0</v>
      </c>
      <c r="I164" s="29">
        <v>0</v>
      </c>
      <c r="J164" s="30">
        <v>5.8881174319999996</v>
      </c>
      <c r="K164" s="30">
        <v>11.63064138</v>
      </c>
      <c r="L164" s="23">
        <v>0</v>
      </c>
      <c r="M164" s="23">
        <v>0</v>
      </c>
      <c r="N164" s="23">
        <v>0</v>
      </c>
      <c r="O164" s="24">
        <v>0</v>
      </c>
      <c r="P164" s="24">
        <v>4.8254176949999996</v>
      </c>
      <c r="Q164" s="25">
        <v>0</v>
      </c>
      <c r="R164" s="25">
        <v>0</v>
      </c>
      <c r="S164" s="25">
        <v>1.3724251E-2</v>
      </c>
      <c r="T164" s="26"/>
      <c r="U164" s="27">
        <v>2.8700454039999999</v>
      </c>
      <c r="V164" s="20">
        <v>7491440</v>
      </c>
      <c r="W164" s="22">
        <v>3.8310997680000001</v>
      </c>
      <c r="X164" s="21">
        <v>7491440</v>
      </c>
      <c r="Y164" s="22">
        <v>3.8310997680000001</v>
      </c>
      <c r="Z164" s="19">
        <f t="shared" si="9"/>
        <v>163</v>
      </c>
      <c r="AA164" s="19">
        <f t="shared" si="7"/>
        <v>151</v>
      </c>
      <c r="AB164" s="19">
        <f t="shared" si="8"/>
        <v>8</v>
      </c>
    </row>
    <row r="165" spans="1:28" hidden="1" x14ac:dyDescent="0.3">
      <c r="A165" s="4">
        <v>1232</v>
      </c>
      <c r="B165" s="7" t="s">
        <v>26</v>
      </c>
      <c r="C165" s="1" t="s">
        <v>33</v>
      </c>
      <c r="D165" s="1" t="s">
        <v>104</v>
      </c>
      <c r="E165" s="1" t="s">
        <v>343</v>
      </c>
      <c r="F165" s="7" t="s">
        <v>584</v>
      </c>
      <c r="G165" s="7" t="s">
        <v>584</v>
      </c>
      <c r="H165" s="29">
        <v>3.6706626550000001</v>
      </c>
      <c r="I165" s="29">
        <v>1.968672033</v>
      </c>
      <c r="J165" s="30">
        <v>0</v>
      </c>
      <c r="K165" s="30">
        <v>0</v>
      </c>
      <c r="L165" s="23">
        <v>0</v>
      </c>
      <c r="M165" s="23">
        <v>0</v>
      </c>
      <c r="N165" s="23">
        <v>0.10376136900000001</v>
      </c>
      <c r="O165" s="24">
        <v>0.118103185</v>
      </c>
      <c r="P165" s="24">
        <v>4.686575564</v>
      </c>
      <c r="Q165" s="25">
        <v>3.5511694340000002</v>
      </c>
      <c r="R165" s="25">
        <v>0</v>
      </c>
      <c r="S165" s="25">
        <v>4.0918200000000001E-4</v>
      </c>
      <c r="T165" s="26">
        <v>17.717516551999999</v>
      </c>
      <c r="U165" s="27">
        <v>2.8662804620000002</v>
      </c>
      <c r="V165" s="20">
        <v>46017000</v>
      </c>
      <c r="W165" s="22">
        <v>0.62287425600000002</v>
      </c>
      <c r="X165" s="21">
        <v>46017000</v>
      </c>
      <c r="Y165" s="22">
        <v>0.62287425600000002</v>
      </c>
      <c r="Z165" s="19">
        <f t="shared" si="9"/>
        <v>164</v>
      </c>
      <c r="AA165" s="19">
        <f t="shared" si="7"/>
        <v>320</v>
      </c>
      <c r="AB165" s="19">
        <f t="shared" si="8"/>
        <v>41</v>
      </c>
    </row>
    <row r="166" spans="1:28" ht="28.8" hidden="1" x14ac:dyDescent="0.3">
      <c r="A166" s="4">
        <v>1108</v>
      </c>
      <c r="B166" s="7" t="s">
        <v>26</v>
      </c>
      <c r="C166" s="1" t="s">
        <v>32</v>
      </c>
      <c r="D166" s="1" t="s">
        <v>109</v>
      </c>
      <c r="E166" s="1" t="s">
        <v>344</v>
      </c>
      <c r="F166" s="7"/>
      <c r="G166" s="7" t="s">
        <v>584</v>
      </c>
      <c r="H166" s="29">
        <v>0</v>
      </c>
      <c r="I166" s="29">
        <v>2.1202023E-2</v>
      </c>
      <c r="J166" s="30">
        <v>5.3860298990000004</v>
      </c>
      <c r="K166" s="30">
        <v>17.837379599999998</v>
      </c>
      <c r="L166" s="23">
        <v>3.238112E-3</v>
      </c>
      <c r="M166" s="23">
        <v>3.2729500000000002E-3</v>
      </c>
      <c r="N166" s="23">
        <v>0</v>
      </c>
      <c r="O166" s="24">
        <v>0</v>
      </c>
      <c r="P166" s="24">
        <v>3.8411118740000001</v>
      </c>
      <c r="Q166" s="25">
        <v>2.3000078E-2</v>
      </c>
      <c r="R166" s="25">
        <v>0.106143026</v>
      </c>
      <c r="S166" s="25">
        <v>8.9244619999999993E-3</v>
      </c>
      <c r="T166" s="26">
        <v>2.8578370156999999</v>
      </c>
      <c r="U166" s="27">
        <v>2.80978247</v>
      </c>
      <c r="V166" s="20">
        <v>1357200</v>
      </c>
      <c r="W166" s="22">
        <v>20.702788609999999</v>
      </c>
      <c r="X166" s="21">
        <v>1357200</v>
      </c>
      <c r="Y166" s="22">
        <v>20.702788609999999</v>
      </c>
      <c r="Z166" s="19">
        <f t="shared" si="9"/>
        <v>165</v>
      </c>
      <c r="AA166" s="19">
        <f t="shared" si="7"/>
        <v>46</v>
      </c>
      <c r="AB166" s="19">
        <f t="shared" si="8"/>
        <v>8</v>
      </c>
    </row>
    <row r="167" spans="1:28" ht="28.8" hidden="1" x14ac:dyDescent="0.3">
      <c r="A167" s="4">
        <v>1581</v>
      </c>
      <c r="B167" s="7" t="s">
        <v>26</v>
      </c>
      <c r="C167" s="1" t="s">
        <v>32</v>
      </c>
      <c r="D167" s="1" t="s">
        <v>111</v>
      </c>
      <c r="E167" s="1" t="s">
        <v>345</v>
      </c>
      <c r="F167" s="7" t="s">
        <v>584</v>
      </c>
      <c r="G167" s="7" t="s">
        <v>584</v>
      </c>
      <c r="H167" s="29">
        <v>0</v>
      </c>
      <c r="I167" s="29">
        <v>2.90228E-9</v>
      </c>
      <c r="J167" s="30">
        <v>18.638097810000001</v>
      </c>
      <c r="K167" s="30">
        <v>6.1465329540000004</v>
      </c>
      <c r="L167" s="23">
        <v>4.4216059000000002E-2</v>
      </c>
      <c r="M167" s="23">
        <v>4.3456869000000002E-2</v>
      </c>
      <c r="N167" s="23">
        <v>0</v>
      </c>
      <c r="O167" s="24">
        <v>0</v>
      </c>
      <c r="P167" s="24">
        <v>4.7179038599999998</v>
      </c>
      <c r="Q167" s="25">
        <v>0.53240921100000005</v>
      </c>
      <c r="R167" s="25">
        <v>3.1472026E-2</v>
      </c>
      <c r="S167" s="25">
        <v>0</v>
      </c>
      <c r="T167" s="26">
        <v>0.18524490558000001</v>
      </c>
      <c r="U167" s="27">
        <v>2.806835999</v>
      </c>
      <c r="V167" s="20">
        <v>5702200</v>
      </c>
      <c r="W167" s="22">
        <v>4.9223738189999997</v>
      </c>
      <c r="X167" s="21">
        <v>4581400</v>
      </c>
      <c r="Y167" s="22">
        <v>6.1265901229999997</v>
      </c>
      <c r="Z167" s="19">
        <f t="shared" si="9"/>
        <v>166</v>
      </c>
      <c r="AA167" s="19">
        <f t="shared" si="7"/>
        <v>122</v>
      </c>
      <c r="AB167" s="19">
        <f t="shared" si="8"/>
        <v>22</v>
      </c>
    </row>
    <row r="168" spans="1:28" hidden="1" x14ac:dyDescent="0.3">
      <c r="A168" s="4">
        <v>1516</v>
      </c>
      <c r="B168" s="7" t="s">
        <v>26</v>
      </c>
      <c r="C168" s="1" t="s">
        <v>35</v>
      </c>
      <c r="D168" s="1" t="s">
        <v>92</v>
      </c>
      <c r="E168" s="1" t="s">
        <v>346</v>
      </c>
      <c r="F168" s="7" t="s">
        <v>584</v>
      </c>
      <c r="G168" s="7" t="s">
        <v>584</v>
      </c>
      <c r="H168" s="29">
        <v>0.10018508499999999</v>
      </c>
      <c r="I168" s="29">
        <v>9.2281502000000001E-2</v>
      </c>
      <c r="J168" s="30">
        <v>0</v>
      </c>
      <c r="K168" s="30">
        <v>0</v>
      </c>
      <c r="L168" s="23">
        <v>0</v>
      </c>
      <c r="M168" s="23">
        <v>0</v>
      </c>
      <c r="N168" s="23">
        <v>6.4713029000000005E-2</v>
      </c>
      <c r="O168" s="24">
        <v>7.3657614999999996E-2</v>
      </c>
      <c r="P168" s="24">
        <v>4.7235290540000001</v>
      </c>
      <c r="Q168" s="25">
        <v>12.891327260000001</v>
      </c>
      <c r="R168" s="25">
        <v>0</v>
      </c>
      <c r="S168" s="25">
        <v>0</v>
      </c>
      <c r="T168" s="26">
        <v>9.9983030930000005</v>
      </c>
      <c r="U168" s="27">
        <v>2.8043195600000002</v>
      </c>
      <c r="V168" s="20">
        <v>7950000</v>
      </c>
      <c r="W168" s="22">
        <v>3.5274459870000001</v>
      </c>
      <c r="X168" s="21">
        <v>7950000</v>
      </c>
      <c r="Y168" s="22">
        <v>3.5274459870000001</v>
      </c>
      <c r="Z168" s="19">
        <f t="shared" si="9"/>
        <v>167</v>
      </c>
      <c r="AA168" s="19">
        <f t="shared" si="7"/>
        <v>158</v>
      </c>
      <c r="AB168" s="19">
        <f t="shared" si="8"/>
        <v>15</v>
      </c>
    </row>
    <row r="169" spans="1:28" ht="28.8" hidden="1" x14ac:dyDescent="0.3">
      <c r="A169" s="4">
        <v>1231</v>
      </c>
      <c r="B169" s="7" t="s">
        <v>25</v>
      </c>
      <c r="C169" s="1" t="s">
        <v>30</v>
      </c>
      <c r="D169" s="1" t="s">
        <v>66</v>
      </c>
      <c r="E169" s="1" t="s">
        <v>347</v>
      </c>
      <c r="F169" s="7" t="s">
        <v>584</v>
      </c>
      <c r="G169" s="7" t="s">
        <v>584</v>
      </c>
      <c r="H169" s="29">
        <v>0.78444358599999997</v>
      </c>
      <c r="I169" s="29">
        <v>4.16752404</v>
      </c>
      <c r="J169" s="30">
        <v>9.128864235</v>
      </c>
      <c r="K169" s="30">
        <v>1.5403829419999999</v>
      </c>
      <c r="L169" s="23">
        <v>0.94355306900000002</v>
      </c>
      <c r="M169" s="23">
        <v>0.951922873</v>
      </c>
      <c r="N169" s="23">
        <v>1.6309990130000001</v>
      </c>
      <c r="O169" s="24">
        <v>1.856434446</v>
      </c>
      <c r="P169" s="24">
        <v>4.4909170009999997</v>
      </c>
      <c r="Q169" s="25">
        <v>2.7882621840000001</v>
      </c>
      <c r="R169" s="25">
        <v>0</v>
      </c>
      <c r="S169" s="25">
        <v>0</v>
      </c>
      <c r="T169" s="26">
        <v>3.9030602685</v>
      </c>
      <c r="U169" s="27">
        <v>2.7249588199999999</v>
      </c>
      <c r="V169" s="20">
        <v>26897500</v>
      </c>
      <c r="W169" s="22">
        <v>1.013089997</v>
      </c>
      <c r="X169" s="21">
        <v>26897500</v>
      </c>
      <c r="Y169" s="22">
        <v>1.013089997</v>
      </c>
      <c r="Z169" s="19">
        <f t="shared" si="9"/>
        <v>168</v>
      </c>
      <c r="AA169" s="19">
        <f t="shared" si="7"/>
        <v>279</v>
      </c>
      <c r="AB169" s="19">
        <f t="shared" si="8"/>
        <v>31</v>
      </c>
    </row>
    <row r="170" spans="1:28" ht="28.8" hidden="1" x14ac:dyDescent="0.3">
      <c r="A170" s="4">
        <v>1314</v>
      </c>
      <c r="B170" s="7" t="s">
        <v>26</v>
      </c>
      <c r="C170" s="1" t="s">
        <v>32</v>
      </c>
      <c r="D170" s="1" t="s">
        <v>60</v>
      </c>
      <c r="E170" s="1" t="s">
        <v>348</v>
      </c>
      <c r="F170" s="7" t="s">
        <v>584</v>
      </c>
      <c r="G170" s="7" t="s">
        <v>584</v>
      </c>
      <c r="H170" s="29">
        <v>0.57084816199999999</v>
      </c>
      <c r="I170" s="29">
        <v>2.7397670189999999</v>
      </c>
      <c r="J170" s="30">
        <v>7.8690809709999998</v>
      </c>
      <c r="K170" s="30">
        <v>1.9767799580000001</v>
      </c>
      <c r="L170" s="23">
        <v>0.44225593699999999</v>
      </c>
      <c r="M170" s="23">
        <v>0.45021498999999998</v>
      </c>
      <c r="N170" s="23">
        <v>1.5825277170000001</v>
      </c>
      <c r="O170" s="24">
        <v>1.3509476140000001</v>
      </c>
      <c r="P170" s="24">
        <v>4.585029166</v>
      </c>
      <c r="Q170" s="25">
        <v>2.727875601</v>
      </c>
      <c r="R170" s="25">
        <v>0.19102908699999999</v>
      </c>
      <c r="S170" s="25">
        <v>0.386702186</v>
      </c>
      <c r="T170" s="26">
        <v>6.7496703616999998</v>
      </c>
      <c r="U170" s="27">
        <v>2.723077956</v>
      </c>
      <c r="V170" s="20">
        <v>16000000</v>
      </c>
      <c r="W170" s="22">
        <v>1.7019237220000001</v>
      </c>
      <c r="X170" s="21">
        <v>12581000</v>
      </c>
      <c r="Y170" s="22">
        <v>2.1644368140000001</v>
      </c>
      <c r="Z170" s="19">
        <f t="shared" si="9"/>
        <v>169</v>
      </c>
      <c r="AA170" s="19">
        <f t="shared" si="7"/>
        <v>211</v>
      </c>
      <c r="AB170" s="19">
        <f t="shared" si="8"/>
        <v>49</v>
      </c>
    </row>
    <row r="171" spans="1:28" hidden="1" x14ac:dyDescent="0.3">
      <c r="A171" s="4">
        <v>1187</v>
      </c>
      <c r="B171" s="7" t="s">
        <v>25</v>
      </c>
      <c r="C171" s="1" t="s">
        <v>30</v>
      </c>
      <c r="D171" s="1" t="s">
        <v>94</v>
      </c>
      <c r="E171" s="1" t="s">
        <v>349</v>
      </c>
      <c r="F171" s="7" t="s">
        <v>584</v>
      </c>
      <c r="G171" s="7" t="s">
        <v>584</v>
      </c>
      <c r="H171" s="29">
        <v>0.31984542399999999</v>
      </c>
      <c r="I171" s="29">
        <v>3.1293020149999999</v>
      </c>
      <c r="J171" s="30">
        <v>23.065596970000001</v>
      </c>
      <c r="K171" s="30">
        <v>5.616467568</v>
      </c>
      <c r="L171" s="23">
        <v>0.96409925299999999</v>
      </c>
      <c r="M171" s="23">
        <v>0.94382982999999998</v>
      </c>
      <c r="N171" s="23">
        <v>1.1083600739999999</v>
      </c>
      <c r="O171" s="24">
        <v>1.4187383039999999</v>
      </c>
      <c r="P171" s="24">
        <v>4.5064564120000004</v>
      </c>
      <c r="Q171" s="25">
        <v>0</v>
      </c>
      <c r="R171" s="25">
        <v>0.89115148600000005</v>
      </c>
      <c r="S171" s="25">
        <v>0.47336718100000003</v>
      </c>
      <c r="T171" s="26">
        <v>3.7841387843000001</v>
      </c>
      <c r="U171" s="27">
        <v>2.708177096</v>
      </c>
      <c r="V171" s="20">
        <v>28589900</v>
      </c>
      <c r="W171" s="22">
        <v>0.94724958699999995</v>
      </c>
      <c r="X171" s="21">
        <v>28589900</v>
      </c>
      <c r="Y171" s="22">
        <v>0.94724958699999995</v>
      </c>
      <c r="Z171" s="19">
        <f t="shared" si="9"/>
        <v>170</v>
      </c>
      <c r="AA171" s="19">
        <f t="shared" si="7"/>
        <v>285</v>
      </c>
      <c r="AB171" s="19">
        <f t="shared" si="8"/>
        <v>34</v>
      </c>
    </row>
    <row r="172" spans="1:28" ht="28.8" hidden="1" x14ac:dyDescent="0.3">
      <c r="A172" s="4">
        <v>1343</v>
      </c>
      <c r="B172" s="7" t="s">
        <v>26</v>
      </c>
      <c r="C172" s="1" t="s">
        <v>33</v>
      </c>
      <c r="D172" s="1" t="s">
        <v>105</v>
      </c>
      <c r="E172" s="1" t="s">
        <v>350</v>
      </c>
      <c r="F172" s="7" t="s">
        <v>584</v>
      </c>
      <c r="G172" s="7" t="s">
        <v>584</v>
      </c>
      <c r="H172" s="29">
        <v>0.32531228400000001</v>
      </c>
      <c r="I172" s="29">
        <v>0</v>
      </c>
      <c r="J172" s="30">
        <v>4.0319150370000001</v>
      </c>
      <c r="K172" s="30">
        <v>1.352890693</v>
      </c>
      <c r="L172" s="23">
        <v>0.19206627400000001</v>
      </c>
      <c r="M172" s="23">
        <v>0.19798853799999999</v>
      </c>
      <c r="N172" s="23">
        <v>1.12730438</v>
      </c>
      <c r="O172" s="24">
        <v>0.57740378699999995</v>
      </c>
      <c r="P172" s="24">
        <v>4.5008230610000002</v>
      </c>
      <c r="Q172" s="25">
        <v>6.4168637850000003</v>
      </c>
      <c r="R172" s="25">
        <v>0</v>
      </c>
      <c r="S172" s="25">
        <v>0</v>
      </c>
      <c r="T172" s="26">
        <v>9.8874671356999997</v>
      </c>
      <c r="U172" s="27">
        <v>2.670635292</v>
      </c>
      <c r="V172" s="20">
        <v>2610310</v>
      </c>
      <c r="W172" s="22">
        <v>10.231103940000001</v>
      </c>
      <c r="X172" s="21">
        <v>2610310</v>
      </c>
      <c r="Y172" s="22">
        <v>10.231103940000001</v>
      </c>
      <c r="Z172" s="19">
        <f t="shared" si="9"/>
        <v>171</v>
      </c>
      <c r="AA172" s="19">
        <f t="shared" si="7"/>
        <v>76</v>
      </c>
      <c r="AB172" s="19">
        <f t="shared" si="8"/>
        <v>13</v>
      </c>
    </row>
    <row r="173" spans="1:28" hidden="1" x14ac:dyDescent="0.3">
      <c r="A173" s="4">
        <v>1434</v>
      </c>
      <c r="B173" s="7" t="s">
        <v>27</v>
      </c>
      <c r="C173" s="1" t="s">
        <v>34</v>
      </c>
      <c r="D173" s="1" t="s">
        <v>112</v>
      </c>
      <c r="E173" s="1" t="s">
        <v>351</v>
      </c>
      <c r="F173" s="7" t="s">
        <v>584</v>
      </c>
      <c r="G173" s="7" t="s">
        <v>584</v>
      </c>
      <c r="H173" s="29">
        <v>0.27618652300000002</v>
      </c>
      <c r="I173" s="29">
        <v>0</v>
      </c>
      <c r="J173" s="30">
        <v>11.50236894</v>
      </c>
      <c r="K173" s="30">
        <v>7.2463892550000004</v>
      </c>
      <c r="L173" s="23">
        <v>0</v>
      </c>
      <c r="M173" s="23">
        <v>0</v>
      </c>
      <c r="N173" s="23">
        <v>0.57424135399999998</v>
      </c>
      <c r="O173" s="24">
        <v>0.65361255399999996</v>
      </c>
      <c r="P173" s="24">
        <v>3.6496944899999999</v>
      </c>
      <c r="Q173" s="25">
        <v>0.30347325000000003</v>
      </c>
      <c r="R173" s="25">
        <v>0</v>
      </c>
      <c r="S173" s="25">
        <v>0</v>
      </c>
      <c r="T173" s="26"/>
      <c r="U173" s="27">
        <v>2.6537071710000002</v>
      </c>
      <c r="V173" s="20">
        <v>5754500</v>
      </c>
      <c r="W173" s="22">
        <v>4.6115338789999996</v>
      </c>
      <c r="X173" s="21">
        <v>3092000</v>
      </c>
      <c r="Y173" s="22">
        <v>8.5824940840000004</v>
      </c>
      <c r="Z173" s="19">
        <f t="shared" si="9"/>
        <v>172</v>
      </c>
      <c r="AA173" s="19">
        <f t="shared" si="7"/>
        <v>90</v>
      </c>
      <c r="AB173" s="19">
        <f t="shared" si="8"/>
        <v>12</v>
      </c>
    </row>
    <row r="174" spans="1:28" ht="28.8" hidden="1" x14ac:dyDescent="0.3">
      <c r="A174" s="4">
        <v>1442</v>
      </c>
      <c r="B174" s="7" t="s">
        <v>25</v>
      </c>
      <c r="C174" s="1" t="s">
        <v>30</v>
      </c>
      <c r="D174" s="1" t="s">
        <v>81</v>
      </c>
      <c r="E174" s="1" t="s">
        <v>352</v>
      </c>
      <c r="F174" s="7" t="s">
        <v>584</v>
      </c>
      <c r="G174" s="7" t="s">
        <v>584</v>
      </c>
      <c r="H174" s="29">
        <v>0.23553305599999999</v>
      </c>
      <c r="I174" s="29">
        <v>4.0448353999999999E-2</v>
      </c>
      <c r="J174" s="30">
        <v>5.9859251569999996</v>
      </c>
      <c r="K174" s="30">
        <v>1.0390664000000001E-2</v>
      </c>
      <c r="L174" s="23">
        <v>3.2419260999999998E-2</v>
      </c>
      <c r="M174" s="23">
        <v>3.3451754E-2</v>
      </c>
      <c r="N174" s="23">
        <v>0.81619249800000004</v>
      </c>
      <c r="O174" s="24">
        <v>0.905780849</v>
      </c>
      <c r="P174" s="24">
        <v>4.119806767</v>
      </c>
      <c r="Q174" s="25">
        <v>2.8552751930000002</v>
      </c>
      <c r="R174" s="25">
        <v>0</v>
      </c>
      <c r="S174" s="25">
        <v>0.87988739299999996</v>
      </c>
      <c r="T174" s="26">
        <v>10.001345141</v>
      </c>
      <c r="U174" s="27">
        <v>2.586416313</v>
      </c>
      <c r="V174" s="20">
        <v>24628100</v>
      </c>
      <c r="W174" s="22">
        <v>1.050189139</v>
      </c>
      <c r="X174" s="21">
        <v>24628100</v>
      </c>
      <c r="Y174" s="22">
        <v>1.050189139</v>
      </c>
      <c r="Z174" s="19">
        <f t="shared" si="9"/>
        <v>173</v>
      </c>
      <c r="AA174" s="19">
        <f t="shared" si="7"/>
        <v>277</v>
      </c>
      <c r="AB174" s="19">
        <f t="shared" si="8"/>
        <v>30</v>
      </c>
    </row>
    <row r="175" spans="1:28" ht="43.2" x14ac:dyDescent="0.3">
      <c r="A175" s="31">
        <v>1101</v>
      </c>
      <c r="B175" s="32" t="s">
        <v>25</v>
      </c>
      <c r="C175" s="33" t="s">
        <v>31</v>
      </c>
      <c r="D175" s="33" t="s">
        <v>44</v>
      </c>
      <c r="E175" s="33" t="s">
        <v>189</v>
      </c>
      <c r="F175" s="32" t="s">
        <v>584</v>
      </c>
      <c r="G175" s="32"/>
      <c r="H175" s="29">
        <v>61.062040330000002</v>
      </c>
      <c r="I175" s="29">
        <v>54.798970359999998</v>
      </c>
      <c r="J175" s="30">
        <v>10.74163025</v>
      </c>
      <c r="K175" s="30">
        <v>0.13668164799999999</v>
      </c>
      <c r="L175" s="23">
        <v>18.151327089999999</v>
      </c>
      <c r="M175" s="23">
        <v>18.250277130000001</v>
      </c>
      <c r="N175" s="23">
        <v>0</v>
      </c>
      <c r="O175" s="24">
        <v>0</v>
      </c>
      <c r="P175" s="24">
        <v>25.891759489999998</v>
      </c>
      <c r="Q175" s="25">
        <v>3.2972991980000002</v>
      </c>
      <c r="R175" s="25">
        <v>0</v>
      </c>
      <c r="S175" s="25">
        <v>32.516725059999999</v>
      </c>
      <c r="T175" s="26">
        <v>7.9648771693000002</v>
      </c>
      <c r="U175" s="34">
        <v>31.83346259</v>
      </c>
      <c r="V175" s="35">
        <v>132000000</v>
      </c>
      <c r="W175" s="36">
        <v>2.4116259539999998</v>
      </c>
      <c r="X175" s="35">
        <v>130000000</v>
      </c>
      <c r="Y175" s="36">
        <v>2.448727892</v>
      </c>
      <c r="Z175" s="37">
        <f t="shared" si="9"/>
        <v>10</v>
      </c>
      <c r="AA175" s="37">
        <f t="shared" si="7"/>
        <v>201</v>
      </c>
      <c r="AB175" s="37">
        <f t="shared" si="8"/>
        <v>11</v>
      </c>
    </row>
    <row r="176" spans="1:28" ht="28.8" hidden="1" x14ac:dyDescent="0.3">
      <c r="A176" s="4">
        <v>1544</v>
      </c>
      <c r="B176" s="7" t="s">
        <v>27</v>
      </c>
      <c r="C176" s="1" t="s">
        <v>33</v>
      </c>
      <c r="D176" s="1" t="s">
        <v>84</v>
      </c>
      <c r="E176" s="1" t="s">
        <v>354</v>
      </c>
      <c r="F176" s="7" t="s">
        <v>584</v>
      </c>
      <c r="G176" s="7" t="s">
        <v>584</v>
      </c>
      <c r="H176" s="29">
        <v>0.67087608499999996</v>
      </c>
      <c r="I176" s="29">
        <v>0.49216800799999999</v>
      </c>
      <c r="J176" s="30">
        <v>0</v>
      </c>
      <c r="K176" s="30">
        <v>0</v>
      </c>
      <c r="L176" s="23">
        <v>0</v>
      </c>
      <c r="M176" s="23">
        <v>0</v>
      </c>
      <c r="N176" s="23">
        <v>0</v>
      </c>
      <c r="O176" s="24">
        <v>0</v>
      </c>
      <c r="P176" s="24">
        <v>4.2737033259999997</v>
      </c>
      <c r="Q176" s="25">
        <v>14.901827669999999</v>
      </c>
      <c r="R176" s="25">
        <v>0</v>
      </c>
      <c r="S176" s="25">
        <v>0</v>
      </c>
      <c r="T176" s="26"/>
      <c r="U176" s="27">
        <v>2.5361876240000001</v>
      </c>
      <c r="V176" s="20">
        <v>11949310</v>
      </c>
      <c r="W176" s="22">
        <v>2.1224552910000001</v>
      </c>
      <c r="X176" s="21">
        <v>11949310</v>
      </c>
      <c r="Y176" s="22">
        <v>2.1224552910000001</v>
      </c>
      <c r="Z176" s="19">
        <f t="shared" si="9"/>
        <v>175</v>
      </c>
      <c r="AA176" s="19">
        <f t="shared" si="7"/>
        <v>216</v>
      </c>
      <c r="AB176" s="19">
        <f t="shared" si="8"/>
        <v>29</v>
      </c>
    </row>
    <row r="177" spans="1:28" ht="28.8" x14ac:dyDescent="0.3">
      <c r="A177" s="31">
        <v>1025</v>
      </c>
      <c r="B177" s="32" t="s">
        <v>28</v>
      </c>
      <c r="C177" s="33" t="s">
        <v>31</v>
      </c>
      <c r="D177" s="33" t="s">
        <v>163</v>
      </c>
      <c r="E177" s="33" t="s">
        <v>519</v>
      </c>
      <c r="F177" s="32"/>
      <c r="G177" s="32" t="s">
        <v>584</v>
      </c>
      <c r="H177" s="29">
        <v>0</v>
      </c>
      <c r="I177" s="29">
        <v>0.25938347699999997</v>
      </c>
      <c r="J177" s="30">
        <v>0.146061828</v>
      </c>
      <c r="K177" s="30">
        <v>0.16317479900000001</v>
      </c>
      <c r="L177" s="23">
        <v>5.7527026000000002E-2</v>
      </c>
      <c r="M177" s="23">
        <v>5.6955411999999997E-2</v>
      </c>
      <c r="N177" s="23">
        <v>0</v>
      </c>
      <c r="O177" s="24">
        <v>0</v>
      </c>
      <c r="P177" s="24">
        <v>0.70304783199999998</v>
      </c>
      <c r="Q177" s="25">
        <v>0.665511513</v>
      </c>
      <c r="R177" s="25">
        <v>2.614875821</v>
      </c>
      <c r="S177" s="25">
        <v>0</v>
      </c>
      <c r="T177" s="26"/>
      <c r="U177" s="34">
        <v>0.42419187899999999</v>
      </c>
      <c r="V177" s="35">
        <v>2000000</v>
      </c>
      <c r="W177" s="36">
        <v>2.120959397</v>
      </c>
      <c r="X177" s="35">
        <v>2000000</v>
      </c>
      <c r="Y177" s="36">
        <v>2.120959397</v>
      </c>
      <c r="Z177" s="37">
        <f t="shared" si="9"/>
        <v>340</v>
      </c>
      <c r="AA177" s="37">
        <f t="shared" si="7"/>
        <v>217</v>
      </c>
      <c r="AB177" s="37">
        <f t="shared" si="8"/>
        <v>12</v>
      </c>
    </row>
    <row r="178" spans="1:28" ht="28.8" hidden="1" x14ac:dyDescent="0.3">
      <c r="A178" s="4">
        <v>1076</v>
      </c>
      <c r="B178" s="7" t="s">
        <v>26</v>
      </c>
      <c r="C178" s="1" t="s">
        <v>32</v>
      </c>
      <c r="D178" s="1" t="s">
        <v>60</v>
      </c>
      <c r="E178" s="1" t="s">
        <v>356</v>
      </c>
      <c r="F178" s="7"/>
      <c r="G178" s="7" t="s">
        <v>584</v>
      </c>
      <c r="H178" s="29">
        <v>0.25322274700000003</v>
      </c>
      <c r="I178" s="29">
        <v>1.135896684</v>
      </c>
      <c r="J178" s="30">
        <v>2.1452830949999999</v>
      </c>
      <c r="K178" s="30">
        <v>0.29970149200000001</v>
      </c>
      <c r="L178" s="23">
        <v>0.50862770000000002</v>
      </c>
      <c r="M178" s="23">
        <v>0.51633542300000002</v>
      </c>
      <c r="N178" s="23">
        <v>0.43874628399999999</v>
      </c>
      <c r="O178" s="24">
        <v>0.29963367600000002</v>
      </c>
      <c r="P178" s="24">
        <v>4.1417728240000002</v>
      </c>
      <c r="Q178" s="25">
        <v>5.6540249859999996</v>
      </c>
      <c r="R178" s="25">
        <v>3.6371938240000001</v>
      </c>
      <c r="S178" s="25">
        <v>0.172613923</v>
      </c>
      <c r="T178" s="26">
        <v>9.5030769387999996</v>
      </c>
      <c r="U178" s="27">
        <v>2.4759839829999999</v>
      </c>
      <c r="V178" s="20">
        <v>35000000</v>
      </c>
      <c r="W178" s="22">
        <v>0.70742399499999997</v>
      </c>
      <c r="X178" s="21">
        <v>35000000</v>
      </c>
      <c r="Y178" s="22">
        <v>0.70742399499999997</v>
      </c>
      <c r="Z178" s="19">
        <f t="shared" si="9"/>
        <v>177</v>
      </c>
      <c r="AA178" s="19">
        <f t="shared" si="7"/>
        <v>308</v>
      </c>
      <c r="AB178" s="19">
        <f t="shared" si="8"/>
        <v>66</v>
      </c>
    </row>
    <row r="179" spans="1:28" ht="28.8" hidden="1" x14ac:dyDescent="0.3">
      <c r="A179" s="4">
        <v>1305</v>
      </c>
      <c r="B179" s="7" t="s">
        <v>26</v>
      </c>
      <c r="C179" s="1" t="s">
        <v>33</v>
      </c>
      <c r="D179" s="1" t="s">
        <v>78</v>
      </c>
      <c r="E179" s="1" t="s">
        <v>357</v>
      </c>
      <c r="F179" s="7" t="s">
        <v>584</v>
      </c>
      <c r="G179" s="7"/>
      <c r="H179" s="29">
        <v>0.41436464099999998</v>
      </c>
      <c r="I179" s="29">
        <v>1.1831000000000001E-3</v>
      </c>
      <c r="J179" s="30">
        <v>2.9299840349999999</v>
      </c>
      <c r="K179" s="30">
        <v>0</v>
      </c>
      <c r="L179" s="23">
        <v>0</v>
      </c>
      <c r="M179" s="23">
        <v>0</v>
      </c>
      <c r="N179" s="23">
        <v>1.4358974360000001</v>
      </c>
      <c r="O179" s="24">
        <v>0.73546473499999998</v>
      </c>
      <c r="P179" s="24">
        <v>4.3607464929999997</v>
      </c>
      <c r="Q179" s="25">
        <v>0</v>
      </c>
      <c r="R179" s="25">
        <v>3.2983121010000001</v>
      </c>
      <c r="S179" s="25">
        <v>0</v>
      </c>
      <c r="T179" s="26">
        <v>13.877555888</v>
      </c>
      <c r="U179" s="27">
        <v>2.463456394</v>
      </c>
      <c r="V179" s="20">
        <v>1700000</v>
      </c>
      <c r="W179" s="22">
        <v>14.490919959999999</v>
      </c>
      <c r="X179" s="21">
        <v>1700000</v>
      </c>
      <c r="Y179" s="22">
        <v>14.490919959999999</v>
      </c>
      <c r="Z179" s="19">
        <f t="shared" si="9"/>
        <v>178</v>
      </c>
      <c r="AA179" s="19">
        <f t="shared" si="7"/>
        <v>61</v>
      </c>
      <c r="AB179" s="19">
        <f t="shared" si="8"/>
        <v>10</v>
      </c>
    </row>
    <row r="180" spans="1:28" ht="28.8" hidden="1" x14ac:dyDescent="0.3">
      <c r="A180" s="4">
        <v>1503</v>
      </c>
      <c r="B180" s="7" t="s">
        <v>27</v>
      </c>
      <c r="C180" s="1" t="s">
        <v>34</v>
      </c>
      <c r="D180" s="1" t="s">
        <v>65</v>
      </c>
      <c r="E180" s="1" t="s">
        <v>358</v>
      </c>
      <c r="F180" s="7"/>
      <c r="G180" s="7" t="s">
        <v>584</v>
      </c>
      <c r="H180" s="29">
        <v>0</v>
      </c>
      <c r="I180" s="29">
        <v>6.3413320999999995E-2</v>
      </c>
      <c r="J180" s="30">
        <v>5.3403855780000002</v>
      </c>
      <c r="K180" s="30">
        <v>12.2576748</v>
      </c>
      <c r="L180" s="23">
        <v>1.2281179E-2</v>
      </c>
      <c r="M180" s="23">
        <v>1.1046680999999999E-2</v>
      </c>
      <c r="N180" s="23">
        <v>0</v>
      </c>
      <c r="O180" s="24">
        <v>0</v>
      </c>
      <c r="P180" s="24">
        <v>4.1563547329999997</v>
      </c>
      <c r="Q180" s="25">
        <v>0</v>
      </c>
      <c r="R180" s="25">
        <v>0.91299126600000002</v>
      </c>
      <c r="S180" s="25">
        <v>2.4749528999999999E-2</v>
      </c>
      <c r="T180" s="26"/>
      <c r="U180" s="27">
        <v>2.4616128329999998</v>
      </c>
      <c r="V180" s="20">
        <v>3443255</v>
      </c>
      <c r="W180" s="22">
        <v>7.1490866449999997</v>
      </c>
      <c r="X180" s="21">
        <v>2812610</v>
      </c>
      <c r="Y180" s="22">
        <v>8.7520588830000001</v>
      </c>
      <c r="Z180" s="19">
        <f t="shared" si="9"/>
        <v>179</v>
      </c>
      <c r="AA180" s="19">
        <f t="shared" si="7"/>
        <v>87</v>
      </c>
      <c r="AB180" s="19">
        <f t="shared" si="8"/>
        <v>11</v>
      </c>
    </row>
    <row r="181" spans="1:28" ht="28.8" hidden="1" x14ac:dyDescent="0.3">
      <c r="A181" s="4">
        <v>1400</v>
      </c>
      <c r="B181" s="7" t="s">
        <v>28</v>
      </c>
      <c r="C181" s="1" t="s">
        <v>30</v>
      </c>
      <c r="D181" s="1" t="s">
        <v>58</v>
      </c>
      <c r="E181" s="1" t="s">
        <v>359</v>
      </c>
      <c r="F181" s="7"/>
      <c r="G181" s="7" t="s">
        <v>584</v>
      </c>
      <c r="H181" s="29">
        <v>0</v>
      </c>
      <c r="I181" s="29">
        <v>0</v>
      </c>
      <c r="J181" s="30">
        <v>11.563228029999999</v>
      </c>
      <c r="K181" s="30">
        <v>3.6049992560000002</v>
      </c>
      <c r="L181" s="23">
        <v>0</v>
      </c>
      <c r="M181" s="23">
        <v>0</v>
      </c>
      <c r="N181" s="23">
        <v>0</v>
      </c>
      <c r="O181" s="24">
        <v>0</v>
      </c>
      <c r="P181" s="24">
        <v>3.5027408439999999</v>
      </c>
      <c r="Q181" s="25">
        <v>0</v>
      </c>
      <c r="R181" s="25">
        <v>0</v>
      </c>
      <c r="S181" s="25">
        <v>0.11661550800000001</v>
      </c>
      <c r="T181" s="26"/>
      <c r="U181" s="27">
        <v>2.4585342209999999</v>
      </c>
      <c r="V181" s="20">
        <v>977884</v>
      </c>
      <c r="W181" s="22">
        <v>25.141368719999999</v>
      </c>
      <c r="X181" s="21">
        <v>977884</v>
      </c>
      <c r="Y181" s="22">
        <v>25.141368719999999</v>
      </c>
      <c r="Z181" s="19">
        <f t="shared" si="9"/>
        <v>180</v>
      </c>
      <c r="AA181" s="19">
        <f t="shared" si="7"/>
        <v>41</v>
      </c>
      <c r="AB181" s="19">
        <f t="shared" si="8"/>
        <v>12</v>
      </c>
    </row>
    <row r="182" spans="1:28" ht="28.8" hidden="1" x14ac:dyDescent="0.3">
      <c r="A182" s="4">
        <v>1290</v>
      </c>
      <c r="B182" s="7" t="s">
        <v>26</v>
      </c>
      <c r="C182" s="1" t="s">
        <v>32</v>
      </c>
      <c r="D182" s="1" t="s">
        <v>60</v>
      </c>
      <c r="E182" s="1" t="s">
        <v>360</v>
      </c>
      <c r="F182" s="7"/>
      <c r="G182" s="7" t="s">
        <v>584</v>
      </c>
      <c r="H182" s="29">
        <v>2.7196685000000002E-2</v>
      </c>
      <c r="I182" s="29">
        <v>0.73960024999999996</v>
      </c>
      <c r="J182" s="30">
        <v>3.6515456940000002</v>
      </c>
      <c r="K182" s="30">
        <v>5.5906483439999999</v>
      </c>
      <c r="L182" s="23">
        <v>0.74998337999999998</v>
      </c>
      <c r="M182" s="23">
        <v>0.77309283900000003</v>
      </c>
      <c r="N182" s="23">
        <v>2.8273395E-2</v>
      </c>
      <c r="O182" s="24">
        <v>3.2181321999999998E-2</v>
      </c>
      <c r="P182" s="24">
        <v>4.1371234650000002</v>
      </c>
      <c r="Q182" s="25">
        <v>3.9618544409999998</v>
      </c>
      <c r="R182" s="25">
        <v>8.8828526000000005E-2</v>
      </c>
      <c r="S182" s="25">
        <v>2.2262207999999999E-2</v>
      </c>
      <c r="T182" s="26">
        <v>6.3575602787000003</v>
      </c>
      <c r="U182" s="27">
        <v>2.4583824220000001</v>
      </c>
      <c r="V182" s="20">
        <v>19220000</v>
      </c>
      <c r="W182" s="22">
        <v>1.2790751419999999</v>
      </c>
      <c r="X182" s="21">
        <v>9220000</v>
      </c>
      <c r="Y182" s="22">
        <v>2.6663583750000002</v>
      </c>
      <c r="Z182" s="19">
        <f t="shared" si="9"/>
        <v>181</v>
      </c>
      <c r="AA182" s="19">
        <f t="shared" si="7"/>
        <v>191</v>
      </c>
      <c r="AB182" s="19">
        <f t="shared" si="8"/>
        <v>44</v>
      </c>
    </row>
    <row r="183" spans="1:28" ht="28.8" hidden="1" x14ac:dyDescent="0.3">
      <c r="A183" s="4">
        <v>1088</v>
      </c>
      <c r="B183" s="7" t="s">
        <v>25</v>
      </c>
      <c r="C183" s="1" t="s">
        <v>30</v>
      </c>
      <c r="D183" s="1" t="s">
        <v>66</v>
      </c>
      <c r="E183" s="1" t="s">
        <v>361</v>
      </c>
      <c r="F183" s="7" t="s">
        <v>584</v>
      </c>
      <c r="G183" s="7" t="s">
        <v>584</v>
      </c>
      <c r="H183" s="29">
        <v>0</v>
      </c>
      <c r="I183" s="29">
        <v>0.73548423200000002</v>
      </c>
      <c r="J183" s="30">
        <v>0.22822160599999999</v>
      </c>
      <c r="K183" s="30">
        <v>0.28354275499999998</v>
      </c>
      <c r="L183" s="23">
        <v>7.93318E-4</v>
      </c>
      <c r="M183" s="23">
        <v>8.21089E-4</v>
      </c>
      <c r="N183" s="23">
        <v>0</v>
      </c>
      <c r="O183" s="24">
        <v>0</v>
      </c>
      <c r="P183" s="24">
        <v>3.8681203169999998</v>
      </c>
      <c r="Q183" s="25">
        <v>1.8176742349999999</v>
      </c>
      <c r="R183" s="25">
        <v>0.25732161100000001</v>
      </c>
      <c r="S183" s="25">
        <v>1.1515821000000001E-2</v>
      </c>
      <c r="T183" s="26">
        <v>10.146653786</v>
      </c>
      <c r="U183" s="27">
        <v>2.458329467</v>
      </c>
      <c r="V183" s="20">
        <v>4643259</v>
      </c>
      <c r="W183" s="22">
        <v>5.2944052160000004</v>
      </c>
      <c r="X183" s="21">
        <v>4588259</v>
      </c>
      <c r="Y183" s="22">
        <v>5.3578698740000004</v>
      </c>
      <c r="Z183" s="19">
        <f t="shared" si="9"/>
        <v>182</v>
      </c>
      <c r="AA183" s="19">
        <f t="shared" si="7"/>
        <v>134</v>
      </c>
      <c r="AB183" s="19">
        <f t="shared" si="8"/>
        <v>23</v>
      </c>
    </row>
    <row r="184" spans="1:28" ht="28.8" hidden="1" x14ac:dyDescent="0.3">
      <c r="A184" s="4">
        <v>1092</v>
      </c>
      <c r="B184" s="7" t="s">
        <v>27</v>
      </c>
      <c r="C184" s="1" t="s">
        <v>32</v>
      </c>
      <c r="D184" s="1" t="s">
        <v>60</v>
      </c>
      <c r="E184" s="1" t="s">
        <v>362</v>
      </c>
      <c r="F184" s="7" t="s">
        <v>584</v>
      </c>
      <c r="G184" s="7" t="s">
        <v>584</v>
      </c>
      <c r="H184" s="29">
        <v>6.6573481000000004E-2</v>
      </c>
      <c r="I184" s="29">
        <v>0</v>
      </c>
      <c r="J184" s="30">
        <v>3.0429547000000001E-2</v>
      </c>
      <c r="K184" s="30">
        <v>5.7432878E-2</v>
      </c>
      <c r="L184" s="23">
        <v>2.2228751000000001E-2</v>
      </c>
      <c r="M184" s="23">
        <v>2.2420163999999999E-2</v>
      </c>
      <c r="N184" s="23">
        <v>6.9209108000000005E-2</v>
      </c>
      <c r="O184" s="24">
        <v>7.8775136999999995E-2</v>
      </c>
      <c r="P184" s="24">
        <v>4.0992500679999999</v>
      </c>
      <c r="Q184" s="25">
        <v>14.82581294</v>
      </c>
      <c r="R184" s="25">
        <v>0</v>
      </c>
      <c r="S184" s="25">
        <v>0</v>
      </c>
      <c r="T184" s="26"/>
      <c r="U184" s="27">
        <v>2.4566647920000002</v>
      </c>
      <c r="V184" s="20">
        <v>890000</v>
      </c>
      <c r="W184" s="22">
        <v>27.602975189999999</v>
      </c>
      <c r="X184" s="21">
        <v>268500</v>
      </c>
      <c r="Y184" s="22">
        <v>91.495895430000004</v>
      </c>
      <c r="Z184" s="19">
        <f t="shared" si="9"/>
        <v>183</v>
      </c>
      <c r="AA184" s="19">
        <f t="shared" si="7"/>
        <v>6</v>
      </c>
      <c r="AB184" s="19">
        <f t="shared" si="8"/>
        <v>1</v>
      </c>
    </row>
    <row r="185" spans="1:28" ht="28.8" hidden="1" x14ac:dyDescent="0.3">
      <c r="A185" s="4">
        <v>1676</v>
      </c>
      <c r="B185" s="7" t="s">
        <v>28</v>
      </c>
      <c r="C185" s="1" t="s">
        <v>36</v>
      </c>
      <c r="D185" s="1" t="s">
        <v>113</v>
      </c>
      <c r="E185" s="1" t="s">
        <v>363</v>
      </c>
      <c r="F185" s="7"/>
      <c r="G185" s="7" t="s">
        <v>584</v>
      </c>
      <c r="H185" s="29">
        <v>0</v>
      </c>
      <c r="I185" s="29">
        <v>6.7211019999999996E-3</v>
      </c>
      <c r="J185" s="30">
        <v>0.48687275899999999</v>
      </c>
      <c r="K185" s="30">
        <v>14.33843199</v>
      </c>
      <c r="L185" s="23">
        <v>1.37305E-4</v>
      </c>
      <c r="M185" s="23">
        <v>1.25444E-4</v>
      </c>
      <c r="N185" s="23">
        <v>0</v>
      </c>
      <c r="O185" s="24">
        <v>0</v>
      </c>
      <c r="P185" s="24">
        <v>4.0802865400000004</v>
      </c>
      <c r="Q185" s="25">
        <v>0</v>
      </c>
      <c r="R185" s="25">
        <v>0</v>
      </c>
      <c r="S185" s="25">
        <v>4.6680099999999998E-4</v>
      </c>
      <c r="T185" s="26"/>
      <c r="U185" s="27">
        <v>2.428194892</v>
      </c>
      <c r="V185" s="20">
        <v>3526390</v>
      </c>
      <c r="W185" s="22">
        <v>6.8857809029999997</v>
      </c>
      <c r="X185" s="21">
        <v>3526390</v>
      </c>
      <c r="Y185" s="22">
        <v>6.8857809029999997</v>
      </c>
      <c r="Z185" s="19">
        <f t="shared" si="9"/>
        <v>184</v>
      </c>
      <c r="AA185" s="19">
        <f t="shared" si="7"/>
        <v>111</v>
      </c>
      <c r="AB185" s="19">
        <f t="shared" si="8"/>
        <v>6</v>
      </c>
    </row>
    <row r="186" spans="1:28" ht="28.8" hidden="1" x14ac:dyDescent="0.3">
      <c r="A186" s="4">
        <v>1168</v>
      </c>
      <c r="B186" s="7" t="s">
        <v>27</v>
      </c>
      <c r="C186" s="1" t="s">
        <v>35</v>
      </c>
      <c r="D186" s="1" t="s">
        <v>114</v>
      </c>
      <c r="E186" s="1" t="s">
        <v>364</v>
      </c>
      <c r="F186" s="7"/>
      <c r="G186" s="7" t="s">
        <v>584</v>
      </c>
      <c r="H186" s="29">
        <v>0.12852381600000001</v>
      </c>
      <c r="I186" s="29">
        <v>0</v>
      </c>
      <c r="J186" s="30">
        <v>12.628262189999999</v>
      </c>
      <c r="K186" s="30">
        <v>4.0309811790000003</v>
      </c>
      <c r="L186" s="23">
        <v>6.9949319999999997E-3</v>
      </c>
      <c r="M186" s="23">
        <v>7.0134639999999996E-3</v>
      </c>
      <c r="N186" s="23">
        <v>0.267224083</v>
      </c>
      <c r="O186" s="24">
        <v>0.30415958999999998</v>
      </c>
      <c r="P186" s="24">
        <v>4.0878438670000001</v>
      </c>
      <c r="Q186" s="25">
        <v>0.61360161499999999</v>
      </c>
      <c r="R186" s="25">
        <v>0</v>
      </c>
      <c r="S186" s="25">
        <v>0.14281712399999999</v>
      </c>
      <c r="T186" s="26"/>
      <c r="U186" s="27">
        <v>2.4255870960000001</v>
      </c>
      <c r="V186" s="20">
        <v>32000000</v>
      </c>
      <c r="W186" s="22">
        <v>0.75799596800000002</v>
      </c>
      <c r="X186" s="21">
        <v>32000000</v>
      </c>
      <c r="Y186" s="22">
        <v>0.75799596800000002</v>
      </c>
      <c r="Z186" s="19">
        <f t="shared" si="9"/>
        <v>185</v>
      </c>
      <c r="AA186" s="19">
        <f t="shared" si="7"/>
        <v>299</v>
      </c>
      <c r="AB186" s="19">
        <f t="shared" si="8"/>
        <v>28</v>
      </c>
    </row>
    <row r="187" spans="1:28" hidden="1" x14ac:dyDescent="0.3">
      <c r="A187" s="4">
        <v>1512</v>
      </c>
      <c r="B187" s="7" t="s">
        <v>25</v>
      </c>
      <c r="C187" s="1" t="s">
        <v>30</v>
      </c>
      <c r="D187" s="1" t="s">
        <v>87</v>
      </c>
      <c r="E187" s="1" t="s">
        <v>365</v>
      </c>
      <c r="F187" s="7"/>
      <c r="G187" s="7" t="s">
        <v>584</v>
      </c>
      <c r="H187" s="29">
        <v>0.32824246000000001</v>
      </c>
      <c r="I187" s="29">
        <v>0</v>
      </c>
      <c r="J187" s="30">
        <v>1.034604613</v>
      </c>
      <c r="K187" s="30">
        <v>0.52379313900000002</v>
      </c>
      <c r="L187" s="23">
        <v>0.36604336399999998</v>
      </c>
      <c r="M187" s="23">
        <v>0.36703469599999999</v>
      </c>
      <c r="N187" s="23">
        <v>1.1374583140000001</v>
      </c>
      <c r="O187" s="24">
        <v>0.58260461900000005</v>
      </c>
      <c r="P187" s="24">
        <v>3.9207800480000001</v>
      </c>
      <c r="Q187" s="25">
        <v>0.58596957699999996</v>
      </c>
      <c r="R187" s="25">
        <v>0</v>
      </c>
      <c r="S187" s="25">
        <v>0</v>
      </c>
      <c r="T187" s="26">
        <v>9.9341323200999998</v>
      </c>
      <c r="U187" s="27">
        <v>2.4204679750000002</v>
      </c>
      <c r="V187" s="20">
        <v>753500</v>
      </c>
      <c r="W187" s="22">
        <v>32.122999</v>
      </c>
      <c r="X187" s="21">
        <v>749000</v>
      </c>
      <c r="Y187" s="22">
        <v>32.315994320000001</v>
      </c>
      <c r="Z187" s="19">
        <f t="shared" si="9"/>
        <v>186</v>
      </c>
      <c r="AA187" s="19">
        <f t="shared" si="7"/>
        <v>31</v>
      </c>
      <c r="AB187" s="19">
        <f t="shared" si="8"/>
        <v>11</v>
      </c>
    </row>
    <row r="188" spans="1:28" ht="28.8" hidden="1" x14ac:dyDescent="0.3">
      <c r="A188" s="4">
        <v>1112</v>
      </c>
      <c r="B188" s="7" t="s">
        <v>27</v>
      </c>
      <c r="C188" s="1" t="s">
        <v>34</v>
      </c>
      <c r="D188" s="1" t="s">
        <v>95</v>
      </c>
      <c r="E188" s="1" t="s">
        <v>366</v>
      </c>
      <c r="F188" s="7" t="s">
        <v>584</v>
      </c>
      <c r="G188" s="7" t="s">
        <v>584</v>
      </c>
      <c r="H188" s="29">
        <v>0</v>
      </c>
      <c r="I188" s="29">
        <v>0.28858758899999998</v>
      </c>
      <c r="J188" s="30">
        <v>5.294741256</v>
      </c>
      <c r="K188" s="30">
        <v>3.4409909249999999</v>
      </c>
      <c r="L188" s="23">
        <v>6.5438851000000006E-2</v>
      </c>
      <c r="M188" s="23">
        <v>6.5057198999999996E-2</v>
      </c>
      <c r="N188" s="23">
        <v>0</v>
      </c>
      <c r="O188" s="24">
        <v>0</v>
      </c>
      <c r="P188" s="24">
        <v>4.0395382660000001</v>
      </c>
      <c r="Q188" s="25">
        <v>7.0129120729999999</v>
      </c>
      <c r="R188" s="25">
        <v>0.54829843099999998</v>
      </c>
      <c r="S188" s="25">
        <v>7.6365564999999996E-2</v>
      </c>
      <c r="T188" s="26"/>
      <c r="U188" s="27">
        <v>2.411826204</v>
      </c>
      <c r="V188" s="20">
        <v>573278</v>
      </c>
      <c r="W188" s="22">
        <v>42.070796430000001</v>
      </c>
      <c r="X188" s="21">
        <v>573278</v>
      </c>
      <c r="Y188" s="22">
        <v>42.070796430000001</v>
      </c>
      <c r="Z188" s="19">
        <f t="shared" si="9"/>
        <v>187</v>
      </c>
      <c r="AA188" s="19">
        <f t="shared" si="7"/>
        <v>23</v>
      </c>
      <c r="AB188" s="19">
        <f t="shared" si="8"/>
        <v>3</v>
      </c>
    </row>
    <row r="189" spans="1:28" hidden="1" x14ac:dyDescent="0.3">
      <c r="A189" s="4">
        <v>1507</v>
      </c>
      <c r="B189" s="7" t="s">
        <v>28</v>
      </c>
      <c r="C189" s="1" t="s">
        <v>30</v>
      </c>
      <c r="D189" s="1" t="s">
        <v>115</v>
      </c>
      <c r="E189" s="1" t="s">
        <v>367</v>
      </c>
      <c r="F189" s="7"/>
      <c r="G189" s="7" t="s">
        <v>584</v>
      </c>
      <c r="H189" s="29">
        <v>0</v>
      </c>
      <c r="I189" s="29">
        <v>0</v>
      </c>
      <c r="J189" s="30">
        <v>1.917061489</v>
      </c>
      <c r="K189" s="30">
        <v>12.737260839999999</v>
      </c>
      <c r="L189" s="23">
        <v>0</v>
      </c>
      <c r="M189" s="23">
        <v>0</v>
      </c>
      <c r="N189" s="23">
        <v>0</v>
      </c>
      <c r="O189" s="24">
        <v>0</v>
      </c>
      <c r="P189" s="24">
        <v>4.0263190199999999</v>
      </c>
      <c r="Q189" s="25">
        <v>0</v>
      </c>
      <c r="R189" s="25">
        <v>0</v>
      </c>
      <c r="S189" s="25">
        <v>1.0166369999999999E-3</v>
      </c>
      <c r="T189" s="26"/>
      <c r="U189" s="27">
        <v>2.399535465</v>
      </c>
      <c r="V189" s="20">
        <v>729480</v>
      </c>
      <c r="W189" s="22">
        <v>32.893780020000001</v>
      </c>
      <c r="X189" s="21">
        <v>729480</v>
      </c>
      <c r="Y189" s="22">
        <v>32.893780020000001</v>
      </c>
      <c r="Z189" s="19">
        <f t="shared" si="9"/>
        <v>188</v>
      </c>
      <c r="AA189" s="19">
        <f t="shared" si="7"/>
        <v>29</v>
      </c>
      <c r="AB189" s="19">
        <f t="shared" si="8"/>
        <v>10</v>
      </c>
    </row>
    <row r="190" spans="1:28" ht="28.8" hidden="1" x14ac:dyDescent="0.3">
      <c r="A190" s="4">
        <v>1392</v>
      </c>
      <c r="B190" s="7" t="s">
        <v>26</v>
      </c>
      <c r="C190" s="1" t="s">
        <v>35</v>
      </c>
      <c r="D190" s="1" t="s">
        <v>92</v>
      </c>
      <c r="E190" s="1" t="s">
        <v>368</v>
      </c>
      <c r="F190" s="7" t="s">
        <v>584</v>
      </c>
      <c r="G190" s="7" t="s">
        <v>584</v>
      </c>
      <c r="H190" s="29">
        <v>0.39826816100000001</v>
      </c>
      <c r="I190" s="29">
        <v>0.399886507</v>
      </c>
      <c r="J190" s="30">
        <v>0</v>
      </c>
      <c r="K190" s="30">
        <v>0</v>
      </c>
      <c r="L190" s="23">
        <v>0.105972463</v>
      </c>
      <c r="M190" s="23">
        <v>0.10704675299999999</v>
      </c>
      <c r="N190" s="23">
        <v>0.15114791499999999</v>
      </c>
      <c r="O190" s="24">
        <v>0.172039464</v>
      </c>
      <c r="P190" s="24">
        <v>4.0015781920000002</v>
      </c>
      <c r="Q190" s="25">
        <v>9.9377671299999992</v>
      </c>
      <c r="R190" s="25">
        <v>0</v>
      </c>
      <c r="S190" s="25">
        <v>4.1706568610000003</v>
      </c>
      <c r="T190" s="26">
        <v>7.2947690338999998</v>
      </c>
      <c r="U190" s="27">
        <v>2.3861833190000001</v>
      </c>
      <c r="V190" s="20">
        <v>11000000</v>
      </c>
      <c r="W190" s="22">
        <v>2.1692575629999999</v>
      </c>
      <c r="X190" s="21">
        <v>11000000</v>
      </c>
      <c r="Y190" s="22">
        <v>2.1692575629999999</v>
      </c>
      <c r="Z190" s="19">
        <f t="shared" si="9"/>
        <v>189</v>
      </c>
      <c r="AA190" s="19">
        <f t="shared" si="7"/>
        <v>210</v>
      </c>
      <c r="AB190" s="19">
        <f t="shared" si="8"/>
        <v>18</v>
      </c>
    </row>
    <row r="191" spans="1:28" ht="28.8" hidden="1" x14ac:dyDescent="0.3">
      <c r="A191" s="4">
        <v>1407</v>
      </c>
      <c r="B191" s="7" t="s">
        <v>28</v>
      </c>
      <c r="C191" s="1" t="s">
        <v>33</v>
      </c>
      <c r="D191" s="1" t="s">
        <v>116</v>
      </c>
      <c r="E191" s="1" t="s">
        <v>369</v>
      </c>
      <c r="F191" s="7" t="s">
        <v>584</v>
      </c>
      <c r="G191" s="7" t="s">
        <v>584</v>
      </c>
      <c r="H191" s="29">
        <v>3.6315041020000001</v>
      </c>
      <c r="I191" s="29">
        <v>8.0644463999999999E-2</v>
      </c>
      <c r="J191" s="30">
        <v>0.62380572300000003</v>
      </c>
      <c r="K191" s="30">
        <v>1.036357687</v>
      </c>
      <c r="L191" s="23">
        <v>2.7651341999999999E-2</v>
      </c>
      <c r="M191" s="23">
        <v>2.8205529999999999E-2</v>
      </c>
      <c r="N191" s="23">
        <v>0</v>
      </c>
      <c r="O191" s="24">
        <v>9.4787395520000004</v>
      </c>
      <c r="P191" s="24">
        <v>3.9885145830000002</v>
      </c>
      <c r="Q191" s="25">
        <v>2.0797962409999999</v>
      </c>
      <c r="R191" s="25">
        <v>11.639678</v>
      </c>
      <c r="S191" s="25">
        <v>8.7745110000000005E-3</v>
      </c>
      <c r="T191" s="26"/>
      <c r="U191" s="27">
        <v>2.36347832</v>
      </c>
      <c r="V191" s="20">
        <v>11608100</v>
      </c>
      <c r="W191" s="22">
        <v>2.0360595789999998</v>
      </c>
      <c r="X191" s="21">
        <v>11608100</v>
      </c>
      <c r="Y191" s="22">
        <v>2.0360595789999998</v>
      </c>
      <c r="Z191" s="19">
        <f t="shared" si="9"/>
        <v>190</v>
      </c>
      <c r="AA191" s="19">
        <f t="shared" si="7"/>
        <v>223</v>
      </c>
      <c r="AB191" s="19">
        <f t="shared" si="8"/>
        <v>31</v>
      </c>
    </row>
    <row r="192" spans="1:28" ht="28.8" hidden="1" x14ac:dyDescent="0.3">
      <c r="A192" s="4">
        <v>1186</v>
      </c>
      <c r="B192" s="7" t="s">
        <v>25</v>
      </c>
      <c r="C192" s="1" t="s">
        <v>29</v>
      </c>
      <c r="D192" s="1" t="s">
        <v>117</v>
      </c>
      <c r="E192" s="1" t="s">
        <v>370</v>
      </c>
      <c r="F192" s="7" t="s">
        <v>584</v>
      </c>
      <c r="G192" s="7" t="s">
        <v>584</v>
      </c>
      <c r="H192" s="29">
        <v>0.28676249999999998</v>
      </c>
      <c r="I192" s="29">
        <v>5.0695499999999996E-43</v>
      </c>
      <c r="J192" s="30">
        <v>6.3902049649999997</v>
      </c>
      <c r="K192" s="30">
        <v>0.92256163800000002</v>
      </c>
      <c r="L192" s="23">
        <v>0</v>
      </c>
      <c r="M192" s="23">
        <v>0</v>
      </c>
      <c r="N192" s="23">
        <v>0.298115354</v>
      </c>
      <c r="O192" s="24">
        <v>0.33932062899999998</v>
      </c>
      <c r="P192" s="24">
        <v>4.1771973999999998</v>
      </c>
      <c r="Q192" s="25">
        <v>7.7731745000000005E-2</v>
      </c>
      <c r="R192" s="25">
        <v>0</v>
      </c>
      <c r="S192" s="25">
        <v>0.640809042</v>
      </c>
      <c r="T192" s="26">
        <v>9.3445820109</v>
      </c>
      <c r="U192" s="27">
        <v>2.3597665349999999</v>
      </c>
      <c r="V192" s="20">
        <v>2092110</v>
      </c>
      <c r="W192" s="22">
        <v>11.27936167</v>
      </c>
      <c r="X192" s="21">
        <v>1179110</v>
      </c>
      <c r="Y192" s="22">
        <v>20.013116119999999</v>
      </c>
      <c r="Z192" s="19">
        <f t="shared" si="9"/>
        <v>191</v>
      </c>
      <c r="AA192" s="19">
        <f t="shared" si="7"/>
        <v>49</v>
      </c>
      <c r="AB192" s="19">
        <f t="shared" si="8"/>
        <v>6</v>
      </c>
    </row>
    <row r="193" spans="1:28" ht="28.8" hidden="1" x14ac:dyDescent="0.3">
      <c r="A193" s="4">
        <v>1394</v>
      </c>
      <c r="B193" s="7" t="s">
        <v>27</v>
      </c>
      <c r="C193" s="1" t="s">
        <v>33</v>
      </c>
      <c r="D193" s="1" t="s">
        <v>118</v>
      </c>
      <c r="E193" s="1" t="s">
        <v>371</v>
      </c>
      <c r="F193" s="7" t="s">
        <v>584</v>
      </c>
      <c r="G193" s="7" t="s">
        <v>584</v>
      </c>
      <c r="H193" s="29">
        <v>3.492501973</v>
      </c>
      <c r="I193" s="29">
        <v>1.2083505E-2</v>
      </c>
      <c r="J193" s="30">
        <v>4.3450504099999998</v>
      </c>
      <c r="K193" s="30">
        <v>0</v>
      </c>
      <c r="L193" s="23">
        <v>0</v>
      </c>
      <c r="M193" s="23">
        <v>0</v>
      </c>
      <c r="N193" s="23">
        <v>12.1025641</v>
      </c>
      <c r="O193" s="24">
        <v>2.0663056850000001</v>
      </c>
      <c r="P193" s="24">
        <v>4.1101795970000001</v>
      </c>
      <c r="Q193" s="25">
        <v>0</v>
      </c>
      <c r="R193" s="25">
        <v>1.1769621720000001</v>
      </c>
      <c r="S193" s="25">
        <v>0</v>
      </c>
      <c r="T193" s="26"/>
      <c r="U193" s="27">
        <v>2.3219070909999999</v>
      </c>
      <c r="V193" s="20">
        <v>1928250</v>
      </c>
      <c r="W193" s="22">
        <v>12.04152517</v>
      </c>
      <c r="X193" s="21">
        <v>1928250</v>
      </c>
      <c r="Y193" s="22">
        <v>12.04152517</v>
      </c>
      <c r="Z193" s="19">
        <f t="shared" si="9"/>
        <v>192</v>
      </c>
      <c r="AA193" s="19">
        <f t="shared" si="7"/>
        <v>64</v>
      </c>
      <c r="AB193" s="19">
        <f t="shared" si="8"/>
        <v>12</v>
      </c>
    </row>
    <row r="194" spans="1:28" ht="28.8" hidden="1" x14ac:dyDescent="0.3">
      <c r="A194" s="4">
        <v>1423</v>
      </c>
      <c r="B194" s="7" t="s">
        <v>26</v>
      </c>
      <c r="C194" s="1" t="s">
        <v>33</v>
      </c>
      <c r="D194" s="1" t="s">
        <v>104</v>
      </c>
      <c r="E194" s="1" t="s">
        <v>372</v>
      </c>
      <c r="F194" s="7" t="s">
        <v>584</v>
      </c>
      <c r="G194" s="7" t="s">
        <v>584</v>
      </c>
      <c r="H194" s="29">
        <v>0.55832999699999997</v>
      </c>
      <c r="I194" s="29">
        <v>1.4753168169999999</v>
      </c>
      <c r="J194" s="30">
        <v>3.681975242</v>
      </c>
      <c r="K194" s="30">
        <v>3.290067541</v>
      </c>
      <c r="L194" s="23">
        <v>0</v>
      </c>
      <c r="M194" s="23">
        <v>0</v>
      </c>
      <c r="N194" s="23">
        <v>1.1608682779999999</v>
      </c>
      <c r="O194" s="24">
        <v>2.750091179</v>
      </c>
      <c r="P194" s="24">
        <v>3.63957453</v>
      </c>
      <c r="Q194" s="25">
        <v>3.3910371260000001</v>
      </c>
      <c r="R194" s="25">
        <v>0</v>
      </c>
      <c r="S194" s="25">
        <v>0</v>
      </c>
      <c r="T194" s="26">
        <v>6.8444550969</v>
      </c>
      <c r="U194" s="27">
        <v>2.318624453</v>
      </c>
      <c r="V194" s="20">
        <v>59912120</v>
      </c>
      <c r="W194" s="22">
        <v>0.38700424100000003</v>
      </c>
      <c r="X194" s="21">
        <v>37554391</v>
      </c>
      <c r="Y194" s="22">
        <v>0.61740435500000002</v>
      </c>
      <c r="Z194" s="19">
        <f t="shared" si="9"/>
        <v>193</v>
      </c>
      <c r="AA194" s="19">
        <f t="shared" ref="AA194:AA257" si="10">_xlfn.RANK.EQ(Y194,$Y$2:$Y$405,0)</f>
        <v>321</v>
      </c>
      <c r="AB194" s="19">
        <f t="shared" ref="AB194:AB257" si="11">($Y$2:$Y$405=Y194) + SUMPRODUCT(($C$2:$C$405=C194)*($Y$2:$Y$405&gt;Y194))</f>
        <v>42</v>
      </c>
    </row>
    <row r="195" spans="1:28" ht="28.8" hidden="1" x14ac:dyDescent="0.3">
      <c r="A195" s="4">
        <v>1326</v>
      </c>
      <c r="B195" s="7" t="s">
        <v>27</v>
      </c>
      <c r="C195" s="1" t="s">
        <v>34</v>
      </c>
      <c r="D195" s="1" t="s">
        <v>119</v>
      </c>
      <c r="E195" s="1" t="s">
        <v>373</v>
      </c>
      <c r="F195" s="7" t="s">
        <v>584</v>
      </c>
      <c r="G195" s="7" t="s">
        <v>584</v>
      </c>
      <c r="H195" s="29">
        <v>1.494032528</v>
      </c>
      <c r="I195" s="29">
        <v>0</v>
      </c>
      <c r="J195" s="30">
        <v>1.186752351</v>
      </c>
      <c r="K195" s="30">
        <v>0.48476924100000002</v>
      </c>
      <c r="L195" s="23">
        <v>0</v>
      </c>
      <c r="M195" s="23">
        <v>0</v>
      </c>
      <c r="N195" s="23">
        <v>5.1772696419999997</v>
      </c>
      <c r="O195" s="24">
        <v>2.6517905470000001</v>
      </c>
      <c r="P195" s="24">
        <v>3.9094092319999998</v>
      </c>
      <c r="Q195" s="25">
        <v>3.5484928240000002</v>
      </c>
      <c r="R195" s="25">
        <v>17.425964820000001</v>
      </c>
      <c r="S195" s="25">
        <v>6.2523022999999997E-2</v>
      </c>
      <c r="T195" s="26"/>
      <c r="U195" s="27">
        <v>2.3146144249999998</v>
      </c>
      <c r="V195" s="20">
        <v>49094850</v>
      </c>
      <c r="W195" s="22">
        <v>0.47145768399999999</v>
      </c>
      <c r="X195" s="21">
        <v>30767472</v>
      </c>
      <c r="Y195" s="22">
        <v>0.75229268900000001</v>
      </c>
      <c r="Z195" s="19">
        <f t="shared" si="9"/>
        <v>194</v>
      </c>
      <c r="AA195" s="19">
        <f t="shared" si="10"/>
        <v>300</v>
      </c>
      <c r="AB195" s="19">
        <f t="shared" si="11"/>
        <v>34</v>
      </c>
    </row>
    <row r="196" spans="1:28" ht="28.8" hidden="1" x14ac:dyDescent="0.3">
      <c r="A196" s="4">
        <v>1268</v>
      </c>
      <c r="B196" s="7" t="s">
        <v>28</v>
      </c>
      <c r="C196" s="1" t="s">
        <v>34</v>
      </c>
      <c r="D196" s="1" t="s">
        <v>89</v>
      </c>
      <c r="E196" s="1" t="s">
        <v>374</v>
      </c>
      <c r="F196" s="7" t="s">
        <v>584</v>
      </c>
      <c r="G196" s="7" t="s">
        <v>584</v>
      </c>
      <c r="H196" s="29">
        <v>0</v>
      </c>
      <c r="I196" s="29">
        <v>0</v>
      </c>
      <c r="J196" s="30">
        <v>0.73030913900000005</v>
      </c>
      <c r="K196" s="30">
        <v>1.2807816110000001</v>
      </c>
      <c r="L196" s="23">
        <v>0</v>
      </c>
      <c r="M196" s="23">
        <v>0</v>
      </c>
      <c r="N196" s="23">
        <v>0</v>
      </c>
      <c r="O196" s="24">
        <v>0</v>
      </c>
      <c r="P196" s="24">
        <v>3.8790189329999998</v>
      </c>
      <c r="Q196" s="25">
        <v>8.5750419020000006</v>
      </c>
      <c r="R196" s="25">
        <v>0</v>
      </c>
      <c r="S196" s="25">
        <v>1.6033904000000002E-2</v>
      </c>
      <c r="T196" s="26"/>
      <c r="U196" s="27">
        <v>2.2974957319999998</v>
      </c>
      <c r="V196" s="20">
        <v>1787244</v>
      </c>
      <c r="W196" s="22">
        <v>12.854964020000001</v>
      </c>
      <c r="X196" s="21">
        <v>787244</v>
      </c>
      <c r="Y196" s="22">
        <v>29.1840361</v>
      </c>
      <c r="Z196" s="19">
        <f t="shared" si="9"/>
        <v>195</v>
      </c>
      <c r="AA196" s="19">
        <f t="shared" si="10"/>
        <v>35</v>
      </c>
      <c r="AB196" s="19">
        <f t="shared" si="11"/>
        <v>6</v>
      </c>
    </row>
    <row r="197" spans="1:28" hidden="1" x14ac:dyDescent="0.3">
      <c r="A197" s="4">
        <v>1475</v>
      </c>
      <c r="B197" s="7" t="s">
        <v>27</v>
      </c>
      <c r="C197" s="1" t="s">
        <v>32</v>
      </c>
      <c r="D197" s="1" t="s">
        <v>120</v>
      </c>
      <c r="E197" s="1" t="s">
        <v>375</v>
      </c>
      <c r="F197" s="7" t="s">
        <v>584</v>
      </c>
      <c r="G197" s="7" t="s">
        <v>584</v>
      </c>
      <c r="H197" s="29">
        <v>0.360157801</v>
      </c>
      <c r="I197" s="29">
        <v>9.2677100000000001E-5</v>
      </c>
      <c r="J197" s="30">
        <v>12.171818979999999</v>
      </c>
      <c r="K197" s="30">
        <v>0.97081813800000005</v>
      </c>
      <c r="L197" s="23">
        <v>1.0021937919999999</v>
      </c>
      <c r="M197" s="23">
        <v>1.0201264379999999</v>
      </c>
      <c r="N197" s="23">
        <v>1.2480545199999999</v>
      </c>
      <c r="O197" s="24">
        <v>0.85233579500000001</v>
      </c>
      <c r="P197" s="24">
        <v>3.2987067940000001</v>
      </c>
      <c r="Q197" s="25">
        <v>0.52816236000000005</v>
      </c>
      <c r="R197" s="25">
        <v>0.14021539699999999</v>
      </c>
      <c r="S197" s="25">
        <v>1.0681816230000001</v>
      </c>
      <c r="T197" s="26"/>
      <c r="U197" s="27">
        <v>2.280782877</v>
      </c>
      <c r="V197" s="20">
        <v>62989600</v>
      </c>
      <c r="W197" s="22">
        <v>0.36208880100000002</v>
      </c>
      <c r="X197" s="21">
        <v>62989600</v>
      </c>
      <c r="Y197" s="22">
        <v>0.36208880100000002</v>
      </c>
      <c r="Z197" s="19">
        <f t="shared" si="9"/>
        <v>196</v>
      </c>
      <c r="AA197" s="19">
        <f t="shared" si="10"/>
        <v>349</v>
      </c>
      <c r="AB197" s="19">
        <f t="shared" si="11"/>
        <v>69</v>
      </c>
    </row>
    <row r="198" spans="1:28" hidden="1" x14ac:dyDescent="0.3">
      <c r="A198" s="4">
        <v>1687</v>
      </c>
      <c r="B198" s="7" t="s">
        <v>28</v>
      </c>
      <c r="C198" s="1" t="s">
        <v>37</v>
      </c>
      <c r="D198" s="1" t="s">
        <v>121</v>
      </c>
      <c r="E198" s="1" t="s">
        <v>376</v>
      </c>
      <c r="F198" s="7" t="s">
        <v>584</v>
      </c>
      <c r="G198" s="7" t="s">
        <v>584</v>
      </c>
      <c r="H198" s="29">
        <v>0.111483558</v>
      </c>
      <c r="I198" s="29">
        <v>0.20331602500000001</v>
      </c>
      <c r="J198" s="30">
        <v>9.9200324690000006</v>
      </c>
      <c r="K198" s="30">
        <v>1.247204306</v>
      </c>
      <c r="L198" s="23">
        <v>0.29413004300000001</v>
      </c>
      <c r="M198" s="23">
        <v>0.26975494300000002</v>
      </c>
      <c r="N198" s="23">
        <v>0.23179432699999999</v>
      </c>
      <c r="O198" s="24">
        <v>0.26383276100000003</v>
      </c>
      <c r="P198" s="24">
        <v>3.8417767469999999</v>
      </c>
      <c r="Q198" s="25">
        <v>1.373438293</v>
      </c>
      <c r="R198" s="25">
        <v>0.30609188399999998</v>
      </c>
      <c r="S198" s="25">
        <v>0.47052271499999998</v>
      </c>
      <c r="T198" s="26"/>
      <c r="U198" s="27">
        <v>2.2804092159999998</v>
      </c>
      <c r="V198" s="20">
        <v>116473000</v>
      </c>
      <c r="W198" s="22">
        <v>0.19578865600000001</v>
      </c>
      <c r="X198" s="21">
        <v>116473000</v>
      </c>
      <c r="Y198" s="22">
        <v>0.19578865600000001</v>
      </c>
      <c r="Z198" s="19">
        <f t="shared" si="9"/>
        <v>197</v>
      </c>
      <c r="AA198" s="19">
        <f t="shared" si="10"/>
        <v>380</v>
      </c>
      <c r="AB198" s="19">
        <f t="shared" si="11"/>
        <v>33</v>
      </c>
    </row>
    <row r="199" spans="1:28" ht="28.8" hidden="1" x14ac:dyDescent="0.3">
      <c r="A199" s="4">
        <v>1124</v>
      </c>
      <c r="B199" s="7" t="s">
        <v>25</v>
      </c>
      <c r="C199" s="1" t="s">
        <v>29</v>
      </c>
      <c r="D199" s="1" t="s">
        <v>42</v>
      </c>
      <c r="E199" s="1" t="s">
        <v>377</v>
      </c>
      <c r="F199" s="7" t="s">
        <v>584</v>
      </c>
      <c r="G199" s="7" t="s">
        <v>584</v>
      </c>
      <c r="H199" s="29">
        <v>0.73958984299999997</v>
      </c>
      <c r="I199" s="29">
        <v>1.1073780179999999</v>
      </c>
      <c r="J199" s="30">
        <v>0</v>
      </c>
      <c r="K199" s="30">
        <v>0</v>
      </c>
      <c r="L199" s="23">
        <v>1.8688750000000001E-3</v>
      </c>
      <c r="M199" s="23">
        <v>1.862654E-3</v>
      </c>
      <c r="N199" s="23">
        <v>4.0304133999999998E-2</v>
      </c>
      <c r="O199" s="24">
        <v>4.5874940000000003E-2</v>
      </c>
      <c r="P199" s="24">
        <v>3.2574414819999999</v>
      </c>
      <c r="Q199" s="25">
        <v>0</v>
      </c>
      <c r="R199" s="25">
        <v>0</v>
      </c>
      <c r="S199" s="25">
        <v>4.3525141239999998</v>
      </c>
      <c r="T199" s="26">
        <v>8.2623863391000008</v>
      </c>
      <c r="U199" s="27">
        <v>2.2781692009999999</v>
      </c>
      <c r="V199" s="20">
        <v>42124250</v>
      </c>
      <c r="W199" s="22">
        <v>0.54082130900000003</v>
      </c>
      <c r="X199" s="21">
        <v>40124250</v>
      </c>
      <c r="Y199" s="22">
        <v>0.56777863799999995</v>
      </c>
      <c r="Z199" s="19">
        <f t="shared" si="9"/>
        <v>198</v>
      </c>
      <c r="AA199" s="19">
        <f t="shared" si="10"/>
        <v>326</v>
      </c>
      <c r="AB199" s="19">
        <f t="shared" si="11"/>
        <v>54</v>
      </c>
    </row>
    <row r="200" spans="1:28" ht="43.2" hidden="1" x14ac:dyDescent="0.3">
      <c r="A200" s="4">
        <v>1398</v>
      </c>
      <c r="B200" s="7" t="s">
        <v>26</v>
      </c>
      <c r="C200" s="1" t="s">
        <v>35</v>
      </c>
      <c r="D200" s="1" t="s">
        <v>62</v>
      </c>
      <c r="E200" s="1" t="s">
        <v>378</v>
      </c>
      <c r="F200" s="7" t="s">
        <v>584</v>
      </c>
      <c r="G200" s="7"/>
      <c r="H200" s="29">
        <v>1.067242902</v>
      </c>
      <c r="I200" s="29">
        <v>0</v>
      </c>
      <c r="J200" s="30">
        <v>0</v>
      </c>
      <c r="K200" s="30">
        <v>0</v>
      </c>
      <c r="L200" s="23">
        <v>0.10028192900000001</v>
      </c>
      <c r="M200" s="23">
        <v>0.100587523</v>
      </c>
      <c r="N200" s="23">
        <v>0</v>
      </c>
      <c r="O200" s="24">
        <v>0</v>
      </c>
      <c r="P200" s="24">
        <v>3.776576248</v>
      </c>
      <c r="Q200" s="25">
        <v>0.35493947399999998</v>
      </c>
      <c r="R200" s="25">
        <v>8.4584558879999996</v>
      </c>
      <c r="S200" s="25">
        <v>1.2330469999999999E-3</v>
      </c>
      <c r="T200" s="26">
        <v>15.875782021999999</v>
      </c>
      <c r="U200" s="27">
        <v>2.257502192</v>
      </c>
      <c r="V200" s="20">
        <v>2900000</v>
      </c>
      <c r="W200" s="22">
        <v>7.7844903179999996</v>
      </c>
      <c r="X200" s="21">
        <v>2900000</v>
      </c>
      <c r="Y200" s="22">
        <v>7.7844903179999996</v>
      </c>
      <c r="Z200" s="19">
        <f t="shared" ref="Z200:Z263" si="12">_xlfn.RANK.EQ(U200,$U$2:$U$405,0)</f>
        <v>199</v>
      </c>
      <c r="AA200" s="19">
        <f t="shared" si="10"/>
        <v>97</v>
      </c>
      <c r="AB200" s="19">
        <f t="shared" si="11"/>
        <v>6</v>
      </c>
    </row>
    <row r="201" spans="1:28" ht="28.8" hidden="1" x14ac:dyDescent="0.3">
      <c r="A201" s="4">
        <v>1078</v>
      </c>
      <c r="B201" s="7" t="s">
        <v>26</v>
      </c>
      <c r="C201" s="1" t="s">
        <v>32</v>
      </c>
      <c r="D201" s="1" t="s">
        <v>60</v>
      </c>
      <c r="E201" s="1" t="s">
        <v>379</v>
      </c>
      <c r="F201" s="7" t="s">
        <v>584</v>
      </c>
      <c r="G201" s="7" t="s">
        <v>584</v>
      </c>
      <c r="H201" s="29">
        <v>0.19473750000000001</v>
      </c>
      <c r="I201" s="29">
        <v>4.9023100000000003E-6</v>
      </c>
      <c r="J201" s="30">
        <v>5.0817344240000004</v>
      </c>
      <c r="K201" s="30">
        <v>2.008486655</v>
      </c>
      <c r="L201" s="23">
        <v>0.90374408500000003</v>
      </c>
      <c r="M201" s="23">
        <v>0.90207083799999999</v>
      </c>
      <c r="N201" s="23">
        <v>0.20244710799999999</v>
      </c>
      <c r="O201" s="24">
        <v>0.230429192</v>
      </c>
      <c r="P201" s="24">
        <v>3.1992464890000001</v>
      </c>
      <c r="Q201" s="25">
        <v>2.0898365920000002</v>
      </c>
      <c r="R201" s="25">
        <v>2.3130354729999998</v>
      </c>
      <c r="S201" s="25">
        <v>5.595178E-2</v>
      </c>
      <c r="T201" s="26">
        <v>7.2758935436999996</v>
      </c>
      <c r="U201" s="27">
        <v>2.1590283179999998</v>
      </c>
      <c r="V201" s="20">
        <v>2082640</v>
      </c>
      <c r="W201" s="22">
        <v>10.36678599</v>
      </c>
      <c r="X201" s="21">
        <v>2082640</v>
      </c>
      <c r="Y201" s="22">
        <v>10.36678599</v>
      </c>
      <c r="Z201" s="19">
        <f t="shared" si="12"/>
        <v>200</v>
      </c>
      <c r="AA201" s="19">
        <f t="shared" si="10"/>
        <v>73</v>
      </c>
      <c r="AB201" s="19">
        <f t="shared" si="11"/>
        <v>14</v>
      </c>
    </row>
    <row r="202" spans="1:28" ht="28.8" hidden="1" x14ac:dyDescent="0.3">
      <c r="A202" s="4">
        <v>1310</v>
      </c>
      <c r="B202" s="7" t="s">
        <v>26</v>
      </c>
      <c r="C202" s="1" t="s">
        <v>33</v>
      </c>
      <c r="D202" s="1" t="s">
        <v>103</v>
      </c>
      <c r="E202" s="1" t="s">
        <v>380</v>
      </c>
      <c r="F202" s="7" t="s">
        <v>584</v>
      </c>
      <c r="G202" s="7" t="s">
        <v>584</v>
      </c>
      <c r="H202" s="29">
        <v>0.148364833</v>
      </c>
      <c r="I202" s="29">
        <v>0</v>
      </c>
      <c r="J202" s="30">
        <v>0.18257728500000001</v>
      </c>
      <c r="K202" s="30">
        <v>0.30191181299999997</v>
      </c>
      <c r="L202" s="23">
        <v>6.3509710000000004E-3</v>
      </c>
      <c r="M202" s="23">
        <v>4.9455760000000001E-3</v>
      </c>
      <c r="N202" s="23">
        <v>0.154238558</v>
      </c>
      <c r="O202" s="24">
        <v>0.175557293</v>
      </c>
      <c r="P202" s="24">
        <v>3.6146366200000002</v>
      </c>
      <c r="Q202" s="25">
        <v>11.01325898</v>
      </c>
      <c r="R202" s="25">
        <v>0</v>
      </c>
      <c r="S202" s="25">
        <v>1.9831696999999999E-2</v>
      </c>
      <c r="T202" s="26">
        <v>5.7636845638</v>
      </c>
      <c r="U202" s="27">
        <v>2.1567506220000001</v>
      </c>
      <c r="V202" s="20">
        <v>1752210</v>
      </c>
      <c r="W202" s="22">
        <v>12.30874508</v>
      </c>
      <c r="X202" s="21">
        <v>1752210</v>
      </c>
      <c r="Y202" s="22">
        <v>12.30874508</v>
      </c>
      <c r="Z202" s="19">
        <f t="shared" si="12"/>
        <v>201</v>
      </c>
      <c r="AA202" s="19">
        <f t="shared" si="10"/>
        <v>63</v>
      </c>
      <c r="AB202" s="19">
        <f t="shared" si="11"/>
        <v>11</v>
      </c>
    </row>
    <row r="203" spans="1:28" ht="28.8" hidden="1" x14ac:dyDescent="0.3">
      <c r="A203" s="4">
        <v>1610</v>
      </c>
      <c r="B203" s="7" t="s">
        <v>27</v>
      </c>
      <c r="C203" s="1" t="s">
        <v>34</v>
      </c>
      <c r="D203" s="1" t="s">
        <v>122</v>
      </c>
      <c r="E203" s="1" t="s">
        <v>381</v>
      </c>
      <c r="F203" s="7" t="s">
        <v>584</v>
      </c>
      <c r="G203" s="7"/>
      <c r="H203" s="29">
        <v>0</v>
      </c>
      <c r="I203" s="29">
        <v>0.168513738</v>
      </c>
      <c r="J203" s="30">
        <v>0</v>
      </c>
      <c r="K203" s="30">
        <v>0</v>
      </c>
      <c r="L203" s="23">
        <v>3.1473382000000001E-2</v>
      </c>
      <c r="M203" s="23">
        <v>3.0676779000000001E-2</v>
      </c>
      <c r="N203" s="23">
        <v>0</v>
      </c>
      <c r="O203" s="24">
        <v>12.78132643</v>
      </c>
      <c r="P203" s="24">
        <v>2.9043283849999999</v>
      </c>
      <c r="Q203" s="25">
        <v>0</v>
      </c>
      <c r="R203" s="25">
        <v>26.151798589999999</v>
      </c>
      <c r="S203" s="25">
        <v>0</v>
      </c>
      <c r="T203" s="26"/>
      <c r="U203" s="27">
        <v>2.1107660469999998</v>
      </c>
      <c r="V203" s="20">
        <v>643134</v>
      </c>
      <c r="W203" s="22">
        <v>32.82000403</v>
      </c>
      <c r="X203" s="21">
        <v>643134</v>
      </c>
      <c r="Y203" s="22">
        <v>32.82000403</v>
      </c>
      <c r="Z203" s="19">
        <f t="shared" si="12"/>
        <v>202</v>
      </c>
      <c r="AA203" s="19">
        <f t="shared" si="10"/>
        <v>30</v>
      </c>
      <c r="AB203" s="19">
        <f t="shared" si="11"/>
        <v>5</v>
      </c>
    </row>
    <row r="204" spans="1:28" hidden="1" x14ac:dyDescent="0.3">
      <c r="A204" s="4">
        <v>1158</v>
      </c>
      <c r="B204" s="7" t="s">
        <v>27</v>
      </c>
      <c r="C204" s="1" t="s">
        <v>34</v>
      </c>
      <c r="D204" s="1" t="s">
        <v>119</v>
      </c>
      <c r="E204" s="1" t="s">
        <v>382</v>
      </c>
      <c r="F204" s="7" t="s">
        <v>584</v>
      </c>
      <c r="G204" s="7" t="s">
        <v>584</v>
      </c>
      <c r="H204" s="29">
        <v>0.153968143</v>
      </c>
      <c r="I204" s="29">
        <v>0.336723836</v>
      </c>
      <c r="J204" s="30">
        <v>4.5796468910000003</v>
      </c>
      <c r="K204" s="30">
        <v>5.7042382140000001</v>
      </c>
      <c r="L204" s="23">
        <v>3.4975042999999997E-2</v>
      </c>
      <c r="M204" s="23">
        <v>3.3070860000000001E-2</v>
      </c>
      <c r="N204" s="23">
        <v>0.53354567399999997</v>
      </c>
      <c r="O204" s="24">
        <v>0.45546896100000001</v>
      </c>
      <c r="P204" s="24">
        <v>3.524725546</v>
      </c>
      <c r="Q204" s="25">
        <v>3.5515958859999999</v>
      </c>
      <c r="R204" s="25">
        <v>0</v>
      </c>
      <c r="S204" s="25">
        <v>1.8039090000000001E-2</v>
      </c>
      <c r="T204" s="26"/>
      <c r="U204" s="27">
        <v>2.0885156820000002</v>
      </c>
      <c r="V204" s="20">
        <v>9761750</v>
      </c>
      <c r="W204" s="22">
        <v>2.139489008</v>
      </c>
      <c r="X204" s="21">
        <v>8261750</v>
      </c>
      <c r="Y204" s="22">
        <v>2.5279337700000002</v>
      </c>
      <c r="Z204" s="19">
        <f t="shared" si="12"/>
        <v>203</v>
      </c>
      <c r="AA204" s="19">
        <f t="shared" si="10"/>
        <v>198</v>
      </c>
      <c r="AB204" s="19">
        <f t="shared" si="11"/>
        <v>22</v>
      </c>
    </row>
    <row r="205" spans="1:28" ht="28.8" hidden="1" x14ac:dyDescent="0.3">
      <c r="A205" s="4">
        <v>1603</v>
      </c>
      <c r="B205" s="7" t="s">
        <v>28</v>
      </c>
      <c r="C205" s="1" t="s">
        <v>37</v>
      </c>
      <c r="D205" s="1" t="s">
        <v>123</v>
      </c>
      <c r="E205" s="1" t="s">
        <v>383</v>
      </c>
      <c r="F205" s="7" t="s">
        <v>584</v>
      </c>
      <c r="G205" s="7" t="s">
        <v>584</v>
      </c>
      <c r="H205" s="29">
        <v>0.20646889399999999</v>
      </c>
      <c r="I205" s="29">
        <v>0.46671146400000002</v>
      </c>
      <c r="J205" s="30">
        <v>3.7732638839999999</v>
      </c>
      <c r="K205" s="30">
        <v>1.520654988</v>
      </c>
      <c r="L205" s="23">
        <v>0.134811494</v>
      </c>
      <c r="M205" s="23">
        <v>0.124871976</v>
      </c>
      <c r="N205" s="23">
        <v>0.715476483</v>
      </c>
      <c r="O205" s="24">
        <v>0.61077682</v>
      </c>
      <c r="P205" s="24">
        <v>3.4168538260000001</v>
      </c>
      <c r="Q205" s="25">
        <v>4.4068397709999996</v>
      </c>
      <c r="R205" s="25">
        <v>0.424013523</v>
      </c>
      <c r="S205" s="25">
        <v>0.24763454800000001</v>
      </c>
      <c r="T205" s="26"/>
      <c r="U205" s="27">
        <v>2.0389235860000001</v>
      </c>
      <c r="V205" s="20">
        <v>21242000</v>
      </c>
      <c r="W205" s="22">
        <v>0.95985480899999998</v>
      </c>
      <c r="X205" s="21">
        <v>21242000</v>
      </c>
      <c r="Y205" s="22">
        <v>0.95985480899999998</v>
      </c>
      <c r="Z205" s="19">
        <f t="shared" si="12"/>
        <v>204</v>
      </c>
      <c r="AA205" s="19">
        <f t="shared" si="10"/>
        <v>283</v>
      </c>
      <c r="AB205" s="19">
        <f t="shared" si="11"/>
        <v>11</v>
      </c>
    </row>
    <row r="206" spans="1:28" ht="43.2" hidden="1" x14ac:dyDescent="0.3">
      <c r="A206" s="4">
        <v>1164</v>
      </c>
      <c r="B206" s="7" t="s">
        <v>26</v>
      </c>
      <c r="C206" s="1" t="s">
        <v>32</v>
      </c>
      <c r="D206" s="1" t="s">
        <v>48</v>
      </c>
      <c r="E206" s="1" t="s">
        <v>384</v>
      </c>
      <c r="F206" s="7" t="s">
        <v>584</v>
      </c>
      <c r="G206" s="7"/>
      <c r="H206" s="29">
        <v>0</v>
      </c>
      <c r="I206" s="29">
        <v>0</v>
      </c>
      <c r="J206" s="30">
        <v>12.095745109999999</v>
      </c>
      <c r="K206" s="30">
        <v>0.13403910999999999</v>
      </c>
      <c r="L206" s="23">
        <v>0</v>
      </c>
      <c r="M206" s="23">
        <v>0</v>
      </c>
      <c r="N206" s="23">
        <v>0</v>
      </c>
      <c r="O206" s="24">
        <v>0</v>
      </c>
      <c r="P206" s="24">
        <v>3.358587859</v>
      </c>
      <c r="Q206" s="25">
        <v>4.9600777169999999</v>
      </c>
      <c r="R206" s="25">
        <v>0</v>
      </c>
      <c r="S206" s="25">
        <v>1.2815735109999999</v>
      </c>
      <c r="T206" s="26">
        <v>0</v>
      </c>
      <c r="U206" s="27">
        <v>2.0373800819999999</v>
      </c>
      <c r="V206" s="20">
        <v>7610020</v>
      </c>
      <c r="W206" s="22">
        <v>2.6772335439999999</v>
      </c>
      <c r="X206" s="21">
        <v>7610020</v>
      </c>
      <c r="Y206" s="22">
        <v>2.6772335439999999</v>
      </c>
      <c r="Z206" s="19">
        <f t="shared" si="12"/>
        <v>205</v>
      </c>
      <c r="AA206" s="19">
        <f t="shared" si="10"/>
        <v>190</v>
      </c>
      <c r="AB206" s="19">
        <f t="shared" si="11"/>
        <v>43</v>
      </c>
    </row>
    <row r="207" spans="1:28" ht="28.8" hidden="1" x14ac:dyDescent="0.3">
      <c r="A207" s="4">
        <v>1686</v>
      </c>
      <c r="B207" s="7" t="s">
        <v>28</v>
      </c>
      <c r="C207" s="1" t="s">
        <v>37</v>
      </c>
      <c r="D207" s="1" t="s">
        <v>121</v>
      </c>
      <c r="E207" s="1" t="s">
        <v>385</v>
      </c>
      <c r="F207" s="7" t="s">
        <v>584</v>
      </c>
      <c r="G207" s="7" t="s">
        <v>584</v>
      </c>
      <c r="H207" s="29">
        <v>0</v>
      </c>
      <c r="I207" s="29">
        <v>9.5110499999999997E-5</v>
      </c>
      <c r="J207" s="30">
        <v>6.6184265709999996</v>
      </c>
      <c r="K207" s="30">
        <v>2.442155187</v>
      </c>
      <c r="L207" s="23">
        <v>0</v>
      </c>
      <c r="M207" s="23">
        <v>0</v>
      </c>
      <c r="N207" s="23">
        <v>0</v>
      </c>
      <c r="O207" s="24">
        <v>0</v>
      </c>
      <c r="P207" s="24">
        <v>3.432281659</v>
      </c>
      <c r="Q207" s="25">
        <v>2.3244950640000002</v>
      </c>
      <c r="R207" s="25">
        <v>0.11581855100000001</v>
      </c>
      <c r="S207" s="25">
        <v>9.9958509000000001E-2</v>
      </c>
      <c r="T207" s="26"/>
      <c r="U207" s="27">
        <v>2.0339544599999999</v>
      </c>
      <c r="V207" s="20">
        <v>28754000</v>
      </c>
      <c r="W207" s="22">
        <v>0.70736400499999996</v>
      </c>
      <c r="X207" s="21">
        <v>28754000</v>
      </c>
      <c r="Y207" s="22">
        <v>0.70736400499999996</v>
      </c>
      <c r="Z207" s="19">
        <f t="shared" si="12"/>
        <v>206</v>
      </c>
      <c r="AA207" s="19">
        <f t="shared" si="10"/>
        <v>309</v>
      </c>
      <c r="AB207" s="19">
        <f t="shared" si="11"/>
        <v>16</v>
      </c>
    </row>
    <row r="208" spans="1:28" ht="28.8" x14ac:dyDescent="0.3">
      <c r="A208" s="31">
        <v>1366</v>
      </c>
      <c r="B208" s="32" t="s">
        <v>25</v>
      </c>
      <c r="C208" s="33" t="s">
        <v>31</v>
      </c>
      <c r="D208" s="33" t="s">
        <v>43</v>
      </c>
      <c r="E208" s="33" t="s">
        <v>458</v>
      </c>
      <c r="F208" s="32" t="s">
        <v>584</v>
      </c>
      <c r="G208" s="32"/>
      <c r="H208" s="29">
        <v>0.46172059999999998</v>
      </c>
      <c r="I208" s="29">
        <v>0.60374466000000004</v>
      </c>
      <c r="J208" s="30">
        <v>1.973365423</v>
      </c>
      <c r="K208" s="30">
        <v>5.4958489999999997E-3</v>
      </c>
      <c r="L208" s="23">
        <v>0.78055143400000004</v>
      </c>
      <c r="M208" s="23">
        <v>0.78576391099999998</v>
      </c>
      <c r="N208" s="23">
        <v>1.6</v>
      </c>
      <c r="O208" s="24">
        <v>8.4391659850000007</v>
      </c>
      <c r="P208" s="24">
        <v>1.481921005</v>
      </c>
      <c r="Q208" s="25">
        <v>0</v>
      </c>
      <c r="R208" s="25">
        <v>0.20136227600000001</v>
      </c>
      <c r="S208" s="25">
        <v>0</v>
      </c>
      <c r="T208" s="26">
        <v>0</v>
      </c>
      <c r="U208" s="34">
        <v>0.929091734</v>
      </c>
      <c r="V208" s="35">
        <v>6750000</v>
      </c>
      <c r="W208" s="36">
        <v>1.3764321989999999</v>
      </c>
      <c r="X208" s="35">
        <v>4983170</v>
      </c>
      <c r="Y208" s="36">
        <v>1.864459238</v>
      </c>
      <c r="Z208" s="37">
        <f t="shared" si="12"/>
        <v>279</v>
      </c>
      <c r="AA208" s="37">
        <f t="shared" si="10"/>
        <v>236</v>
      </c>
      <c r="AB208" s="37">
        <f t="shared" si="11"/>
        <v>13</v>
      </c>
    </row>
    <row r="209" spans="1:28" ht="28.8" hidden="1" x14ac:dyDescent="0.3">
      <c r="A209" s="4">
        <v>1077</v>
      </c>
      <c r="B209" s="7" t="s">
        <v>26</v>
      </c>
      <c r="C209" s="1" t="s">
        <v>32</v>
      </c>
      <c r="D209" s="1" t="s">
        <v>60</v>
      </c>
      <c r="E209" s="1" t="s">
        <v>387</v>
      </c>
      <c r="F209" s="7"/>
      <c r="G209" s="7" t="s">
        <v>584</v>
      </c>
      <c r="H209" s="29">
        <v>9.5006831999999999E-2</v>
      </c>
      <c r="I209" s="29">
        <v>3.3407440000000001E-3</v>
      </c>
      <c r="J209" s="30">
        <v>1.2628262189999999</v>
      </c>
      <c r="K209" s="30">
        <v>1.211599251</v>
      </c>
      <c r="L209" s="23">
        <v>0</v>
      </c>
      <c r="M209" s="23">
        <v>0</v>
      </c>
      <c r="N209" s="23">
        <v>0.19753625599999999</v>
      </c>
      <c r="O209" s="24">
        <v>0.22483956599999999</v>
      </c>
      <c r="P209" s="24">
        <v>3.1266297189999999</v>
      </c>
      <c r="Q209" s="25">
        <v>4.1818844559999997</v>
      </c>
      <c r="R209" s="25">
        <v>0</v>
      </c>
      <c r="S209" s="25">
        <v>2.2279463999999999E-2</v>
      </c>
      <c r="T209" s="26">
        <v>10.405417474</v>
      </c>
      <c r="U209" s="27">
        <v>1.9755279530000001</v>
      </c>
      <c r="V209" s="20">
        <v>6500000</v>
      </c>
      <c r="W209" s="22">
        <v>3.0392737740000002</v>
      </c>
      <c r="X209" s="21">
        <v>6500000</v>
      </c>
      <c r="Y209" s="22">
        <v>3.0392737740000002</v>
      </c>
      <c r="Z209" s="19">
        <f t="shared" si="12"/>
        <v>208</v>
      </c>
      <c r="AA209" s="19">
        <f t="shared" si="10"/>
        <v>178</v>
      </c>
      <c r="AB209" s="19">
        <f t="shared" si="11"/>
        <v>40</v>
      </c>
    </row>
    <row r="210" spans="1:28" ht="28.8" hidden="1" x14ac:dyDescent="0.3">
      <c r="A210" s="4">
        <v>1060</v>
      </c>
      <c r="B210" s="7" t="s">
        <v>28</v>
      </c>
      <c r="C210" s="1" t="s">
        <v>32</v>
      </c>
      <c r="D210" s="1" t="s">
        <v>124</v>
      </c>
      <c r="E210" s="1" t="s">
        <v>388</v>
      </c>
      <c r="F210" s="7"/>
      <c r="G210" s="7" t="s">
        <v>584</v>
      </c>
      <c r="H210" s="29">
        <v>5.0793409999999997E-2</v>
      </c>
      <c r="I210" s="29">
        <v>5.3024830000000002E-2</v>
      </c>
      <c r="J210" s="30">
        <v>0.97374551799999998</v>
      </c>
      <c r="K210" s="30">
        <v>10.72488308</v>
      </c>
      <c r="L210" s="23">
        <v>0.24193158400000001</v>
      </c>
      <c r="M210" s="23">
        <v>0.23896354</v>
      </c>
      <c r="N210" s="23">
        <v>5.2804308000000001E-2</v>
      </c>
      <c r="O210" s="24">
        <v>6.0102878999999998E-2</v>
      </c>
      <c r="P210" s="24">
        <v>3.313023399</v>
      </c>
      <c r="Q210" s="25">
        <v>1.9007008999999998E-2</v>
      </c>
      <c r="R210" s="25">
        <v>0</v>
      </c>
      <c r="S210" s="25">
        <v>7.3460300000000001E-4</v>
      </c>
      <c r="T210" s="26"/>
      <c r="U210" s="27">
        <v>1.9632112880000001</v>
      </c>
      <c r="V210" s="20">
        <v>5747510</v>
      </c>
      <c r="W210" s="22">
        <v>3.4157596730000002</v>
      </c>
      <c r="X210" s="21">
        <v>5747510</v>
      </c>
      <c r="Y210" s="22">
        <v>3.4157596730000002</v>
      </c>
      <c r="Z210" s="19">
        <f t="shared" si="12"/>
        <v>209</v>
      </c>
      <c r="AA210" s="19">
        <f t="shared" si="10"/>
        <v>165</v>
      </c>
      <c r="AB210" s="19">
        <f t="shared" si="11"/>
        <v>34</v>
      </c>
    </row>
    <row r="211" spans="1:28" hidden="1" x14ac:dyDescent="0.3">
      <c r="A211" s="4">
        <v>1590</v>
      </c>
      <c r="B211" s="7" t="s">
        <v>28</v>
      </c>
      <c r="C211" s="1" t="s">
        <v>37</v>
      </c>
      <c r="D211" s="1" t="s">
        <v>125</v>
      </c>
      <c r="E211" s="1" t="s">
        <v>389</v>
      </c>
      <c r="F211" s="7" t="s">
        <v>584</v>
      </c>
      <c r="G211" s="7" t="s">
        <v>584</v>
      </c>
      <c r="H211" s="29">
        <v>0</v>
      </c>
      <c r="I211" s="29">
        <v>0</v>
      </c>
      <c r="J211" s="30">
        <v>7.4856686730000002</v>
      </c>
      <c r="K211" s="30">
        <v>4.452648817</v>
      </c>
      <c r="L211" s="23">
        <v>0</v>
      </c>
      <c r="M211" s="23">
        <v>0</v>
      </c>
      <c r="N211" s="23">
        <v>0</v>
      </c>
      <c r="O211" s="24">
        <v>0</v>
      </c>
      <c r="P211" s="24">
        <v>3.293731771</v>
      </c>
      <c r="Q211" s="25">
        <v>0</v>
      </c>
      <c r="R211" s="25">
        <v>0</v>
      </c>
      <c r="S211" s="25">
        <v>5.4490978000000002E-2</v>
      </c>
      <c r="T211" s="26"/>
      <c r="U211" s="27">
        <v>1.9592485799999999</v>
      </c>
      <c r="V211" s="20">
        <v>37911000</v>
      </c>
      <c r="W211" s="22">
        <v>0.51680213699999999</v>
      </c>
      <c r="X211" s="21">
        <v>37911000</v>
      </c>
      <c r="Y211" s="22">
        <v>0.51680213699999999</v>
      </c>
      <c r="Z211" s="19">
        <f t="shared" si="12"/>
        <v>210</v>
      </c>
      <c r="AA211" s="19">
        <f t="shared" si="10"/>
        <v>332</v>
      </c>
      <c r="AB211" s="19">
        <f t="shared" si="11"/>
        <v>21</v>
      </c>
    </row>
    <row r="212" spans="1:28" hidden="1" x14ac:dyDescent="0.3">
      <c r="A212" s="4">
        <v>1312</v>
      </c>
      <c r="B212" s="7" t="s">
        <v>26</v>
      </c>
      <c r="C212" s="1" t="s">
        <v>33</v>
      </c>
      <c r="D212" s="1" t="s">
        <v>103</v>
      </c>
      <c r="E212" s="1" t="s">
        <v>390</v>
      </c>
      <c r="F212" s="7" t="s">
        <v>584</v>
      </c>
      <c r="G212" s="7" t="s">
        <v>584</v>
      </c>
      <c r="H212" s="29">
        <v>0.311908721</v>
      </c>
      <c r="I212" s="29">
        <v>0</v>
      </c>
      <c r="J212" s="30">
        <v>1.1258932559999999</v>
      </c>
      <c r="K212" s="30">
        <v>0.18591648599999999</v>
      </c>
      <c r="L212" s="23">
        <v>0.40947097399999999</v>
      </c>
      <c r="M212" s="23">
        <v>0.39383898099999998</v>
      </c>
      <c r="N212" s="23">
        <v>0.32425710800000002</v>
      </c>
      <c r="O212" s="24">
        <v>0.36907567600000002</v>
      </c>
      <c r="P212" s="24">
        <v>2.824758697</v>
      </c>
      <c r="Q212" s="25">
        <v>10.952047889999999</v>
      </c>
      <c r="R212" s="25">
        <v>0</v>
      </c>
      <c r="S212" s="25">
        <v>0</v>
      </c>
      <c r="T212" s="26">
        <v>2.2790484135</v>
      </c>
      <c r="U212" s="27">
        <v>1.953741886</v>
      </c>
      <c r="V212" s="20">
        <v>1036699</v>
      </c>
      <c r="W212" s="22">
        <v>18.845796960000001</v>
      </c>
      <c r="X212" s="21">
        <v>902699</v>
      </c>
      <c r="Y212" s="22">
        <v>21.643337219999999</v>
      </c>
      <c r="Z212" s="19">
        <f t="shared" si="12"/>
        <v>211</v>
      </c>
      <c r="AA212" s="19">
        <f t="shared" si="10"/>
        <v>44</v>
      </c>
      <c r="AB212" s="19">
        <f t="shared" si="11"/>
        <v>7</v>
      </c>
    </row>
    <row r="213" spans="1:28" ht="28.8" hidden="1" x14ac:dyDescent="0.3">
      <c r="A213" s="4">
        <v>1247</v>
      </c>
      <c r="B213" s="7" t="s">
        <v>28</v>
      </c>
      <c r="C213" s="1" t="s">
        <v>34</v>
      </c>
      <c r="D213" s="1" t="s">
        <v>126</v>
      </c>
      <c r="E213" s="1" t="s">
        <v>391</v>
      </c>
      <c r="F213" s="7"/>
      <c r="G213" s="7" t="s">
        <v>584</v>
      </c>
      <c r="H213" s="29">
        <v>0.14128916399999999</v>
      </c>
      <c r="I213" s="29">
        <v>0</v>
      </c>
      <c r="J213" s="30">
        <v>0.48687275899999999</v>
      </c>
      <c r="K213" s="30">
        <v>0.37595286500000002</v>
      </c>
      <c r="L213" s="23">
        <v>0</v>
      </c>
      <c r="M213" s="23">
        <v>0</v>
      </c>
      <c r="N213" s="23">
        <v>0.293765532</v>
      </c>
      <c r="O213" s="24">
        <v>0.334369578</v>
      </c>
      <c r="P213" s="24">
        <v>2.650149469</v>
      </c>
      <c r="Q213" s="25">
        <v>7.8796509920000002</v>
      </c>
      <c r="R213" s="25">
        <v>0</v>
      </c>
      <c r="S213" s="25">
        <v>0</v>
      </c>
      <c r="T213" s="26"/>
      <c r="U213" s="27">
        <v>1.9492539280000001</v>
      </c>
      <c r="V213" s="20">
        <v>2845560</v>
      </c>
      <c r="W213" s="22">
        <v>6.8501592950000001</v>
      </c>
      <c r="X213" s="21">
        <v>2845560</v>
      </c>
      <c r="Y213" s="22">
        <v>6.8501592950000001</v>
      </c>
      <c r="Z213" s="19">
        <f t="shared" si="12"/>
        <v>212</v>
      </c>
      <c r="AA213" s="19">
        <f t="shared" si="10"/>
        <v>112</v>
      </c>
      <c r="AB213" s="19">
        <f t="shared" si="11"/>
        <v>15</v>
      </c>
    </row>
    <row r="214" spans="1:28" hidden="1" x14ac:dyDescent="0.3">
      <c r="A214" s="4">
        <v>1372</v>
      </c>
      <c r="B214" s="7" t="s">
        <v>26</v>
      </c>
      <c r="C214" s="1" t="s">
        <v>32</v>
      </c>
      <c r="D214" s="1" t="s">
        <v>127</v>
      </c>
      <c r="E214" s="1" t="s">
        <v>392</v>
      </c>
      <c r="F214" s="7" t="s">
        <v>584</v>
      </c>
      <c r="G214" s="7" t="s">
        <v>584</v>
      </c>
      <c r="H214" s="29">
        <v>0.16872726599999999</v>
      </c>
      <c r="I214" s="29">
        <v>7.8568900000000001E-4</v>
      </c>
      <c r="J214" s="30">
        <v>0.68466481800000001</v>
      </c>
      <c r="K214" s="30">
        <v>0.59539127400000003</v>
      </c>
      <c r="L214" s="23">
        <v>0.214176897</v>
      </c>
      <c r="M214" s="23">
        <v>0.20404429399999999</v>
      </c>
      <c r="N214" s="23">
        <v>0.17540713499999999</v>
      </c>
      <c r="O214" s="24">
        <v>0.199651775</v>
      </c>
      <c r="P214" s="24">
        <v>3.2081103240000002</v>
      </c>
      <c r="Q214" s="25">
        <v>10.32330101</v>
      </c>
      <c r="R214" s="25">
        <v>1.9963299999999999</v>
      </c>
      <c r="S214" s="25">
        <v>2.701833E-2</v>
      </c>
      <c r="T214" s="26">
        <v>2.6152814096000001</v>
      </c>
      <c r="U214" s="27">
        <v>1.943464487</v>
      </c>
      <c r="V214" s="20">
        <v>8800000</v>
      </c>
      <c r="W214" s="22">
        <v>2.2084823720000002</v>
      </c>
      <c r="X214" s="21">
        <v>8228528</v>
      </c>
      <c r="Y214" s="22">
        <v>2.3618616690000001</v>
      </c>
      <c r="Z214" s="19">
        <f t="shared" si="12"/>
        <v>213</v>
      </c>
      <c r="AA214" s="19">
        <f t="shared" si="10"/>
        <v>202</v>
      </c>
      <c r="AB214" s="19">
        <f t="shared" si="11"/>
        <v>46</v>
      </c>
    </row>
    <row r="215" spans="1:28" hidden="1" x14ac:dyDescent="0.3">
      <c r="A215" s="4">
        <v>1011</v>
      </c>
      <c r="B215" s="7" t="s">
        <v>26</v>
      </c>
      <c r="C215" s="1" t="s">
        <v>32</v>
      </c>
      <c r="D215" s="1" t="s">
        <v>61</v>
      </c>
      <c r="E215" s="1" t="s">
        <v>393</v>
      </c>
      <c r="F215" s="7" t="s">
        <v>584</v>
      </c>
      <c r="G215" s="7" t="s">
        <v>584</v>
      </c>
      <c r="H215" s="29">
        <v>0.39265982599999999</v>
      </c>
      <c r="I215" s="29">
        <v>0</v>
      </c>
      <c r="J215" s="30">
        <v>2.1909274160000001</v>
      </c>
      <c r="K215" s="30">
        <v>3.4361473990000002</v>
      </c>
      <c r="L215" s="23">
        <v>0.123028809</v>
      </c>
      <c r="M215" s="23">
        <v>0.123088579</v>
      </c>
      <c r="N215" s="23">
        <v>0.81641025599999995</v>
      </c>
      <c r="O215" s="24">
        <v>0.92925385599999999</v>
      </c>
      <c r="P215" s="24">
        <v>2.9537802370000001</v>
      </c>
      <c r="Q215" s="25">
        <v>0</v>
      </c>
      <c r="R215" s="25">
        <v>0</v>
      </c>
      <c r="S215" s="25">
        <v>0</v>
      </c>
      <c r="T215" s="26">
        <v>10.899423995999999</v>
      </c>
      <c r="U215" s="27">
        <v>1.9416803359999999</v>
      </c>
      <c r="V215" s="20">
        <v>6318940</v>
      </c>
      <c r="W215" s="22">
        <v>3.072794386</v>
      </c>
      <c r="X215" s="21">
        <v>6318940</v>
      </c>
      <c r="Y215" s="22">
        <v>3.072794386</v>
      </c>
      <c r="Z215" s="19">
        <f t="shared" si="12"/>
        <v>214</v>
      </c>
      <c r="AA215" s="19">
        <f t="shared" si="10"/>
        <v>177</v>
      </c>
      <c r="AB215" s="19">
        <f t="shared" si="11"/>
        <v>39</v>
      </c>
    </row>
    <row r="216" spans="1:28" hidden="1" x14ac:dyDescent="0.3">
      <c r="A216" s="4">
        <v>1302</v>
      </c>
      <c r="B216" s="7" t="s">
        <v>25</v>
      </c>
      <c r="C216" s="1" t="s">
        <v>29</v>
      </c>
      <c r="D216" s="1" t="s">
        <v>40</v>
      </c>
      <c r="E216" s="1" t="s">
        <v>394</v>
      </c>
      <c r="F216" s="7" t="s">
        <v>584</v>
      </c>
      <c r="G216" s="7" t="s">
        <v>584</v>
      </c>
      <c r="H216" s="29">
        <v>1.0346005970000001</v>
      </c>
      <c r="I216" s="29">
        <v>1.353462022</v>
      </c>
      <c r="J216" s="30">
        <v>0</v>
      </c>
      <c r="K216" s="30">
        <v>0</v>
      </c>
      <c r="L216" s="23">
        <v>3.5394204999999998E-2</v>
      </c>
      <c r="M216" s="23">
        <v>3.5964437000000002E-2</v>
      </c>
      <c r="N216" s="23">
        <v>0.32547931299999999</v>
      </c>
      <c r="O216" s="24">
        <v>0.37046681399999998</v>
      </c>
      <c r="P216" s="24">
        <v>3.0538544170000002</v>
      </c>
      <c r="Q216" s="25">
        <v>0</v>
      </c>
      <c r="R216" s="25">
        <v>0</v>
      </c>
      <c r="S216" s="25">
        <v>0</v>
      </c>
      <c r="T216" s="26">
        <v>6.0722224751000002</v>
      </c>
      <c r="U216" s="27">
        <v>1.937003437</v>
      </c>
      <c r="V216" s="20">
        <v>47000000</v>
      </c>
      <c r="W216" s="22">
        <v>0.41212839099999998</v>
      </c>
      <c r="X216" s="21">
        <v>37545392</v>
      </c>
      <c r="Y216" s="22">
        <v>0.51590976499999996</v>
      </c>
      <c r="Z216" s="19">
        <f t="shared" si="12"/>
        <v>215</v>
      </c>
      <c r="AA216" s="19">
        <f t="shared" si="10"/>
        <v>333</v>
      </c>
      <c r="AB216" s="19">
        <f t="shared" si="11"/>
        <v>55</v>
      </c>
    </row>
    <row r="217" spans="1:28" ht="28.8" hidden="1" x14ac:dyDescent="0.3">
      <c r="A217" s="4">
        <v>1318</v>
      </c>
      <c r="B217" s="7" t="s">
        <v>26</v>
      </c>
      <c r="C217" s="1" t="s">
        <v>32</v>
      </c>
      <c r="D217" s="1" t="s">
        <v>60</v>
      </c>
      <c r="E217" s="1" t="s">
        <v>395</v>
      </c>
      <c r="F217" s="7" t="s">
        <v>584</v>
      </c>
      <c r="G217" s="7" t="s">
        <v>584</v>
      </c>
      <c r="H217" s="29">
        <v>0.38944200200000001</v>
      </c>
      <c r="I217" s="29">
        <v>0.95875697800000004</v>
      </c>
      <c r="J217" s="30">
        <v>1.9657342149999999</v>
      </c>
      <c r="K217" s="30">
        <v>2.6995500000000002E-3</v>
      </c>
      <c r="L217" s="23">
        <v>0.987465284</v>
      </c>
      <c r="M217" s="23">
        <v>1.0002363329999999</v>
      </c>
      <c r="N217" s="23">
        <v>1.349533036</v>
      </c>
      <c r="O217" s="24">
        <v>4.3864300900000002</v>
      </c>
      <c r="P217" s="24">
        <v>3.2484331040000001</v>
      </c>
      <c r="Q217" s="25">
        <v>0.178738645</v>
      </c>
      <c r="R217" s="25">
        <v>0.38780711200000001</v>
      </c>
      <c r="S217" s="25">
        <v>0</v>
      </c>
      <c r="T217" s="26">
        <v>9.4221838835000007</v>
      </c>
      <c r="U217" s="27">
        <v>1.924489031</v>
      </c>
      <c r="V217" s="20">
        <v>2945000</v>
      </c>
      <c r="W217" s="22">
        <v>6.5347675079999998</v>
      </c>
      <c r="X217" s="21">
        <v>2945000</v>
      </c>
      <c r="Y217" s="22">
        <v>6.5347675079999998</v>
      </c>
      <c r="Z217" s="19">
        <f t="shared" si="12"/>
        <v>216</v>
      </c>
      <c r="AA217" s="19">
        <f t="shared" si="10"/>
        <v>115</v>
      </c>
      <c r="AB217" s="19">
        <f t="shared" si="11"/>
        <v>21</v>
      </c>
    </row>
    <row r="218" spans="1:28" ht="28.8" hidden="1" x14ac:dyDescent="0.3">
      <c r="A218" s="4">
        <v>1294</v>
      </c>
      <c r="B218" s="7" t="s">
        <v>26</v>
      </c>
      <c r="C218" s="1" t="s">
        <v>32</v>
      </c>
      <c r="D218" s="1" t="s">
        <v>60</v>
      </c>
      <c r="E218" s="1" t="s">
        <v>396</v>
      </c>
      <c r="F218" s="7" t="s">
        <v>584</v>
      </c>
      <c r="G218" s="7" t="s">
        <v>584</v>
      </c>
      <c r="H218" s="29">
        <v>0.35990528799999999</v>
      </c>
      <c r="I218" s="29">
        <v>1.119403559</v>
      </c>
      <c r="J218" s="30">
        <v>0.88039975699999995</v>
      </c>
      <c r="K218" s="30">
        <v>5.0125229999999996E-3</v>
      </c>
      <c r="L218" s="23">
        <v>1.0570050929999999</v>
      </c>
      <c r="M218" s="23">
        <v>1.0706755109999999</v>
      </c>
      <c r="N218" s="23">
        <v>0.99774359000000001</v>
      </c>
      <c r="O218" s="24">
        <v>0.53233638000000005</v>
      </c>
      <c r="P218" s="24">
        <v>3.1934313510000001</v>
      </c>
      <c r="Q218" s="25">
        <v>4.9475101969999997</v>
      </c>
      <c r="R218" s="25">
        <v>0.14518210600000001</v>
      </c>
      <c r="S218" s="25">
        <v>0</v>
      </c>
      <c r="T218" s="26">
        <v>6.4333490194999996</v>
      </c>
      <c r="U218" s="27">
        <v>1.890592907</v>
      </c>
      <c r="V218" s="20">
        <v>1575000</v>
      </c>
      <c r="W218" s="22">
        <v>12.00376449</v>
      </c>
      <c r="X218" s="21">
        <v>1575000</v>
      </c>
      <c r="Y218" s="22">
        <v>12.00376449</v>
      </c>
      <c r="Z218" s="19">
        <f t="shared" si="12"/>
        <v>217</v>
      </c>
      <c r="AA218" s="19">
        <f t="shared" si="10"/>
        <v>65</v>
      </c>
      <c r="AB218" s="19">
        <f t="shared" si="11"/>
        <v>11</v>
      </c>
    </row>
    <row r="219" spans="1:28" ht="28.8" hidden="1" x14ac:dyDescent="0.3">
      <c r="A219" s="4">
        <v>1239</v>
      </c>
      <c r="B219" s="7" t="s">
        <v>25</v>
      </c>
      <c r="C219" s="1" t="s">
        <v>29</v>
      </c>
      <c r="D219" s="1" t="s">
        <v>42</v>
      </c>
      <c r="E219" s="1" t="s">
        <v>397</v>
      </c>
      <c r="F219" s="7"/>
      <c r="G219" s="7" t="s">
        <v>584</v>
      </c>
      <c r="H219" s="29">
        <v>0.43923472099999999</v>
      </c>
      <c r="I219" s="29">
        <v>0</v>
      </c>
      <c r="J219" s="30">
        <v>3.5906865990000001</v>
      </c>
      <c r="K219" s="30">
        <v>1.1143764009999999</v>
      </c>
      <c r="L219" s="23">
        <v>0.50791733699999997</v>
      </c>
      <c r="M219" s="23">
        <v>0.49083742899999999</v>
      </c>
      <c r="N219" s="23">
        <v>0.91324782199999999</v>
      </c>
      <c r="O219" s="24">
        <v>1.0394762360000001</v>
      </c>
      <c r="P219" s="24">
        <v>3.096415162</v>
      </c>
      <c r="Q219" s="25">
        <v>0</v>
      </c>
      <c r="R219" s="25">
        <v>0</v>
      </c>
      <c r="S219" s="25">
        <v>0</v>
      </c>
      <c r="T219" s="26">
        <v>6.7686803991</v>
      </c>
      <c r="U219" s="27">
        <v>1.8648201550000001</v>
      </c>
      <c r="V219" s="20">
        <v>5428532</v>
      </c>
      <c r="W219" s="22">
        <v>3.4352199730000001</v>
      </c>
      <c r="X219" s="21">
        <v>5367532</v>
      </c>
      <c r="Y219" s="22">
        <v>3.4742599670000001</v>
      </c>
      <c r="Z219" s="19">
        <f t="shared" si="12"/>
        <v>218</v>
      </c>
      <c r="AA219" s="19">
        <f t="shared" si="10"/>
        <v>162</v>
      </c>
      <c r="AB219" s="19">
        <f t="shared" si="11"/>
        <v>27</v>
      </c>
    </row>
    <row r="220" spans="1:28" ht="28.8" hidden="1" x14ac:dyDescent="0.3">
      <c r="A220" s="4">
        <v>1616</v>
      </c>
      <c r="B220" s="7" t="s">
        <v>28</v>
      </c>
      <c r="C220" s="1" t="s">
        <v>37</v>
      </c>
      <c r="D220" s="1" t="s">
        <v>99</v>
      </c>
      <c r="E220" s="1" t="s">
        <v>398</v>
      </c>
      <c r="F220" s="7" t="s">
        <v>584</v>
      </c>
      <c r="G220" s="7"/>
      <c r="H220" s="29">
        <v>1.639700079</v>
      </c>
      <c r="I220" s="29">
        <v>1.876390531</v>
      </c>
      <c r="J220" s="30">
        <v>9.3233885480000005</v>
      </c>
      <c r="K220" s="30">
        <v>0.18010707000000001</v>
      </c>
      <c r="L220" s="23">
        <v>0</v>
      </c>
      <c r="M220" s="23">
        <v>0</v>
      </c>
      <c r="N220" s="23">
        <v>0.52512820500000001</v>
      </c>
      <c r="O220" s="24">
        <v>0.44396387100000001</v>
      </c>
      <c r="P220" s="24">
        <v>2.5252215929999999</v>
      </c>
      <c r="Q220" s="25">
        <v>0</v>
      </c>
      <c r="R220" s="25">
        <v>0</v>
      </c>
      <c r="S220" s="25">
        <v>1.358249094</v>
      </c>
      <c r="T220" s="26"/>
      <c r="U220" s="27">
        <v>1.860619429</v>
      </c>
      <c r="V220" s="20">
        <v>214265000</v>
      </c>
      <c r="W220" s="22">
        <v>8.6837301000000006E-2</v>
      </c>
      <c r="X220" s="21">
        <v>214265000</v>
      </c>
      <c r="Y220" s="22">
        <v>8.6837301000000006E-2</v>
      </c>
      <c r="Z220" s="19">
        <f t="shared" si="12"/>
        <v>219</v>
      </c>
      <c r="AA220" s="19">
        <f t="shared" si="10"/>
        <v>389</v>
      </c>
      <c r="AB220" s="19">
        <f t="shared" si="11"/>
        <v>37</v>
      </c>
    </row>
    <row r="221" spans="1:28" ht="43.2" hidden="1" x14ac:dyDescent="0.3">
      <c r="A221" s="4">
        <v>1049</v>
      </c>
      <c r="B221" s="7" t="s">
        <v>26</v>
      </c>
      <c r="C221" s="1" t="s">
        <v>33</v>
      </c>
      <c r="D221" s="1" t="s">
        <v>64</v>
      </c>
      <c r="E221" s="1" t="s">
        <v>399</v>
      </c>
      <c r="F221" s="7" t="s">
        <v>584</v>
      </c>
      <c r="G221" s="7"/>
      <c r="H221" s="29">
        <v>0</v>
      </c>
      <c r="I221" s="29">
        <v>0</v>
      </c>
      <c r="J221" s="30">
        <v>6.0859095000000002E-2</v>
      </c>
      <c r="K221" s="30">
        <v>0.107019271</v>
      </c>
      <c r="L221" s="23">
        <v>4.1741897E-2</v>
      </c>
      <c r="M221" s="23">
        <v>4.2807220999999999E-2</v>
      </c>
      <c r="N221" s="23">
        <v>0</v>
      </c>
      <c r="O221" s="24">
        <v>0</v>
      </c>
      <c r="P221" s="24">
        <v>3.113706262</v>
      </c>
      <c r="Q221" s="25">
        <v>0.87491454000000002</v>
      </c>
      <c r="R221" s="25">
        <v>6.0700796620000004</v>
      </c>
      <c r="S221" s="25">
        <v>6.9639740000000004E-3</v>
      </c>
      <c r="T221" s="26">
        <v>13.176862067</v>
      </c>
      <c r="U221" s="27">
        <v>1.8466324919999999</v>
      </c>
      <c r="V221" s="20">
        <v>2020290</v>
      </c>
      <c r="W221" s="22">
        <v>9.1404327700000003</v>
      </c>
      <c r="X221" s="21">
        <v>2020290</v>
      </c>
      <c r="Y221" s="22">
        <v>9.1404327700000003</v>
      </c>
      <c r="Z221" s="19">
        <f t="shared" si="12"/>
        <v>220</v>
      </c>
      <c r="AA221" s="19">
        <f t="shared" si="10"/>
        <v>84</v>
      </c>
      <c r="AB221" s="19">
        <f t="shared" si="11"/>
        <v>17</v>
      </c>
    </row>
    <row r="222" spans="1:28" ht="28.8" hidden="1" x14ac:dyDescent="0.3">
      <c r="A222" s="4">
        <v>1397</v>
      </c>
      <c r="B222" s="7" t="s">
        <v>28</v>
      </c>
      <c r="C222" s="1" t="s">
        <v>34</v>
      </c>
      <c r="D222" s="1" t="s">
        <v>106</v>
      </c>
      <c r="E222" s="1" t="s">
        <v>400</v>
      </c>
      <c r="F222" s="7"/>
      <c r="G222" s="7" t="s">
        <v>584</v>
      </c>
      <c r="H222" s="29">
        <v>0</v>
      </c>
      <c r="I222" s="29">
        <v>1.08124E-8</v>
      </c>
      <c r="J222" s="30">
        <v>0.77595345999999998</v>
      </c>
      <c r="K222" s="30">
        <v>10.44223193</v>
      </c>
      <c r="L222" s="23">
        <v>4.3174799999999997E-4</v>
      </c>
      <c r="M222" s="23">
        <v>4.01421E-4</v>
      </c>
      <c r="N222" s="23">
        <v>0</v>
      </c>
      <c r="O222" s="24">
        <v>0</v>
      </c>
      <c r="P222" s="24">
        <v>3.0950305949999999</v>
      </c>
      <c r="Q222" s="25">
        <v>0</v>
      </c>
      <c r="R222" s="25">
        <v>6.2459425999999998E-2</v>
      </c>
      <c r="S222" s="25">
        <v>0</v>
      </c>
      <c r="T222" s="26"/>
      <c r="U222" s="27">
        <v>1.841902398</v>
      </c>
      <c r="V222" s="20">
        <v>1616434</v>
      </c>
      <c r="W222" s="22">
        <v>11.394850630000001</v>
      </c>
      <c r="X222" s="21">
        <v>1116434</v>
      </c>
      <c r="Y222" s="22">
        <v>16.49808586</v>
      </c>
      <c r="Z222" s="19">
        <f t="shared" si="12"/>
        <v>221</v>
      </c>
      <c r="AA222" s="19">
        <f t="shared" si="10"/>
        <v>54</v>
      </c>
      <c r="AB222" s="19">
        <f t="shared" si="11"/>
        <v>8</v>
      </c>
    </row>
    <row r="223" spans="1:28" ht="28.8" hidden="1" x14ac:dyDescent="0.3">
      <c r="A223" s="4">
        <v>1052</v>
      </c>
      <c r="B223" s="7" t="s">
        <v>28</v>
      </c>
      <c r="C223" s="1" t="s">
        <v>33</v>
      </c>
      <c r="D223" s="1" t="s">
        <v>128</v>
      </c>
      <c r="E223" s="1" t="s">
        <v>401</v>
      </c>
      <c r="F223" s="7"/>
      <c r="G223" s="7" t="s">
        <v>584</v>
      </c>
      <c r="H223" s="29">
        <v>0.14868046200000001</v>
      </c>
      <c r="I223" s="29">
        <v>0</v>
      </c>
      <c r="J223" s="30">
        <v>5.3556003509999996</v>
      </c>
      <c r="K223" s="30">
        <v>5.3878376460000004</v>
      </c>
      <c r="L223" s="23">
        <v>0</v>
      </c>
      <c r="M223" s="23">
        <v>0</v>
      </c>
      <c r="N223" s="23">
        <v>0.15456668300000001</v>
      </c>
      <c r="O223" s="24">
        <v>0.17593077200000001</v>
      </c>
      <c r="P223" s="24">
        <v>3.1701920069999998</v>
      </c>
      <c r="Q223" s="25">
        <v>0</v>
      </c>
      <c r="R223" s="25">
        <v>0</v>
      </c>
      <c r="S223" s="25">
        <v>0</v>
      </c>
      <c r="T223" s="26"/>
      <c r="U223" s="27">
        <v>1.790892862</v>
      </c>
      <c r="V223" s="20">
        <v>639915</v>
      </c>
      <c r="W223" s="22">
        <v>27.986417920000001</v>
      </c>
      <c r="X223" s="21">
        <v>639915</v>
      </c>
      <c r="Y223" s="22">
        <v>27.986417920000001</v>
      </c>
      <c r="Z223" s="19">
        <f t="shared" si="12"/>
        <v>222</v>
      </c>
      <c r="AA223" s="19">
        <f t="shared" si="10"/>
        <v>37</v>
      </c>
      <c r="AB223" s="19">
        <f t="shared" si="11"/>
        <v>6</v>
      </c>
    </row>
    <row r="224" spans="1:28" ht="28.8" hidden="1" x14ac:dyDescent="0.3">
      <c r="A224" s="4">
        <v>1086</v>
      </c>
      <c r="B224" s="7" t="s">
        <v>26</v>
      </c>
      <c r="C224" s="1" t="s">
        <v>32</v>
      </c>
      <c r="D224" s="1" t="s">
        <v>60</v>
      </c>
      <c r="E224" s="1" t="s">
        <v>402</v>
      </c>
      <c r="F224" s="7" t="s">
        <v>584</v>
      </c>
      <c r="G224" s="7" t="s">
        <v>584</v>
      </c>
      <c r="H224" s="29">
        <v>6.1872776999999997E-2</v>
      </c>
      <c r="I224" s="29">
        <v>0</v>
      </c>
      <c r="J224" s="30">
        <v>0.71509436500000001</v>
      </c>
      <c r="K224" s="30">
        <v>1.392196725</v>
      </c>
      <c r="L224" s="23">
        <v>9.1024952000000006E-2</v>
      </c>
      <c r="M224" s="23">
        <v>9.0686583000000001E-2</v>
      </c>
      <c r="N224" s="23">
        <v>0.12864460799999999</v>
      </c>
      <c r="O224" s="24">
        <v>0.14642576700000001</v>
      </c>
      <c r="P224" s="24">
        <v>2.8728809819999999</v>
      </c>
      <c r="Q224" s="25">
        <v>7.254065733</v>
      </c>
      <c r="R224" s="25">
        <v>0</v>
      </c>
      <c r="S224" s="25">
        <v>0</v>
      </c>
      <c r="T224" s="26">
        <v>5.2864804713</v>
      </c>
      <c r="U224" s="27">
        <v>1.7900911420000001</v>
      </c>
      <c r="V224" s="20">
        <v>1200000</v>
      </c>
      <c r="W224" s="22">
        <v>14.91742619</v>
      </c>
      <c r="X224" s="21">
        <v>1200000</v>
      </c>
      <c r="Y224" s="22">
        <v>14.91742619</v>
      </c>
      <c r="Z224" s="19">
        <f t="shared" si="12"/>
        <v>223</v>
      </c>
      <c r="AA224" s="19">
        <f t="shared" si="10"/>
        <v>59</v>
      </c>
      <c r="AB224" s="19">
        <f t="shared" si="11"/>
        <v>10</v>
      </c>
    </row>
    <row r="225" spans="1:28" ht="28.8" hidden="1" x14ac:dyDescent="0.3">
      <c r="A225" s="4">
        <v>1620</v>
      </c>
      <c r="B225" s="7" t="s">
        <v>28</v>
      </c>
      <c r="C225" s="1" t="s">
        <v>37</v>
      </c>
      <c r="D225" s="1" t="s">
        <v>123</v>
      </c>
      <c r="E225" s="1" t="s">
        <v>403</v>
      </c>
      <c r="F225" s="7" t="s">
        <v>584</v>
      </c>
      <c r="G225" s="7" t="s">
        <v>584</v>
      </c>
      <c r="H225" s="29">
        <v>0</v>
      </c>
      <c r="I225" s="29">
        <v>3.229192158</v>
      </c>
      <c r="J225" s="30">
        <v>1.323685314</v>
      </c>
      <c r="K225" s="30">
        <v>1.9896803599999999</v>
      </c>
      <c r="L225" s="23">
        <v>0.25090944599999998</v>
      </c>
      <c r="M225" s="23">
        <v>0.259481833</v>
      </c>
      <c r="N225" s="23">
        <v>0</v>
      </c>
      <c r="O225" s="24">
        <v>0</v>
      </c>
      <c r="P225" s="24">
        <v>2.9997973999999998</v>
      </c>
      <c r="Q225" s="25">
        <v>4.4068397709999996</v>
      </c>
      <c r="R225" s="25">
        <v>0.26868183600000001</v>
      </c>
      <c r="S225" s="25">
        <v>1.3356895000000001E-2</v>
      </c>
      <c r="T225" s="26"/>
      <c r="U225" s="27">
        <v>1.7839996970000001</v>
      </c>
      <c r="V225" s="20">
        <v>3279000</v>
      </c>
      <c r="W225" s="22">
        <v>5.4406822119999996</v>
      </c>
      <c r="X225" s="21">
        <v>3279000</v>
      </c>
      <c r="Y225" s="22">
        <v>5.4406822119999996</v>
      </c>
      <c r="Z225" s="19">
        <f t="shared" si="12"/>
        <v>224</v>
      </c>
      <c r="AA225" s="19">
        <f t="shared" si="10"/>
        <v>133</v>
      </c>
      <c r="AB225" s="19">
        <f t="shared" si="11"/>
        <v>2</v>
      </c>
    </row>
    <row r="226" spans="1:28" ht="28.8" hidden="1" x14ac:dyDescent="0.3">
      <c r="A226" s="4">
        <v>1342</v>
      </c>
      <c r="B226" s="7" t="s">
        <v>26</v>
      </c>
      <c r="C226" s="1" t="s">
        <v>33</v>
      </c>
      <c r="D226" s="1" t="s">
        <v>105</v>
      </c>
      <c r="E226" s="1" t="s">
        <v>404</v>
      </c>
      <c r="F226" s="7" t="s">
        <v>584</v>
      </c>
      <c r="G226" s="7" t="s">
        <v>584</v>
      </c>
      <c r="H226" s="29">
        <v>7.6636925999999994E-2</v>
      </c>
      <c r="I226" s="29">
        <v>0</v>
      </c>
      <c r="J226" s="30">
        <v>0.45644321199999999</v>
      </c>
      <c r="K226" s="30">
        <v>0.67559281199999999</v>
      </c>
      <c r="L226" s="23">
        <v>1.2313217E-2</v>
      </c>
      <c r="M226" s="23">
        <v>1.2829887999999999E-2</v>
      </c>
      <c r="N226" s="23">
        <v>0.26556987399999998</v>
      </c>
      <c r="O226" s="24">
        <v>0.22670755300000001</v>
      </c>
      <c r="P226" s="24">
        <v>2.9961770099999998</v>
      </c>
      <c r="Q226" s="25">
        <v>4.3466793050000003</v>
      </c>
      <c r="R226" s="25">
        <v>0.58223793099999999</v>
      </c>
      <c r="S226" s="25">
        <v>6.5794160000000003E-3</v>
      </c>
      <c r="T226" s="26">
        <v>9.4037484401999993</v>
      </c>
      <c r="U226" s="27">
        <v>1.7813916249999999</v>
      </c>
      <c r="V226" s="20">
        <v>11509800</v>
      </c>
      <c r="W226" s="22">
        <v>1.547717271</v>
      </c>
      <c r="X226" s="21">
        <v>11509800</v>
      </c>
      <c r="Y226" s="22">
        <v>1.547717271</v>
      </c>
      <c r="Z226" s="19">
        <f t="shared" si="12"/>
        <v>225</v>
      </c>
      <c r="AA226" s="19">
        <f t="shared" si="10"/>
        <v>253</v>
      </c>
      <c r="AB226" s="19">
        <f t="shared" si="11"/>
        <v>34</v>
      </c>
    </row>
    <row r="227" spans="1:28" ht="28.8" hidden="1" x14ac:dyDescent="0.3">
      <c r="A227" s="4">
        <v>1452</v>
      </c>
      <c r="B227" s="7" t="s">
        <v>27</v>
      </c>
      <c r="C227" s="1" t="s">
        <v>33</v>
      </c>
      <c r="D227" s="1" t="s">
        <v>129</v>
      </c>
      <c r="E227" s="1" t="s">
        <v>405</v>
      </c>
      <c r="F227" s="7" t="s">
        <v>584</v>
      </c>
      <c r="G227" s="7" t="s">
        <v>584</v>
      </c>
      <c r="H227" s="29">
        <v>11.941043670000001</v>
      </c>
      <c r="I227" s="29">
        <v>8.4898981409999994</v>
      </c>
      <c r="J227" s="30">
        <v>0</v>
      </c>
      <c r="K227" s="30">
        <v>0</v>
      </c>
      <c r="L227" s="23">
        <v>0</v>
      </c>
      <c r="M227" s="23">
        <v>0</v>
      </c>
      <c r="N227" s="23">
        <v>0.49936791800000002</v>
      </c>
      <c r="O227" s="24">
        <v>0.56839016899999995</v>
      </c>
      <c r="P227" s="24">
        <v>2.400983734</v>
      </c>
      <c r="Q227" s="25">
        <v>0.29948018100000001</v>
      </c>
      <c r="R227" s="25">
        <v>0</v>
      </c>
      <c r="S227" s="25">
        <v>0</v>
      </c>
      <c r="T227" s="26"/>
      <c r="U227" s="27">
        <v>1.7506797540000001</v>
      </c>
      <c r="V227" s="20">
        <v>26493490</v>
      </c>
      <c r="W227" s="22">
        <v>0.66079620100000003</v>
      </c>
      <c r="X227" s="21">
        <v>23006300</v>
      </c>
      <c r="Y227" s="22">
        <v>0.760956674</v>
      </c>
      <c r="Z227" s="19">
        <f t="shared" si="12"/>
        <v>226</v>
      </c>
      <c r="AA227" s="19">
        <f t="shared" si="10"/>
        <v>298</v>
      </c>
      <c r="AB227" s="19">
        <f t="shared" si="11"/>
        <v>39</v>
      </c>
    </row>
    <row r="228" spans="1:28" hidden="1" x14ac:dyDescent="0.3">
      <c r="A228" s="4">
        <v>1087</v>
      </c>
      <c r="B228" s="7" t="s">
        <v>28</v>
      </c>
      <c r="C228" s="1" t="s">
        <v>36</v>
      </c>
      <c r="D228" s="1" t="s">
        <v>130</v>
      </c>
      <c r="E228" s="1" t="s">
        <v>406</v>
      </c>
      <c r="F228" s="7" t="s">
        <v>584</v>
      </c>
      <c r="G228" s="7" t="s">
        <v>584</v>
      </c>
      <c r="H228" s="29">
        <v>0</v>
      </c>
      <c r="I228" s="29">
        <v>0</v>
      </c>
      <c r="J228" s="30">
        <v>1.8105580729999999</v>
      </c>
      <c r="K228" s="30">
        <v>8.8437748700000007</v>
      </c>
      <c r="L228" s="23">
        <v>0</v>
      </c>
      <c r="M228" s="23">
        <v>0</v>
      </c>
      <c r="N228" s="23">
        <v>0</v>
      </c>
      <c r="O228" s="24">
        <v>0</v>
      </c>
      <c r="P228" s="24">
        <v>2.5870561560000001</v>
      </c>
      <c r="Q228" s="25">
        <v>0</v>
      </c>
      <c r="R228" s="25">
        <v>0</v>
      </c>
      <c r="S228" s="25">
        <v>4.1535500000000001E-4</v>
      </c>
      <c r="T228" s="26"/>
      <c r="U228" s="27">
        <v>1.7275318239999999</v>
      </c>
      <c r="V228" s="20">
        <v>216955</v>
      </c>
      <c r="W228" s="22">
        <v>79.626273839999996</v>
      </c>
      <c r="X228" s="21">
        <v>216955</v>
      </c>
      <c r="Y228" s="22">
        <v>79.626273839999996</v>
      </c>
      <c r="Z228" s="19">
        <f t="shared" si="12"/>
        <v>227</v>
      </c>
      <c r="AA228" s="19">
        <f t="shared" si="10"/>
        <v>9</v>
      </c>
      <c r="AB228" s="19">
        <f t="shared" si="11"/>
        <v>2</v>
      </c>
    </row>
    <row r="229" spans="1:28" hidden="1" x14ac:dyDescent="0.3">
      <c r="A229" s="4">
        <v>1685</v>
      </c>
      <c r="B229" s="7" t="s">
        <v>28</v>
      </c>
      <c r="C229" s="1" t="s">
        <v>37</v>
      </c>
      <c r="D229" s="1" t="s">
        <v>131</v>
      </c>
      <c r="E229" s="1" t="s">
        <v>407</v>
      </c>
      <c r="F229" s="7"/>
      <c r="G229" s="7" t="s">
        <v>584</v>
      </c>
      <c r="H229" s="29">
        <v>6.4917127069999996</v>
      </c>
      <c r="I229" s="29">
        <v>8.4283771400000003</v>
      </c>
      <c r="J229" s="30">
        <v>4.3265787109999998</v>
      </c>
      <c r="K229" s="30">
        <v>0.176080924</v>
      </c>
      <c r="L229" s="23">
        <v>0.24960390299999999</v>
      </c>
      <c r="M229" s="23">
        <v>0.25432798200000001</v>
      </c>
      <c r="N229" s="23">
        <v>0</v>
      </c>
      <c r="O229" s="24">
        <v>0</v>
      </c>
      <c r="P229" s="24">
        <v>2.7561441260000001</v>
      </c>
      <c r="Q229" s="25">
        <v>0</v>
      </c>
      <c r="R229" s="25">
        <v>0</v>
      </c>
      <c r="S229" s="25">
        <v>0.78713825400000004</v>
      </c>
      <c r="T229" s="26"/>
      <c r="U229" s="27">
        <v>1.6444045119999999</v>
      </c>
      <c r="V229" s="20">
        <v>77749000</v>
      </c>
      <c r="W229" s="22">
        <v>0.21150169299999999</v>
      </c>
      <c r="X229" s="21">
        <v>77749000</v>
      </c>
      <c r="Y229" s="22">
        <v>0.21150169299999999</v>
      </c>
      <c r="Z229" s="19">
        <f t="shared" si="12"/>
        <v>228</v>
      </c>
      <c r="AA229" s="19">
        <f t="shared" si="10"/>
        <v>374</v>
      </c>
      <c r="AB229" s="19">
        <f t="shared" si="11"/>
        <v>32</v>
      </c>
    </row>
    <row r="230" spans="1:28" ht="43.2" hidden="1" x14ac:dyDescent="0.3">
      <c r="A230" s="4">
        <v>1297</v>
      </c>
      <c r="B230" s="7" t="s">
        <v>27</v>
      </c>
      <c r="C230" s="1" t="s">
        <v>34</v>
      </c>
      <c r="D230" s="1" t="s">
        <v>132</v>
      </c>
      <c r="E230" s="1" t="s">
        <v>408</v>
      </c>
      <c r="F230" s="7" t="s">
        <v>584</v>
      </c>
      <c r="G230" s="7"/>
      <c r="H230" s="29">
        <v>0.153906867</v>
      </c>
      <c r="I230" s="29">
        <v>0.232210737</v>
      </c>
      <c r="J230" s="30">
        <v>0.87542420200000004</v>
      </c>
      <c r="K230" s="30">
        <v>1.681589E-3</v>
      </c>
      <c r="L230" s="23">
        <v>0.66059012699999997</v>
      </c>
      <c r="M230" s="23">
        <v>0.64470652799999995</v>
      </c>
      <c r="N230" s="23">
        <v>0.53333333299999997</v>
      </c>
      <c r="O230" s="24">
        <v>4.8688991250000004</v>
      </c>
      <c r="P230" s="24">
        <v>2.7248553059999998</v>
      </c>
      <c r="Q230" s="25">
        <v>6.1817725819999998</v>
      </c>
      <c r="R230" s="25">
        <v>0.214612885</v>
      </c>
      <c r="S230" s="25">
        <v>0</v>
      </c>
      <c r="T230" s="26"/>
      <c r="U230" s="27">
        <v>1.6142718089999999</v>
      </c>
      <c r="V230" s="20">
        <v>2197260</v>
      </c>
      <c r="W230" s="22">
        <v>7.3467491760000003</v>
      </c>
      <c r="X230" s="21">
        <v>2197260</v>
      </c>
      <c r="Y230" s="22">
        <v>7.3467491760000003</v>
      </c>
      <c r="Z230" s="19">
        <f t="shared" si="12"/>
        <v>229</v>
      </c>
      <c r="AA230" s="19">
        <f t="shared" si="10"/>
        <v>102</v>
      </c>
      <c r="AB230" s="19">
        <f t="shared" si="11"/>
        <v>14</v>
      </c>
    </row>
    <row r="231" spans="1:28" ht="28.8" hidden="1" x14ac:dyDescent="0.3">
      <c r="A231" s="4">
        <v>1362</v>
      </c>
      <c r="B231" s="7" t="s">
        <v>25</v>
      </c>
      <c r="C231" s="1" t="s">
        <v>30</v>
      </c>
      <c r="D231" s="1" t="s">
        <v>102</v>
      </c>
      <c r="E231" s="1" t="s">
        <v>409</v>
      </c>
      <c r="F231" s="7" t="s">
        <v>584</v>
      </c>
      <c r="G231" s="7" t="s">
        <v>584</v>
      </c>
      <c r="H231" s="29">
        <v>0.85254448299999996</v>
      </c>
      <c r="I231" s="29">
        <v>0.81418668900000002</v>
      </c>
      <c r="J231" s="30">
        <v>2.069209227</v>
      </c>
      <c r="K231" s="30">
        <v>6.9976964659999998</v>
      </c>
      <c r="L231" s="23">
        <v>0</v>
      </c>
      <c r="M231" s="23">
        <v>0</v>
      </c>
      <c r="N231" s="23">
        <v>0.18444307400000001</v>
      </c>
      <c r="O231" s="24">
        <v>9.4471494000000003E-2</v>
      </c>
      <c r="P231" s="24">
        <v>2.3727139369999999</v>
      </c>
      <c r="Q231" s="25">
        <v>2.39603134</v>
      </c>
      <c r="R231" s="25">
        <v>0</v>
      </c>
      <c r="S231" s="25">
        <v>0</v>
      </c>
      <c r="T231" s="26">
        <v>3.9423871609000001</v>
      </c>
      <c r="U231" s="27">
        <v>1.590938092</v>
      </c>
      <c r="V231" s="20">
        <v>2144760</v>
      </c>
      <c r="W231" s="22">
        <v>7.4177907650000003</v>
      </c>
      <c r="X231" s="21">
        <v>2144760</v>
      </c>
      <c r="Y231" s="22">
        <v>7.4177907650000003</v>
      </c>
      <c r="Z231" s="19">
        <f t="shared" si="12"/>
        <v>230</v>
      </c>
      <c r="AA231" s="19">
        <f t="shared" si="10"/>
        <v>100</v>
      </c>
      <c r="AB231" s="19">
        <f t="shared" si="11"/>
        <v>19</v>
      </c>
    </row>
    <row r="232" spans="1:28" ht="28.8" hidden="1" x14ac:dyDescent="0.3">
      <c r="A232" s="4">
        <v>1028</v>
      </c>
      <c r="B232" s="7" t="s">
        <v>27</v>
      </c>
      <c r="C232" s="1" t="s">
        <v>35</v>
      </c>
      <c r="D232" s="1" t="s">
        <v>133</v>
      </c>
      <c r="E232" s="1" t="s">
        <v>410</v>
      </c>
      <c r="F232" s="7" t="s">
        <v>584</v>
      </c>
      <c r="G232" s="7" t="s">
        <v>584</v>
      </c>
      <c r="H232" s="29">
        <v>0</v>
      </c>
      <c r="I232" s="29">
        <v>2.8156269999999998E-3</v>
      </c>
      <c r="J232" s="30">
        <v>1.2780409930000001</v>
      </c>
      <c r="K232" s="30">
        <v>9.1324677449999996</v>
      </c>
      <c r="L232" s="23">
        <v>0</v>
      </c>
      <c r="M232" s="23">
        <v>0</v>
      </c>
      <c r="N232" s="23">
        <v>0</v>
      </c>
      <c r="O232" s="24">
        <v>0</v>
      </c>
      <c r="P232" s="24">
        <v>2.5767896600000002</v>
      </c>
      <c r="Q232" s="25">
        <v>1.0401501280000001</v>
      </c>
      <c r="R232" s="25">
        <v>0</v>
      </c>
      <c r="S232" s="25">
        <v>0</v>
      </c>
      <c r="T232" s="26"/>
      <c r="U232" s="27">
        <v>1.5863867659999999</v>
      </c>
      <c r="V232" s="20">
        <v>5150000</v>
      </c>
      <c r="W232" s="22">
        <v>3.0803626529999999</v>
      </c>
      <c r="X232" s="21">
        <v>5150000</v>
      </c>
      <c r="Y232" s="22">
        <v>3.0803626529999999</v>
      </c>
      <c r="Z232" s="19">
        <f t="shared" si="12"/>
        <v>231</v>
      </c>
      <c r="AA232" s="19">
        <f t="shared" si="10"/>
        <v>176</v>
      </c>
      <c r="AB232" s="19">
        <f t="shared" si="11"/>
        <v>16</v>
      </c>
    </row>
    <row r="233" spans="1:28" hidden="1" x14ac:dyDescent="0.3">
      <c r="A233" s="4">
        <v>1406</v>
      </c>
      <c r="B233" s="7" t="s">
        <v>26</v>
      </c>
      <c r="C233" s="1" t="s">
        <v>35</v>
      </c>
      <c r="D233" s="1" t="s">
        <v>92</v>
      </c>
      <c r="E233" s="1" t="s">
        <v>411</v>
      </c>
      <c r="F233" s="7" t="s">
        <v>584</v>
      </c>
      <c r="G233" s="7" t="s">
        <v>584</v>
      </c>
      <c r="H233" s="29">
        <v>1.304622983</v>
      </c>
      <c r="I233" s="29">
        <v>1.3906937450000001</v>
      </c>
      <c r="J233" s="30">
        <v>1.947491037</v>
      </c>
      <c r="K233" s="30">
        <v>5.0726898409999999</v>
      </c>
      <c r="L233" s="23">
        <v>0</v>
      </c>
      <c r="M233" s="23">
        <v>0</v>
      </c>
      <c r="N233" s="23">
        <v>0.15060789299999999</v>
      </c>
      <c r="O233" s="24">
        <v>0.17142480099999999</v>
      </c>
      <c r="P233" s="24">
        <v>2.6584637020000002</v>
      </c>
      <c r="Q233" s="25">
        <v>0.15147041999999999</v>
      </c>
      <c r="R233" s="25">
        <v>0</v>
      </c>
      <c r="S233" s="25">
        <v>3.7511810000000001E-3</v>
      </c>
      <c r="T233" s="26">
        <v>5.0438979172999998</v>
      </c>
      <c r="U233" s="27">
        <v>1.5759079519999999</v>
      </c>
      <c r="V233" s="20">
        <v>7250000</v>
      </c>
      <c r="W233" s="22">
        <v>2.1736661399999999</v>
      </c>
      <c r="X233" s="21">
        <v>7250000</v>
      </c>
      <c r="Y233" s="22">
        <v>2.1736661399999999</v>
      </c>
      <c r="Z233" s="19">
        <f t="shared" si="12"/>
        <v>232</v>
      </c>
      <c r="AA233" s="19">
        <f t="shared" si="10"/>
        <v>209</v>
      </c>
      <c r="AB233" s="19">
        <f t="shared" si="11"/>
        <v>17</v>
      </c>
    </row>
    <row r="234" spans="1:28" ht="28.8" hidden="1" x14ac:dyDescent="0.3">
      <c r="A234" s="4">
        <v>1036</v>
      </c>
      <c r="B234" s="7" t="s">
        <v>25</v>
      </c>
      <c r="C234" s="1" t="s">
        <v>30</v>
      </c>
      <c r="D234" s="1" t="s">
        <v>83</v>
      </c>
      <c r="E234" s="1" t="s">
        <v>412</v>
      </c>
      <c r="F234" s="7" t="s">
        <v>584</v>
      </c>
      <c r="G234" s="7" t="s">
        <v>584</v>
      </c>
      <c r="H234" s="29">
        <v>0.90484053900000005</v>
      </c>
      <c r="I234" s="29">
        <v>3.4524264040000001</v>
      </c>
      <c r="J234" s="30">
        <v>8.2159778120000002</v>
      </c>
      <c r="K234" s="30">
        <v>0.86839435799999998</v>
      </c>
      <c r="L234" s="23">
        <v>0.33605043600000001</v>
      </c>
      <c r="M234" s="23">
        <v>0.34174387699999997</v>
      </c>
      <c r="N234" s="23">
        <v>3.1355431469999999</v>
      </c>
      <c r="O234" s="24">
        <v>1.606020982</v>
      </c>
      <c r="P234" s="24">
        <v>2.6097118560000001</v>
      </c>
      <c r="Q234" s="25">
        <v>0</v>
      </c>
      <c r="R234" s="25">
        <v>0.33587956800000002</v>
      </c>
      <c r="S234" s="25">
        <v>0.86668972600000005</v>
      </c>
      <c r="T234" s="26">
        <v>0</v>
      </c>
      <c r="U234" s="27">
        <v>1.5648698510000001</v>
      </c>
      <c r="V234" s="20">
        <v>47420000</v>
      </c>
      <c r="W234" s="22">
        <v>0.330002077</v>
      </c>
      <c r="X234" s="21">
        <v>47420000</v>
      </c>
      <c r="Y234" s="22">
        <v>0.330002077</v>
      </c>
      <c r="Z234" s="19">
        <f t="shared" si="12"/>
        <v>233</v>
      </c>
      <c r="AA234" s="19">
        <f t="shared" si="10"/>
        <v>354</v>
      </c>
      <c r="AB234" s="19">
        <f t="shared" si="11"/>
        <v>43</v>
      </c>
    </row>
    <row r="235" spans="1:28" ht="28.8" hidden="1" x14ac:dyDescent="0.3">
      <c r="A235" s="4">
        <v>1207</v>
      </c>
      <c r="B235" s="7" t="s">
        <v>25</v>
      </c>
      <c r="C235" s="1" t="s">
        <v>29</v>
      </c>
      <c r="D235" s="1" t="s">
        <v>42</v>
      </c>
      <c r="E235" s="1" t="s">
        <v>413</v>
      </c>
      <c r="F235" s="7" t="s">
        <v>584</v>
      </c>
      <c r="G235" s="7" t="s">
        <v>584</v>
      </c>
      <c r="H235" s="29">
        <v>0.116552927</v>
      </c>
      <c r="I235" s="29">
        <v>0</v>
      </c>
      <c r="J235" s="30">
        <v>1.2780409930000001</v>
      </c>
      <c r="K235" s="30">
        <v>3.9666314090000001</v>
      </c>
      <c r="L235" s="23">
        <v>8.8046899999999997E-2</v>
      </c>
      <c r="M235" s="23">
        <v>8.8609134000000006E-2</v>
      </c>
      <c r="N235" s="23">
        <v>0.242334456</v>
      </c>
      <c r="O235" s="24">
        <v>0.27582973900000002</v>
      </c>
      <c r="P235" s="24">
        <v>2.6287541659999998</v>
      </c>
      <c r="Q235" s="25">
        <v>20.258924709999999</v>
      </c>
      <c r="R235" s="25">
        <v>0</v>
      </c>
      <c r="S235" s="25">
        <v>4.3208459999999997E-3</v>
      </c>
      <c r="T235" s="26">
        <v>3.1528743273000002</v>
      </c>
      <c r="U235" s="27">
        <v>1.5588087580000001</v>
      </c>
      <c r="V235" s="20">
        <v>24891900</v>
      </c>
      <c r="W235" s="22">
        <v>0.62623132699999995</v>
      </c>
      <c r="X235" s="21">
        <v>24891900</v>
      </c>
      <c r="Y235" s="22">
        <v>0.62623132699999995</v>
      </c>
      <c r="Z235" s="19">
        <f t="shared" si="12"/>
        <v>234</v>
      </c>
      <c r="AA235" s="19">
        <f t="shared" si="10"/>
        <v>318</v>
      </c>
      <c r="AB235" s="19">
        <f t="shared" si="11"/>
        <v>52</v>
      </c>
    </row>
    <row r="236" spans="1:28" ht="28.8" hidden="1" x14ac:dyDescent="0.3">
      <c r="A236" s="4">
        <v>1625</v>
      </c>
      <c r="B236" s="7" t="s">
        <v>27</v>
      </c>
      <c r="C236" s="1" t="s">
        <v>34</v>
      </c>
      <c r="D236" s="1" t="s">
        <v>122</v>
      </c>
      <c r="E236" s="1" t="s">
        <v>414</v>
      </c>
      <c r="F236" s="7" t="s">
        <v>584</v>
      </c>
      <c r="G236" s="7"/>
      <c r="H236" s="29">
        <v>0.133291141</v>
      </c>
      <c r="I236" s="29">
        <v>1.5005292610000001</v>
      </c>
      <c r="J236" s="30">
        <v>2.723444497</v>
      </c>
      <c r="K236" s="30">
        <v>0.84585301599999996</v>
      </c>
      <c r="L236" s="23">
        <v>0.40993965399999999</v>
      </c>
      <c r="M236" s="23">
        <v>0.40329130299999999</v>
      </c>
      <c r="N236" s="23">
        <v>0.27713620700000002</v>
      </c>
      <c r="O236" s="24">
        <v>1.777615699</v>
      </c>
      <c r="P236" s="24">
        <v>1.08961256</v>
      </c>
      <c r="Q236" s="25">
        <v>4.3822781129999999</v>
      </c>
      <c r="R236" s="25">
        <v>1.645450707</v>
      </c>
      <c r="S236" s="25">
        <v>0.132559236</v>
      </c>
      <c r="T236" s="26"/>
      <c r="U236" s="27">
        <v>1.55381467</v>
      </c>
      <c r="V236" s="20">
        <v>39371000</v>
      </c>
      <c r="W236" s="22">
        <v>0.39465969099999998</v>
      </c>
      <c r="X236" s="21">
        <v>37342969</v>
      </c>
      <c r="Y236" s="22">
        <v>0.41609296499999998</v>
      </c>
      <c r="Z236" s="19">
        <f t="shared" si="12"/>
        <v>235</v>
      </c>
      <c r="AA236" s="19">
        <f t="shared" si="10"/>
        <v>344</v>
      </c>
      <c r="AB236" s="19">
        <f t="shared" si="11"/>
        <v>37</v>
      </c>
    </row>
    <row r="237" spans="1:28" hidden="1" x14ac:dyDescent="0.3">
      <c r="A237" s="4">
        <v>1361</v>
      </c>
      <c r="B237" s="7" t="s">
        <v>25</v>
      </c>
      <c r="C237" s="1" t="s">
        <v>30</v>
      </c>
      <c r="D237" s="1" t="s">
        <v>102</v>
      </c>
      <c r="E237" s="1" t="s">
        <v>415</v>
      </c>
      <c r="F237" s="7" t="s">
        <v>584</v>
      </c>
      <c r="G237" s="7" t="s">
        <v>584</v>
      </c>
      <c r="H237" s="29">
        <v>0.117677475</v>
      </c>
      <c r="I237" s="29">
        <v>4.9594100000000002E-6</v>
      </c>
      <c r="J237" s="30">
        <v>0.68466481800000001</v>
      </c>
      <c r="K237" s="30">
        <v>1.059732562</v>
      </c>
      <c r="L237" s="23">
        <v>4.91476E-2</v>
      </c>
      <c r="M237" s="23">
        <v>4.7801796000000001E-2</v>
      </c>
      <c r="N237" s="23">
        <v>0.40778765500000003</v>
      </c>
      <c r="O237" s="24">
        <v>0.34811381400000002</v>
      </c>
      <c r="P237" s="24">
        <v>2.5344232350000002</v>
      </c>
      <c r="Q237" s="25">
        <v>4.5907649690000003</v>
      </c>
      <c r="R237" s="25">
        <v>0</v>
      </c>
      <c r="S237" s="25">
        <v>2.2099562999999999E-2</v>
      </c>
      <c r="T237" s="26">
        <v>5.7402133797000001</v>
      </c>
      <c r="U237" s="27">
        <v>1.518292923</v>
      </c>
      <c r="V237" s="20">
        <v>3312400</v>
      </c>
      <c r="W237" s="22">
        <v>4.5836641800000004</v>
      </c>
      <c r="X237" s="21">
        <v>3312400</v>
      </c>
      <c r="Y237" s="22">
        <v>4.5836641800000004</v>
      </c>
      <c r="Z237" s="19">
        <f t="shared" si="12"/>
        <v>236</v>
      </c>
      <c r="AA237" s="19">
        <f t="shared" si="10"/>
        <v>140</v>
      </c>
      <c r="AB237" s="19">
        <f t="shared" si="11"/>
        <v>24</v>
      </c>
    </row>
    <row r="238" spans="1:28" hidden="1" x14ac:dyDescent="0.3">
      <c r="A238" s="4">
        <v>1136</v>
      </c>
      <c r="B238" s="7" t="s">
        <v>28</v>
      </c>
      <c r="C238" s="1" t="s">
        <v>36</v>
      </c>
      <c r="D238" s="1" t="s">
        <v>134</v>
      </c>
      <c r="E238" s="1" t="s">
        <v>416</v>
      </c>
      <c r="F238" s="7"/>
      <c r="G238" s="7" t="s">
        <v>584</v>
      </c>
      <c r="H238" s="29">
        <v>0</v>
      </c>
      <c r="I238" s="29">
        <v>1.6744000000000001E-4</v>
      </c>
      <c r="J238" s="30">
        <v>0.63902049599999999</v>
      </c>
      <c r="K238" s="30">
        <v>8.4099230420000008</v>
      </c>
      <c r="L238" s="23">
        <v>1.4106193E-2</v>
      </c>
      <c r="M238" s="23">
        <v>1.4452298000000001E-2</v>
      </c>
      <c r="N238" s="23">
        <v>0</v>
      </c>
      <c r="O238" s="24">
        <v>0.220639421</v>
      </c>
      <c r="P238" s="24">
        <v>2.5563033979999998</v>
      </c>
      <c r="Q238" s="25">
        <v>0</v>
      </c>
      <c r="R238" s="25">
        <v>0.270325869</v>
      </c>
      <c r="S238" s="25">
        <v>4.0081200000000001E-4</v>
      </c>
      <c r="T238" s="26"/>
      <c r="U238" s="27">
        <v>1.516851038</v>
      </c>
      <c r="V238" s="20">
        <v>4192840</v>
      </c>
      <c r="W238" s="22">
        <v>3.617717436</v>
      </c>
      <c r="X238" s="21">
        <v>4192840</v>
      </c>
      <c r="Y238" s="22">
        <v>3.617717436</v>
      </c>
      <c r="Z238" s="19">
        <f t="shared" si="12"/>
        <v>237</v>
      </c>
      <c r="AA238" s="19">
        <f t="shared" si="10"/>
        <v>156</v>
      </c>
      <c r="AB238" s="19">
        <f t="shared" si="11"/>
        <v>9</v>
      </c>
    </row>
    <row r="239" spans="1:28" ht="28.8" hidden="1" x14ac:dyDescent="0.3">
      <c r="A239" s="4">
        <v>1267</v>
      </c>
      <c r="B239" s="7" t="s">
        <v>27</v>
      </c>
      <c r="C239" s="1" t="s">
        <v>35</v>
      </c>
      <c r="D239" s="1" t="s">
        <v>135</v>
      </c>
      <c r="E239" s="1" t="s">
        <v>417</v>
      </c>
      <c r="F239" s="7" t="s">
        <v>584</v>
      </c>
      <c r="G239" s="7" t="s">
        <v>584</v>
      </c>
      <c r="H239" s="29">
        <v>0.31657559899999999</v>
      </c>
      <c r="I239" s="29">
        <v>0</v>
      </c>
      <c r="J239" s="30">
        <v>5.9337617529999998</v>
      </c>
      <c r="K239" s="30">
        <v>1.0767034630000001</v>
      </c>
      <c r="L239" s="23">
        <v>0</v>
      </c>
      <c r="M239" s="23">
        <v>0</v>
      </c>
      <c r="N239" s="23">
        <v>0.65821749100000004</v>
      </c>
      <c r="O239" s="24">
        <v>0.74919580699999999</v>
      </c>
      <c r="P239" s="24">
        <v>2.3549821710000001</v>
      </c>
      <c r="Q239" s="25">
        <v>2.5950476779999998</v>
      </c>
      <c r="R239" s="25">
        <v>0</v>
      </c>
      <c r="S239" s="25">
        <v>0.21346654100000001</v>
      </c>
      <c r="T239" s="26"/>
      <c r="U239" s="27">
        <v>1.4881015740000001</v>
      </c>
      <c r="V239" s="20">
        <v>4640000</v>
      </c>
      <c r="W239" s="22">
        <v>3.2071154609999999</v>
      </c>
      <c r="X239" s="21">
        <v>2590000</v>
      </c>
      <c r="Y239" s="22">
        <v>5.745565923</v>
      </c>
      <c r="Z239" s="19">
        <f t="shared" si="12"/>
        <v>238</v>
      </c>
      <c r="AA239" s="19">
        <f t="shared" si="10"/>
        <v>128</v>
      </c>
      <c r="AB239" s="19">
        <f t="shared" si="11"/>
        <v>11</v>
      </c>
    </row>
    <row r="240" spans="1:28" hidden="1" x14ac:dyDescent="0.3">
      <c r="A240" s="4">
        <v>1479</v>
      </c>
      <c r="B240" s="7" t="s">
        <v>27</v>
      </c>
      <c r="C240" s="1" t="s">
        <v>32</v>
      </c>
      <c r="D240" s="1" t="s">
        <v>136</v>
      </c>
      <c r="E240" s="1" t="s">
        <v>418</v>
      </c>
      <c r="F240" s="7"/>
      <c r="G240" s="7" t="s">
        <v>584</v>
      </c>
      <c r="H240" s="29">
        <v>0.101089205</v>
      </c>
      <c r="I240" s="29">
        <v>9.3977399999999999E-5</v>
      </c>
      <c r="J240" s="30">
        <v>6.32934587</v>
      </c>
      <c r="K240" s="30">
        <v>3.2727500709999999</v>
      </c>
      <c r="L240" s="23">
        <v>0.101815551</v>
      </c>
      <c r="M240" s="23">
        <v>0.104027352</v>
      </c>
      <c r="N240" s="23">
        <v>0.35030433500000002</v>
      </c>
      <c r="O240" s="24">
        <v>0.29904234800000001</v>
      </c>
      <c r="P240" s="24">
        <v>2.4389890159999998</v>
      </c>
      <c r="Q240" s="25">
        <v>0.59629831600000005</v>
      </c>
      <c r="R240" s="25">
        <v>0.138540628</v>
      </c>
      <c r="S240" s="25">
        <v>7.4818533000000007E-2</v>
      </c>
      <c r="T240" s="26"/>
      <c r="U240" s="27">
        <v>1.4828539220000001</v>
      </c>
      <c r="V240" s="20">
        <v>11930100</v>
      </c>
      <c r="W240" s="22">
        <v>1.2429517960000001</v>
      </c>
      <c r="X240" s="21">
        <v>11930100</v>
      </c>
      <c r="Y240" s="22">
        <v>1.2429517960000001</v>
      </c>
      <c r="Z240" s="19">
        <f t="shared" si="12"/>
        <v>239</v>
      </c>
      <c r="AA240" s="19">
        <f t="shared" si="10"/>
        <v>267</v>
      </c>
      <c r="AB240" s="19">
        <f t="shared" si="11"/>
        <v>61</v>
      </c>
    </row>
    <row r="241" spans="1:28" ht="28.8" hidden="1" x14ac:dyDescent="0.3">
      <c r="A241" s="4">
        <v>1327</v>
      </c>
      <c r="B241" s="7" t="s">
        <v>27</v>
      </c>
      <c r="C241" s="1" t="s">
        <v>34</v>
      </c>
      <c r="D241" s="1" t="s">
        <v>119</v>
      </c>
      <c r="E241" s="1" t="s">
        <v>419</v>
      </c>
      <c r="F241" s="7" t="s">
        <v>584</v>
      </c>
      <c r="G241" s="7" t="s">
        <v>584</v>
      </c>
      <c r="H241" s="29">
        <v>0</v>
      </c>
      <c r="I241" s="29">
        <v>0</v>
      </c>
      <c r="J241" s="30">
        <v>9.1288642000000003E-2</v>
      </c>
      <c r="K241" s="30">
        <v>5.2415080000000003E-2</v>
      </c>
      <c r="L241" s="23">
        <v>3.4795784000000003E-2</v>
      </c>
      <c r="M241" s="23">
        <v>3.6459370999999997E-2</v>
      </c>
      <c r="N241" s="23">
        <v>0</v>
      </c>
      <c r="O241" s="24">
        <v>0</v>
      </c>
      <c r="P241" s="24">
        <v>2.4634609809999999</v>
      </c>
      <c r="Q241" s="25">
        <v>3.0070110680000002</v>
      </c>
      <c r="R241" s="25">
        <v>17.11999681</v>
      </c>
      <c r="S241" s="25">
        <v>6.3621813999999999E-2</v>
      </c>
      <c r="T241" s="26"/>
      <c r="U241" s="27">
        <v>1.458410942</v>
      </c>
      <c r="V241" s="20">
        <v>6708150</v>
      </c>
      <c r="W241" s="22">
        <v>2.1740881490000001</v>
      </c>
      <c r="X241" s="21">
        <v>6708150</v>
      </c>
      <c r="Y241" s="22">
        <v>2.1740881490000001</v>
      </c>
      <c r="Z241" s="19">
        <f t="shared" si="12"/>
        <v>240</v>
      </c>
      <c r="AA241" s="19">
        <f t="shared" si="10"/>
        <v>208</v>
      </c>
      <c r="AB241" s="19">
        <f t="shared" si="11"/>
        <v>25</v>
      </c>
    </row>
    <row r="242" spans="1:28" hidden="1" x14ac:dyDescent="0.3">
      <c r="A242" s="4">
        <v>1159</v>
      </c>
      <c r="B242" s="7" t="s">
        <v>27</v>
      </c>
      <c r="C242" s="1" t="s">
        <v>34</v>
      </c>
      <c r="D242" s="1" t="s">
        <v>119</v>
      </c>
      <c r="E242" s="1" t="s">
        <v>420</v>
      </c>
      <c r="F242" s="7" t="s">
        <v>584</v>
      </c>
      <c r="G242" s="7" t="s">
        <v>584</v>
      </c>
      <c r="H242" s="29">
        <v>0.12543606600000001</v>
      </c>
      <c r="I242" s="29">
        <v>1.043078765</v>
      </c>
      <c r="J242" s="30">
        <v>2.6778001759999999</v>
      </c>
      <c r="K242" s="30">
        <v>1.2793069969999999</v>
      </c>
      <c r="L242" s="23">
        <v>0.392112874</v>
      </c>
      <c r="M242" s="23">
        <v>0.29220221000000002</v>
      </c>
      <c r="N242" s="23">
        <v>0.43467349300000002</v>
      </c>
      <c r="O242" s="24">
        <v>0.37106529799999999</v>
      </c>
      <c r="P242" s="24">
        <v>2.4599458959999998</v>
      </c>
      <c r="Q242" s="25">
        <v>4.1958320860000002</v>
      </c>
      <c r="R242" s="25">
        <v>0.18808029500000001</v>
      </c>
      <c r="S242" s="25">
        <v>0</v>
      </c>
      <c r="T242" s="26"/>
      <c r="U242" s="27">
        <v>1.457767112</v>
      </c>
      <c r="V242" s="20">
        <v>9099546</v>
      </c>
      <c r="W242" s="22">
        <v>1.6020218070000001</v>
      </c>
      <c r="X242" s="21">
        <v>7064520</v>
      </c>
      <c r="Y242" s="22">
        <v>2.0635048280000001</v>
      </c>
      <c r="Z242" s="19">
        <f t="shared" si="12"/>
        <v>241</v>
      </c>
      <c r="AA242" s="19">
        <f t="shared" si="10"/>
        <v>221</v>
      </c>
      <c r="AB242" s="19">
        <f t="shared" si="11"/>
        <v>29</v>
      </c>
    </row>
    <row r="243" spans="1:28" hidden="1" x14ac:dyDescent="0.3">
      <c r="A243" s="4">
        <v>1596</v>
      </c>
      <c r="B243" s="7" t="s">
        <v>28</v>
      </c>
      <c r="C243" s="1" t="s">
        <v>37</v>
      </c>
      <c r="D243" s="1" t="s">
        <v>137</v>
      </c>
      <c r="E243" s="1" t="s">
        <v>421</v>
      </c>
      <c r="F243" s="7" t="s">
        <v>584</v>
      </c>
      <c r="G243" s="7" t="s">
        <v>584</v>
      </c>
      <c r="H243" s="29">
        <v>9.0537981219999999</v>
      </c>
      <c r="I243" s="29">
        <v>11.68899019</v>
      </c>
      <c r="J243" s="30">
        <v>0</v>
      </c>
      <c r="K243" s="30">
        <v>0</v>
      </c>
      <c r="L243" s="23">
        <v>0.28322610999999998</v>
      </c>
      <c r="M243" s="23">
        <v>0.29268231900000002</v>
      </c>
      <c r="N243" s="23">
        <v>3.7876694000000002E-2</v>
      </c>
      <c r="O243" s="24">
        <v>4.3111982E-2</v>
      </c>
      <c r="P243" s="24">
        <v>2.4164317149999999</v>
      </c>
      <c r="Q243" s="25">
        <v>1.0590506550000001</v>
      </c>
      <c r="R243" s="25">
        <v>0</v>
      </c>
      <c r="S243" s="25">
        <v>0.43280945799999998</v>
      </c>
      <c r="T243" s="26"/>
      <c r="U243" s="27">
        <v>1.4482210200000001</v>
      </c>
      <c r="V243" s="20">
        <v>36701000</v>
      </c>
      <c r="W243" s="22">
        <v>0.39459988000000001</v>
      </c>
      <c r="X243" s="21">
        <v>36701000</v>
      </c>
      <c r="Y243" s="22">
        <v>0.39459988000000001</v>
      </c>
      <c r="Z243" s="19">
        <f t="shared" si="12"/>
        <v>242</v>
      </c>
      <c r="AA243" s="19">
        <f t="shared" si="10"/>
        <v>346</v>
      </c>
      <c r="AB243" s="19">
        <f t="shared" si="11"/>
        <v>23</v>
      </c>
    </row>
    <row r="244" spans="1:28" ht="28.8" hidden="1" x14ac:dyDescent="0.3">
      <c r="A244" s="4">
        <v>1173</v>
      </c>
      <c r="B244" s="7" t="s">
        <v>25</v>
      </c>
      <c r="C244" s="1" t="s">
        <v>30</v>
      </c>
      <c r="D244" s="1" t="s">
        <v>138</v>
      </c>
      <c r="E244" s="1" t="s">
        <v>422</v>
      </c>
      <c r="F244" s="7" t="s">
        <v>584</v>
      </c>
      <c r="G244" s="7"/>
      <c r="H244" s="29">
        <v>1.0359116020000001</v>
      </c>
      <c r="I244" s="29">
        <v>0.54254477800000001</v>
      </c>
      <c r="J244" s="30">
        <v>5.0999447460000003</v>
      </c>
      <c r="K244" s="30">
        <v>0</v>
      </c>
      <c r="L244" s="23">
        <v>0</v>
      </c>
      <c r="M244" s="23">
        <v>0</v>
      </c>
      <c r="N244" s="23">
        <v>3.5897435899999999</v>
      </c>
      <c r="O244" s="24">
        <v>1.8386618379999999</v>
      </c>
      <c r="P244" s="24">
        <v>2.559507977</v>
      </c>
      <c r="Q244" s="25">
        <v>0</v>
      </c>
      <c r="R244" s="25">
        <v>16.811365940000002</v>
      </c>
      <c r="S244" s="25">
        <v>0</v>
      </c>
      <c r="T244" s="26">
        <v>1.7002158588</v>
      </c>
      <c r="U244" s="27">
        <v>1.445907552</v>
      </c>
      <c r="V244" s="20">
        <v>334058</v>
      </c>
      <c r="W244" s="22">
        <v>43.283129049999999</v>
      </c>
      <c r="X244" s="21">
        <v>334058</v>
      </c>
      <c r="Y244" s="22">
        <v>43.283129049999999</v>
      </c>
      <c r="Z244" s="19">
        <f t="shared" si="12"/>
        <v>243</v>
      </c>
      <c r="AA244" s="19">
        <f t="shared" si="10"/>
        <v>22</v>
      </c>
      <c r="AB244" s="19">
        <f t="shared" si="11"/>
        <v>8</v>
      </c>
    </row>
    <row r="245" spans="1:28" ht="28.8" hidden="1" x14ac:dyDescent="0.3">
      <c r="A245" s="4">
        <v>1380</v>
      </c>
      <c r="B245" s="7" t="s">
        <v>27</v>
      </c>
      <c r="C245" s="1" t="s">
        <v>35</v>
      </c>
      <c r="D245" s="1" t="s">
        <v>135</v>
      </c>
      <c r="E245" s="1" t="s">
        <v>423</v>
      </c>
      <c r="F245" s="7" t="s">
        <v>584</v>
      </c>
      <c r="G245" s="7" t="s">
        <v>584</v>
      </c>
      <c r="H245" s="29">
        <v>0.87487050099999997</v>
      </c>
      <c r="I245" s="29">
        <v>7.5429763479999998</v>
      </c>
      <c r="J245" s="30">
        <v>1.962705811</v>
      </c>
      <c r="K245" s="30">
        <v>1.474426596</v>
      </c>
      <c r="L245" s="23">
        <v>9.3104304999999998E-2</v>
      </c>
      <c r="M245" s="23">
        <v>8.9209744999999993E-2</v>
      </c>
      <c r="N245" s="23">
        <v>1.8190128000000001</v>
      </c>
      <c r="O245" s="24">
        <v>2.0704353539999998</v>
      </c>
      <c r="P245" s="24">
        <v>2.102141563</v>
      </c>
      <c r="Q245" s="25">
        <v>0.24357721399999999</v>
      </c>
      <c r="R245" s="25">
        <v>0.36277064999999997</v>
      </c>
      <c r="S245" s="25">
        <v>0.12897681899999999</v>
      </c>
      <c r="T245" s="26"/>
      <c r="U245" s="27">
        <v>1.4401096390000001</v>
      </c>
      <c r="V245" s="20">
        <v>4000002</v>
      </c>
      <c r="W245" s="22">
        <v>3.6002722970000001</v>
      </c>
      <c r="X245" s="21">
        <v>2823880</v>
      </c>
      <c r="Y245" s="22">
        <v>5.099755085</v>
      </c>
      <c r="Z245" s="19">
        <f t="shared" si="12"/>
        <v>244</v>
      </c>
      <c r="AA245" s="19">
        <f t="shared" si="10"/>
        <v>135</v>
      </c>
      <c r="AB245" s="19">
        <f t="shared" si="11"/>
        <v>12</v>
      </c>
    </row>
    <row r="246" spans="1:28" ht="28.8" x14ac:dyDescent="0.3">
      <c r="A246" s="31">
        <v>1180</v>
      </c>
      <c r="B246" s="32" t="s">
        <v>25</v>
      </c>
      <c r="C246" s="33" t="s">
        <v>31</v>
      </c>
      <c r="D246" s="33" t="s">
        <v>110</v>
      </c>
      <c r="E246" s="33" t="s">
        <v>424</v>
      </c>
      <c r="F246" s="32" t="s">
        <v>584</v>
      </c>
      <c r="G246" s="32" t="s">
        <v>584</v>
      </c>
      <c r="H246" s="29">
        <v>8.9614645000000007E-2</v>
      </c>
      <c r="I246" s="29">
        <v>2.0387565520000002</v>
      </c>
      <c r="J246" s="30">
        <v>0.82159778100000003</v>
      </c>
      <c r="K246" s="30">
        <v>0.49650516300000003</v>
      </c>
      <c r="L246" s="23">
        <v>0.75619262200000004</v>
      </c>
      <c r="M246" s="23">
        <v>0.76927249600000003</v>
      </c>
      <c r="N246" s="23">
        <v>0.310541552</v>
      </c>
      <c r="O246" s="24">
        <v>0.18556879300000001</v>
      </c>
      <c r="P246" s="24">
        <v>2.3975904780000001</v>
      </c>
      <c r="Q246" s="25">
        <v>5.9896036E-2</v>
      </c>
      <c r="R246" s="25">
        <v>0.693395871</v>
      </c>
      <c r="S246" s="25">
        <v>7.4610870999999995E-2</v>
      </c>
      <c r="T246" s="26">
        <v>3.3805432084999998</v>
      </c>
      <c r="U246" s="34">
        <v>1.4270314040000001</v>
      </c>
      <c r="V246" s="35">
        <v>10100000</v>
      </c>
      <c r="W246" s="36">
        <v>1.41290238</v>
      </c>
      <c r="X246" s="35">
        <v>9698532</v>
      </c>
      <c r="Y246" s="36">
        <v>1.4713890759999999</v>
      </c>
      <c r="Z246" s="37">
        <f t="shared" si="12"/>
        <v>245</v>
      </c>
      <c r="AA246" s="37">
        <f t="shared" si="10"/>
        <v>257</v>
      </c>
      <c r="AB246" s="37">
        <f t="shared" si="11"/>
        <v>14</v>
      </c>
    </row>
    <row r="247" spans="1:28" ht="28.8" hidden="1" x14ac:dyDescent="0.3">
      <c r="A247" s="4">
        <v>1401</v>
      </c>
      <c r="B247" s="7" t="s">
        <v>26</v>
      </c>
      <c r="C247" s="1" t="s">
        <v>32</v>
      </c>
      <c r="D247" s="1" t="s">
        <v>111</v>
      </c>
      <c r="E247" s="1" t="s">
        <v>425</v>
      </c>
      <c r="F247" s="7" t="s">
        <v>584</v>
      </c>
      <c r="G247" s="7" t="s">
        <v>584</v>
      </c>
      <c r="H247" s="29">
        <v>1.817043389</v>
      </c>
      <c r="I247" s="29">
        <v>2.807172134</v>
      </c>
      <c r="J247" s="30">
        <v>0</v>
      </c>
      <c r="K247" s="30">
        <v>0</v>
      </c>
      <c r="L247" s="23">
        <v>1.0713612000000001E-2</v>
      </c>
      <c r="M247" s="23">
        <v>1.0738773E-2</v>
      </c>
      <c r="N247" s="23">
        <v>0</v>
      </c>
      <c r="O247" s="24">
        <v>0</v>
      </c>
      <c r="P247" s="24">
        <v>2.3794565900000002</v>
      </c>
      <c r="Q247" s="25">
        <v>6.887777957</v>
      </c>
      <c r="R247" s="25">
        <v>0.203643243</v>
      </c>
      <c r="S247" s="25">
        <v>2.4696319999999998E-3</v>
      </c>
      <c r="T247" s="26">
        <v>1.0756552549</v>
      </c>
      <c r="U247" s="27">
        <v>1.4102763700000001</v>
      </c>
      <c r="V247" s="20">
        <v>11630600</v>
      </c>
      <c r="W247" s="22">
        <v>1.2125568499999999</v>
      </c>
      <c r="X247" s="21">
        <v>11630600</v>
      </c>
      <c r="Y247" s="22">
        <v>1.2125568499999999</v>
      </c>
      <c r="Z247" s="19">
        <f t="shared" si="12"/>
        <v>246</v>
      </c>
      <c r="AA247" s="19">
        <f t="shared" si="10"/>
        <v>269</v>
      </c>
      <c r="AB247" s="19">
        <f t="shared" si="11"/>
        <v>62</v>
      </c>
    </row>
    <row r="248" spans="1:28" hidden="1" x14ac:dyDescent="0.3">
      <c r="A248" s="4">
        <v>1169</v>
      </c>
      <c r="B248" s="7" t="s">
        <v>26</v>
      </c>
      <c r="C248" s="1" t="s">
        <v>33</v>
      </c>
      <c r="D248" s="1" t="s">
        <v>139</v>
      </c>
      <c r="E248" s="1" t="s">
        <v>426</v>
      </c>
      <c r="F248" s="7"/>
      <c r="G248" s="7" t="s">
        <v>584</v>
      </c>
      <c r="H248" s="29">
        <v>0.183321657</v>
      </c>
      <c r="I248" s="29">
        <v>0</v>
      </c>
      <c r="J248" s="30">
        <v>0.50208753299999997</v>
      </c>
      <c r="K248" s="30">
        <v>0.89635567000000005</v>
      </c>
      <c r="L248" s="23">
        <v>3.7944762E-2</v>
      </c>
      <c r="M248" s="23">
        <v>3.8011683999999997E-2</v>
      </c>
      <c r="N248" s="23">
        <v>0.38115863</v>
      </c>
      <c r="O248" s="24">
        <v>0.43384208299999999</v>
      </c>
      <c r="P248" s="24">
        <v>2.043075081</v>
      </c>
      <c r="Q248" s="25">
        <v>0.1276948</v>
      </c>
      <c r="R248" s="25">
        <v>0</v>
      </c>
      <c r="S248" s="25">
        <v>0</v>
      </c>
      <c r="T248" s="26">
        <v>10.825671380999999</v>
      </c>
      <c r="U248" s="27">
        <v>1.4019800469999999</v>
      </c>
      <c r="V248" s="20">
        <v>2796830</v>
      </c>
      <c r="W248" s="22">
        <v>5.012746741</v>
      </c>
      <c r="X248" s="21">
        <v>2796830</v>
      </c>
      <c r="Y248" s="22">
        <v>5.012746741</v>
      </c>
      <c r="Z248" s="19">
        <f t="shared" si="12"/>
        <v>247</v>
      </c>
      <c r="AA248" s="19">
        <f t="shared" si="10"/>
        <v>136</v>
      </c>
      <c r="AB248" s="19">
        <f t="shared" si="11"/>
        <v>22</v>
      </c>
    </row>
    <row r="249" spans="1:28" hidden="1" x14ac:dyDescent="0.3">
      <c r="A249" s="4">
        <v>1677</v>
      </c>
      <c r="B249" s="7" t="s">
        <v>28</v>
      </c>
      <c r="C249" s="1" t="s">
        <v>37</v>
      </c>
      <c r="D249" s="1" t="s">
        <v>125</v>
      </c>
      <c r="E249" s="1" t="s">
        <v>427</v>
      </c>
      <c r="F249" s="7" t="s">
        <v>584</v>
      </c>
      <c r="G249" s="7" t="s">
        <v>584</v>
      </c>
      <c r="H249" s="29">
        <v>10.378847670000001</v>
      </c>
      <c r="I249" s="29">
        <v>13.47309922</v>
      </c>
      <c r="J249" s="30">
        <v>0</v>
      </c>
      <c r="K249" s="30">
        <v>0</v>
      </c>
      <c r="L249" s="23">
        <v>0.78459609100000005</v>
      </c>
      <c r="M249" s="23">
        <v>0.820234723</v>
      </c>
      <c r="N249" s="23">
        <v>0</v>
      </c>
      <c r="O249" s="24">
        <v>0</v>
      </c>
      <c r="P249" s="24">
        <v>1.3733374330000001</v>
      </c>
      <c r="Q249" s="25">
        <v>0</v>
      </c>
      <c r="R249" s="25">
        <v>0</v>
      </c>
      <c r="S249" s="25">
        <v>0.49898118400000002</v>
      </c>
      <c r="T249" s="26"/>
      <c r="U249" s="27">
        <v>1.3914135889999999</v>
      </c>
      <c r="V249" s="20">
        <v>46811000</v>
      </c>
      <c r="W249" s="22">
        <v>0.29724073200000001</v>
      </c>
      <c r="X249" s="21">
        <v>46811000</v>
      </c>
      <c r="Y249" s="22">
        <v>0.29724073200000001</v>
      </c>
      <c r="Z249" s="19">
        <f t="shared" si="12"/>
        <v>248</v>
      </c>
      <c r="AA249" s="19">
        <f t="shared" si="10"/>
        <v>360</v>
      </c>
      <c r="AB249" s="19">
        <f t="shared" si="11"/>
        <v>28</v>
      </c>
    </row>
    <row r="250" spans="1:28" ht="28.8" hidden="1" x14ac:dyDescent="0.3">
      <c r="A250" s="4">
        <v>1018</v>
      </c>
      <c r="B250" s="7" t="s">
        <v>26</v>
      </c>
      <c r="C250" s="1" t="s">
        <v>32</v>
      </c>
      <c r="D250" s="1" t="s">
        <v>61</v>
      </c>
      <c r="E250" s="1" t="s">
        <v>428</v>
      </c>
      <c r="F250" s="7" t="s">
        <v>584</v>
      </c>
      <c r="G250" s="7" t="s">
        <v>584</v>
      </c>
      <c r="H250" s="29">
        <v>0.31431944099999998</v>
      </c>
      <c r="I250" s="29">
        <v>0</v>
      </c>
      <c r="J250" s="30">
        <v>0</v>
      </c>
      <c r="K250" s="30">
        <v>0</v>
      </c>
      <c r="L250" s="23">
        <v>4.9031234E-2</v>
      </c>
      <c r="M250" s="23">
        <v>4.9607353999999999E-2</v>
      </c>
      <c r="N250" s="23">
        <v>0.65352653500000002</v>
      </c>
      <c r="O250" s="24">
        <v>0.83683853100000005</v>
      </c>
      <c r="P250" s="24">
        <v>2.3122824710000001</v>
      </c>
      <c r="Q250" s="25">
        <v>0</v>
      </c>
      <c r="R250" s="25">
        <v>0</v>
      </c>
      <c r="S250" s="25">
        <v>0</v>
      </c>
      <c r="T250" s="26">
        <v>11.514895222</v>
      </c>
      <c r="U250" s="27">
        <v>1.37503091</v>
      </c>
      <c r="V250" s="20">
        <v>8127120</v>
      </c>
      <c r="W250" s="22">
        <v>1.6919042790000001</v>
      </c>
      <c r="X250" s="21">
        <v>8127120</v>
      </c>
      <c r="Y250" s="22">
        <v>1.6919042790000001</v>
      </c>
      <c r="Z250" s="19">
        <f t="shared" si="12"/>
        <v>249</v>
      </c>
      <c r="AA250" s="19">
        <f t="shared" si="10"/>
        <v>242</v>
      </c>
      <c r="AB250" s="19">
        <f t="shared" si="11"/>
        <v>56</v>
      </c>
    </row>
    <row r="251" spans="1:28" ht="28.8" hidden="1" x14ac:dyDescent="0.3">
      <c r="A251" s="4">
        <v>1093</v>
      </c>
      <c r="B251" s="7" t="s">
        <v>26</v>
      </c>
      <c r="C251" s="1" t="s">
        <v>32</v>
      </c>
      <c r="D251" s="1" t="s">
        <v>60</v>
      </c>
      <c r="E251" s="1" t="s">
        <v>429</v>
      </c>
      <c r="F251" s="7" t="s">
        <v>584</v>
      </c>
      <c r="G251" s="7" t="s">
        <v>584</v>
      </c>
      <c r="H251" s="29">
        <v>4.8686775000000002E-2</v>
      </c>
      <c r="I251" s="29">
        <v>0</v>
      </c>
      <c r="J251" s="30">
        <v>0.48687275899999999</v>
      </c>
      <c r="K251" s="30">
        <v>2.6205127519999998</v>
      </c>
      <c r="L251" s="23">
        <v>1.1983685000000001E-2</v>
      </c>
      <c r="M251" s="23">
        <v>1.238095E-2</v>
      </c>
      <c r="N251" s="23">
        <v>0.101228544</v>
      </c>
      <c r="O251" s="24">
        <v>0.115220276</v>
      </c>
      <c r="P251" s="24">
        <v>2.2899862550000001</v>
      </c>
      <c r="Q251" s="25">
        <v>2.6252006730000002</v>
      </c>
      <c r="R251" s="25">
        <v>0</v>
      </c>
      <c r="S251" s="25">
        <v>0</v>
      </c>
      <c r="T251" s="26">
        <v>6.0168393501999997</v>
      </c>
      <c r="U251" s="27">
        <v>1.3588364289999999</v>
      </c>
      <c r="V251" s="20">
        <v>4110000</v>
      </c>
      <c r="W251" s="22">
        <v>3.30617136</v>
      </c>
      <c r="X251" s="21">
        <v>2948480</v>
      </c>
      <c r="Y251" s="22">
        <v>4.6085997839999999</v>
      </c>
      <c r="Z251" s="19">
        <f t="shared" si="12"/>
        <v>250</v>
      </c>
      <c r="AA251" s="19">
        <f t="shared" si="10"/>
        <v>139</v>
      </c>
      <c r="AB251" s="19">
        <f t="shared" si="11"/>
        <v>27</v>
      </c>
    </row>
    <row r="252" spans="1:28" hidden="1" x14ac:dyDescent="0.3">
      <c r="A252" s="4">
        <v>1295</v>
      </c>
      <c r="B252" s="7" t="s">
        <v>25</v>
      </c>
      <c r="C252" s="1" t="s">
        <v>29</v>
      </c>
      <c r="D252" s="1" t="s">
        <v>40</v>
      </c>
      <c r="E252" s="1" t="s">
        <v>430</v>
      </c>
      <c r="F252" s="7" t="s">
        <v>584</v>
      </c>
      <c r="G252" s="7" t="s">
        <v>584</v>
      </c>
      <c r="H252" s="29">
        <v>1.5806024110000001</v>
      </c>
      <c r="I252" s="29">
        <v>1.0114109200000001</v>
      </c>
      <c r="J252" s="30">
        <v>2.3126456059999998</v>
      </c>
      <c r="K252" s="30">
        <v>0.62628394600000004</v>
      </c>
      <c r="L252" s="23">
        <v>3.2812640580000001</v>
      </c>
      <c r="M252" s="23">
        <v>3.3314259499999999</v>
      </c>
      <c r="N252" s="23">
        <v>1.2274899720000001</v>
      </c>
      <c r="O252" s="24">
        <v>1.3971526940000001</v>
      </c>
      <c r="P252" s="24">
        <v>2.136047048</v>
      </c>
      <c r="Q252" s="25">
        <v>0.58381864400000005</v>
      </c>
      <c r="R252" s="25">
        <v>0.68450080300000005</v>
      </c>
      <c r="S252" s="25">
        <v>0.24731703699999999</v>
      </c>
      <c r="T252" s="26">
        <v>0</v>
      </c>
      <c r="U252" s="27">
        <v>1.2922502060000001</v>
      </c>
      <c r="V252" s="20">
        <v>28254600</v>
      </c>
      <c r="W252" s="22">
        <v>0.45735922899999998</v>
      </c>
      <c r="X252" s="21">
        <v>11967900</v>
      </c>
      <c r="Y252" s="22">
        <v>1.079763539</v>
      </c>
      <c r="Z252" s="19">
        <f t="shared" si="12"/>
        <v>251</v>
      </c>
      <c r="AA252" s="19">
        <f t="shared" si="10"/>
        <v>275</v>
      </c>
      <c r="AB252" s="19">
        <f t="shared" si="11"/>
        <v>44</v>
      </c>
    </row>
    <row r="253" spans="1:28" ht="28.8" hidden="1" x14ac:dyDescent="0.3">
      <c r="A253" s="4">
        <v>1292</v>
      </c>
      <c r="B253" s="7" t="s">
        <v>25</v>
      </c>
      <c r="C253" s="1" t="s">
        <v>29</v>
      </c>
      <c r="D253" s="1" t="s">
        <v>40</v>
      </c>
      <c r="E253" s="1" t="s">
        <v>431</v>
      </c>
      <c r="F253" s="7" t="s">
        <v>584</v>
      </c>
      <c r="G253" s="7" t="s">
        <v>584</v>
      </c>
      <c r="H253" s="29">
        <v>0.22776845500000001</v>
      </c>
      <c r="I253" s="29">
        <v>7.8798019999999996E-2</v>
      </c>
      <c r="J253" s="30">
        <v>5.1730230669999999</v>
      </c>
      <c r="K253" s="30">
        <v>2.2667973460000002</v>
      </c>
      <c r="L253" s="23">
        <v>0.15613497700000001</v>
      </c>
      <c r="M253" s="23">
        <v>0.15722704400000001</v>
      </c>
      <c r="N253" s="23">
        <v>0.47357149900000001</v>
      </c>
      <c r="O253" s="24">
        <v>0.53902818799999996</v>
      </c>
      <c r="P253" s="24">
        <v>1.615348161</v>
      </c>
      <c r="Q253" s="25">
        <v>1.7050404969999999</v>
      </c>
      <c r="R253" s="25">
        <v>0</v>
      </c>
      <c r="S253" s="25">
        <v>0.106947025</v>
      </c>
      <c r="T253" s="26">
        <v>4.1405589302000001</v>
      </c>
      <c r="U253" s="27">
        <v>1.2760003600000001</v>
      </c>
      <c r="V253" s="20">
        <v>53939800</v>
      </c>
      <c r="W253" s="22">
        <v>0.236560084</v>
      </c>
      <c r="X253" s="21">
        <v>47548800</v>
      </c>
      <c r="Y253" s="22">
        <v>0.26835595400000001</v>
      </c>
      <c r="Z253" s="19">
        <f t="shared" si="12"/>
        <v>252</v>
      </c>
      <c r="AA253" s="19">
        <f t="shared" si="10"/>
        <v>365</v>
      </c>
      <c r="AB253" s="19">
        <f t="shared" si="11"/>
        <v>57</v>
      </c>
    </row>
    <row r="254" spans="1:28" hidden="1" x14ac:dyDescent="0.3">
      <c r="A254" s="4">
        <v>1114</v>
      </c>
      <c r="B254" s="7" t="s">
        <v>25</v>
      </c>
      <c r="C254" s="1" t="s">
        <v>30</v>
      </c>
      <c r="D254" s="1" t="s">
        <v>69</v>
      </c>
      <c r="E254" s="1" t="s">
        <v>432</v>
      </c>
      <c r="F254" s="7" t="s">
        <v>584</v>
      </c>
      <c r="G254" s="7" t="s">
        <v>584</v>
      </c>
      <c r="H254" s="29">
        <v>0.32676408699999998</v>
      </c>
      <c r="I254" s="29">
        <v>0</v>
      </c>
      <c r="J254" s="30">
        <v>1.4914588040000001</v>
      </c>
      <c r="K254" s="30">
        <v>2.068814E-3</v>
      </c>
      <c r="L254" s="23">
        <v>0.196583284</v>
      </c>
      <c r="M254" s="23">
        <v>0.19592378599999999</v>
      </c>
      <c r="N254" s="23">
        <v>1.1323353119999999</v>
      </c>
      <c r="O254" s="24">
        <v>1.2566246839999999</v>
      </c>
      <c r="P254" s="24">
        <v>1.6954992870000001</v>
      </c>
      <c r="Q254" s="25">
        <v>7.8846194999999994E-2</v>
      </c>
      <c r="R254" s="25">
        <v>0</v>
      </c>
      <c r="S254" s="25">
        <v>0</v>
      </c>
      <c r="T254" s="26">
        <v>4.7617711565</v>
      </c>
      <c r="U254" s="27">
        <v>1.2707261940000001</v>
      </c>
      <c r="V254" s="20">
        <v>10760300</v>
      </c>
      <c r="W254" s="22">
        <v>1.180939374</v>
      </c>
      <c r="X254" s="21">
        <v>10610300</v>
      </c>
      <c r="Y254" s="22">
        <v>1.197634557</v>
      </c>
      <c r="Z254" s="19">
        <f t="shared" si="12"/>
        <v>253</v>
      </c>
      <c r="AA254" s="19">
        <f t="shared" si="10"/>
        <v>270</v>
      </c>
      <c r="AB254" s="19">
        <f t="shared" si="11"/>
        <v>29</v>
      </c>
    </row>
    <row r="255" spans="1:28" hidden="1" x14ac:dyDescent="0.3">
      <c r="A255" s="4">
        <v>1155</v>
      </c>
      <c r="B255" s="7" t="s">
        <v>28</v>
      </c>
      <c r="C255" s="1" t="s">
        <v>36</v>
      </c>
      <c r="D255" s="1" t="s">
        <v>134</v>
      </c>
      <c r="E255" s="1" t="s">
        <v>433</v>
      </c>
      <c r="F255" s="7"/>
      <c r="G255" s="7" t="s">
        <v>584</v>
      </c>
      <c r="H255" s="29">
        <v>0</v>
      </c>
      <c r="I255" s="29">
        <v>3.7882599999999998E-19</v>
      </c>
      <c r="J255" s="30">
        <v>1.6431955620000001</v>
      </c>
      <c r="K255" s="30">
        <v>5.9797482869999996</v>
      </c>
      <c r="L255" s="23">
        <v>2.5891166E-2</v>
      </c>
      <c r="M255" s="23">
        <v>2.5858966000000001E-2</v>
      </c>
      <c r="N255" s="23">
        <v>0</v>
      </c>
      <c r="O255" s="24">
        <v>7.0044260000000002E-3</v>
      </c>
      <c r="P255" s="24">
        <v>2.1125558280000001</v>
      </c>
      <c r="Q255" s="25">
        <v>0</v>
      </c>
      <c r="R255" s="25">
        <v>0</v>
      </c>
      <c r="S255" s="25">
        <v>0</v>
      </c>
      <c r="T255" s="26"/>
      <c r="U255" s="27">
        <v>1.2525255639999999</v>
      </c>
      <c r="V255" s="20">
        <v>7344450</v>
      </c>
      <c r="W255" s="22">
        <v>1.7054041680000001</v>
      </c>
      <c r="X255" s="21">
        <v>7344450</v>
      </c>
      <c r="Y255" s="22">
        <v>1.7054041680000001</v>
      </c>
      <c r="Z255" s="19">
        <f t="shared" si="12"/>
        <v>254</v>
      </c>
      <c r="AA255" s="19">
        <f t="shared" si="10"/>
        <v>241</v>
      </c>
      <c r="AB255" s="19">
        <f t="shared" si="11"/>
        <v>16</v>
      </c>
    </row>
    <row r="256" spans="1:28" ht="43.2" hidden="1" x14ac:dyDescent="0.3">
      <c r="A256" s="4">
        <v>1391</v>
      </c>
      <c r="B256" s="7" t="s">
        <v>27</v>
      </c>
      <c r="C256" s="1" t="s">
        <v>34</v>
      </c>
      <c r="D256" s="1" t="s">
        <v>132</v>
      </c>
      <c r="E256" s="1" t="s">
        <v>434</v>
      </c>
      <c r="F256" s="7" t="s">
        <v>584</v>
      </c>
      <c r="G256" s="7"/>
      <c r="H256" s="29">
        <v>0</v>
      </c>
      <c r="I256" s="29">
        <v>5.4846633999999998E-2</v>
      </c>
      <c r="J256" s="30">
        <v>3.8036934310000001</v>
      </c>
      <c r="K256" s="30">
        <v>4.909926155</v>
      </c>
      <c r="L256" s="23">
        <v>0</v>
      </c>
      <c r="M256" s="23">
        <v>0</v>
      </c>
      <c r="N256" s="23">
        <v>0</v>
      </c>
      <c r="O256" s="24">
        <v>0</v>
      </c>
      <c r="P256" s="24">
        <v>1.9903195309999999</v>
      </c>
      <c r="Q256" s="25">
        <v>0</v>
      </c>
      <c r="R256" s="25">
        <v>0</v>
      </c>
      <c r="S256" s="25">
        <v>2.0118005000000001E-2</v>
      </c>
      <c r="T256" s="26"/>
      <c r="U256" s="27">
        <v>1.193837823</v>
      </c>
      <c r="V256" s="20">
        <v>54445260</v>
      </c>
      <c r="W256" s="22">
        <v>0.21927305</v>
      </c>
      <c r="X256" s="21">
        <v>50091633</v>
      </c>
      <c r="Y256" s="22">
        <v>0.23833078499999999</v>
      </c>
      <c r="Z256" s="19">
        <f t="shared" si="12"/>
        <v>255</v>
      </c>
      <c r="AA256" s="19">
        <f t="shared" si="10"/>
        <v>370</v>
      </c>
      <c r="AB256" s="19">
        <f t="shared" si="11"/>
        <v>39</v>
      </c>
    </row>
    <row r="257" spans="1:28" ht="28.8" hidden="1" x14ac:dyDescent="0.3">
      <c r="A257" s="4">
        <v>1645</v>
      </c>
      <c r="B257" s="7" t="s">
        <v>28</v>
      </c>
      <c r="C257" s="1" t="s">
        <v>37</v>
      </c>
      <c r="D257" s="1" t="s">
        <v>140</v>
      </c>
      <c r="E257" s="1" t="s">
        <v>435</v>
      </c>
      <c r="F257" s="7" t="s">
        <v>584</v>
      </c>
      <c r="G257" s="7" t="s">
        <v>584</v>
      </c>
      <c r="H257" s="29">
        <v>0</v>
      </c>
      <c r="I257" s="29">
        <v>8.65021E-4</v>
      </c>
      <c r="J257" s="30">
        <v>0.82159778100000003</v>
      </c>
      <c r="K257" s="30">
        <v>6.4311974090000001</v>
      </c>
      <c r="L257" s="23">
        <v>1.9947399999999999E-4</v>
      </c>
      <c r="M257" s="23">
        <v>1.3570800000000001E-4</v>
      </c>
      <c r="N257" s="23">
        <v>0</v>
      </c>
      <c r="O257" s="24">
        <v>0</v>
      </c>
      <c r="P257" s="24">
        <v>1.9948175800000001</v>
      </c>
      <c r="Q257" s="25">
        <v>0</v>
      </c>
      <c r="R257" s="25">
        <v>0</v>
      </c>
      <c r="S257" s="25">
        <v>1.0999860000000001E-3</v>
      </c>
      <c r="T257" s="26"/>
      <c r="U257" s="27">
        <v>1.1878024309999999</v>
      </c>
      <c r="V257" s="20">
        <v>2783000</v>
      </c>
      <c r="W257" s="22">
        <v>4.2680647909999996</v>
      </c>
      <c r="X257" s="21">
        <v>2783000</v>
      </c>
      <c r="Y257" s="22">
        <v>4.2680647909999996</v>
      </c>
      <c r="Z257" s="19">
        <f t="shared" si="12"/>
        <v>256</v>
      </c>
      <c r="AA257" s="19">
        <f t="shared" si="10"/>
        <v>144</v>
      </c>
      <c r="AB257" s="19">
        <f t="shared" si="11"/>
        <v>3</v>
      </c>
    </row>
    <row r="258" spans="1:28" ht="28.8" hidden="1" x14ac:dyDescent="0.3">
      <c r="A258" s="4">
        <v>1356</v>
      </c>
      <c r="B258" s="7" t="s">
        <v>27</v>
      </c>
      <c r="C258" s="1" t="s">
        <v>35</v>
      </c>
      <c r="D258" s="1" t="s">
        <v>141</v>
      </c>
      <c r="E258" s="1" t="s">
        <v>436</v>
      </c>
      <c r="F258" s="7"/>
      <c r="G258" s="7" t="s">
        <v>584</v>
      </c>
      <c r="H258" s="29">
        <v>0</v>
      </c>
      <c r="I258" s="29">
        <v>0</v>
      </c>
      <c r="J258" s="30">
        <v>0.54773185400000002</v>
      </c>
      <c r="K258" s="30">
        <v>8.0499016710000006</v>
      </c>
      <c r="L258" s="23">
        <v>0</v>
      </c>
      <c r="M258" s="23">
        <v>0</v>
      </c>
      <c r="N258" s="23">
        <v>0</v>
      </c>
      <c r="O258" s="24">
        <v>0</v>
      </c>
      <c r="P258" s="24">
        <v>1.9150023860000001</v>
      </c>
      <c r="Q258" s="25">
        <v>0</v>
      </c>
      <c r="R258" s="25">
        <v>0</v>
      </c>
      <c r="S258" s="25">
        <v>0</v>
      </c>
      <c r="T258" s="26"/>
      <c r="U258" s="27">
        <v>1.17045431</v>
      </c>
      <c r="V258" s="20">
        <v>1400000</v>
      </c>
      <c r="W258" s="22">
        <v>8.3603879279999997</v>
      </c>
      <c r="X258" s="21">
        <v>1400000</v>
      </c>
      <c r="Y258" s="22">
        <v>8.3603879279999997</v>
      </c>
      <c r="Z258" s="19">
        <f t="shared" si="12"/>
        <v>257</v>
      </c>
      <c r="AA258" s="19">
        <f t="shared" ref="AA258:AA321" si="13">_xlfn.RANK.EQ(Y258,$Y$2:$Y$405,0)</f>
        <v>95</v>
      </c>
      <c r="AB258" s="19">
        <f t="shared" ref="AB258:AB321" si="14">($Y$2:$Y$405=Y258) + SUMPRODUCT(($C$2:$C$405=C258)*($Y$2:$Y$405&gt;Y258))</f>
        <v>5</v>
      </c>
    </row>
    <row r="259" spans="1:28" ht="28.8" hidden="1" x14ac:dyDescent="0.3">
      <c r="A259" s="4">
        <v>1306</v>
      </c>
      <c r="B259" s="7" t="s">
        <v>25</v>
      </c>
      <c r="C259" s="1" t="s">
        <v>29</v>
      </c>
      <c r="D259" s="1" t="s">
        <v>40</v>
      </c>
      <c r="E259" s="1" t="s">
        <v>437</v>
      </c>
      <c r="F259" s="7" t="s">
        <v>584</v>
      </c>
      <c r="G259" s="7" t="s">
        <v>584</v>
      </c>
      <c r="H259" s="29">
        <v>0.220781967</v>
      </c>
      <c r="I259" s="29">
        <v>2.6201805130000002</v>
      </c>
      <c r="J259" s="30">
        <v>9.4940188049999996</v>
      </c>
      <c r="K259" s="30">
        <v>0.792796685</v>
      </c>
      <c r="L259" s="23">
        <v>1.1245631549999999</v>
      </c>
      <c r="M259" s="23">
        <v>1.1355958100000001</v>
      </c>
      <c r="N259" s="23">
        <v>0.459045337</v>
      </c>
      <c r="O259" s="24">
        <v>0.522494232</v>
      </c>
      <c r="P259" s="24">
        <v>1.620318178</v>
      </c>
      <c r="Q259" s="25">
        <v>0</v>
      </c>
      <c r="R259" s="25">
        <v>1.2653699329999999</v>
      </c>
      <c r="S259" s="25">
        <v>0</v>
      </c>
      <c r="T259" s="26">
        <v>0</v>
      </c>
      <c r="U259" s="27">
        <v>1.165231184</v>
      </c>
      <c r="V259" s="20">
        <v>87141500</v>
      </c>
      <c r="W259" s="22">
        <v>0.13371713599999999</v>
      </c>
      <c r="X259" s="21">
        <v>87141500</v>
      </c>
      <c r="Y259" s="22">
        <v>0.13371713599999999</v>
      </c>
      <c r="Z259" s="19">
        <f t="shared" si="12"/>
        <v>258</v>
      </c>
      <c r="AA259" s="19">
        <f t="shared" si="13"/>
        <v>385</v>
      </c>
      <c r="AB259" s="19">
        <f t="shared" si="14"/>
        <v>58</v>
      </c>
    </row>
    <row r="260" spans="1:28" ht="28.8" hidden="1" x14ac:dyDescent="0.3">
      <c r="A260" s="4">
        <v>1325</v>
      </c>
      <c r="B260" s="7" t="s">
        <v>26</v>
      </c>
      <c r="C260" s="1" t="s">
        <v>32</v>
      </c>
      <c r="D260" s="1" t="s">
        <v>74</v>
      </c>
      <c r="E260" s="1" t="s">
        <v>438</v>
      </c>
      <c r="F260" s="7" t="s">
        <v>584</v>
      </c>
      <c r="G260" s="7" t="s">
        <v>584</v>
      </c>
      <c r="H260" s="29">
        <v>0.97455683400000004</v>
      </c>
      <c r="I260" s="29">
        <v>7.3479599999999994E-5</v>
      </c>
      <c r="J260" s="30">
        <v>1.557959632</v>
      </c>
      <c r="K260" s="30">
        <v>2.0256519000000001E-2</v>
      </c>
      <c r="L260" s="23">
        <v>0.34002274900000001</v>
      </c>
      <c r="M260" s="23">
        <v>0.34751400100000002</v>
      </c>
      <c r="N260" s="23">
        <v>3.3771309629999999</v>
      </c>
      <c r="O260" s="24">
        <v>1.7297619369999999</v>
      </c>
      <c r="P260" s="24">
        <v>1.883441323</v>
      </c>
      <c r="Q260" s="25">
        <v>0</v>
      </c>
      <c r="R260" s="25">
        <v>2.9186429440000001</v>
      </c>
      <c r="S260" s="25">
        <v>0</v>
      </c>
      <c r="T260" s="26">
        <v>3.8758513374999999</v>
      </c>
      <c r="U260" s="27">
        <v>1.1531455639999999</v>
      </c>
      <c r="V260" s="20">
        <v>500000</v>
      </c>
      <c r="W260" s="22">
        <v>23.062911270000001</v>
      </c>
      <c r="X260" s="21">
        <v>425000</v>
      </c>
      <c r="Y260" s="22">
        <v>27.132836789999999</v>
      </c>
      <c r="Z260" s="19">
        <f t="shared" si="12"/>
        <v>259</v>
      </c>
      <c r="AA260" s="19">
        <f t="shared" si="13"/>
        <v>39</v>
      </c>
      <c r="AB260" s="19">
        <f t="shared" si="14"/>
        <v>6</v>
      </c>
    </row>
    <row r="261" spans="1:28" hidden="1" x14ac:dyDescent="0.3">
      <c r="A261" s="4">
        <v>1289</v>
      </c>
      <c r="B261" s="7" t="s">
        <v>26</v>
      </c>
      <c r="C261" s="1" t="s">
        <v>32</v>
      </c>
      <c r="D261" s="1" t="s">
        <v>60</v>
      </c>
      <c r="E261" s="1" t="s">
        <v>439</v>
      </c>
      <c r="F261" s="7"/>
      <c r="G261" s="7" t="s">
        <v>584</v>
      </c>
      <c r="H261" s="29">
        <v>0.3706875</v>
      </c>
      <c r="I261" s="29">
        <v>0</v>
      </c>
      <c r="J261" s="30">
        <v>1.3084705400000001</v>
      </c>
      <c r="K261" s="30">
        <v>0.473934203</v>
      </c>
      <c r="L261" s="23">
        <v>0.69103753499999998</v>
      </c>
      <c r="M261" s="23">
        <v>0.70394654300000004</v>
      </c>
      <c r="N261" s="23">
        <v>0.38536292300000002</v>
      </c>
      <c r="O261" s="24">
        <v>0.43862749099999998</v>
      </c>
      <c r="P261" s="24">
        <v>1.9332727439999999</v>
      </c>
      <c r="Q261" s="25">
        <v>2.8566380699999998</v>
      </c>
      <c r="R261" s="25">
        <v>0</v>
      </c>
      <c r="S261" s="25">
        <v>0</v>
      </c>
      <c r="T261" s="26">
        <v>3.2595823670000001</v>
      </c>
      <c r="U261" s="27">
        <v>1.151512957</v>
      </c>
      <c r="V261" s="20">
        <v>30450000</v>
      </c>
      <c r="W261" s="22">
        <v>0.37816517500000002</v>
      </c>
      <c r="X261" s="21">
        <v>3450000</v>
      </c>
      <c r="Y261" s="22">
        <v>3.337718717</v>
      </c>
      <c r="Z261" s="19">
        <f t="shared" si="12"/>
        <v>260</v>
      </c>
      <c r="AA261" s="19">
        <f t="shared" si="13"/>
        <v>169</v>
      </c>
      <c r="AB261" s="19">
        <f t="shared" si="14"/>
        <v>36</v>
      </c>
    </row>
    <row r="262" spans="1:28" ht="28.8" hidden="1" x14ac:dyDescent="0.3">
      <c r="A262" s="4">
        <v>1637</v>
      </c>
      <c r="B262" s="7" t="s">
        <v>28</v>
      </c>
      <c r="C262" s="1" t="s">
        <v>37</v>
      </c>
      <c r="D262" s="1" t="s">
        <v>121</v>
      </c>
      <c r="E262" s="1" t="s">
        <v>440</v>
      </c>
      <c r="F262" s="7" t="s">
        <v>584</v>
      </c>
      <c r="G262" s="7" t="s">
        <v>584</v>
      </c>
      <c r="H262" s="29">
        <v>0.106576059</v>
      </c>
      <c r="I262" s="29">
        <v>5.3250315999999999E-2</v>
      </c>
      <c r="J262" s="30">
        <v>2.4952228910000001</v>
      </c>
      <c r="K262" s="30">
        <v>1.826991129</v>
      </c>
      <c r="L262" s="23">
        <v>1.3698091000000001E-2</v>
      </c>
      <c r="M262" s="23">
        <v>1.4786054999999999E-2</v>
      </c>
      <c r="N262" s="23">
        <v>0.221590756</v>
      </c>
      <c r="O262" s="24">
        <v>0.25221885999999999</v>
      </c>
      <c r="P262" s="24">
        <v>1.878877423</v>
      </c>
      <c r="Q262" s="25">
        <v>1.7081462169999999</v>
      </c>
      <c r="R262" s="25">
        <v>0.14890956499999999</v>
      </c>
      <c r="S262" s="25">
        <v>5.5761135000000003E-2</v>
      </c>
      <c r="T262" s="26"/>
      <c r="U262" s="27">
        <v>1.1442400230000001</v>
      </c>
      <c r="V262" s="20">
        <v>42738000</v>
      </c>
      <c r="W262" s="22">
        <v>0.267733638</v>
      </c>
      <c r="X262" s="21">
        <v>40267308</v>
      </c>
      <c r="Y262" s="22">
        <v>0.284161043</v>
      </c>
      <c r="Z262" s="19">
        <f t="shared" si="12"/>
        <v>261</v>
      </c>
      <c r="AA262" s="19">
        <f t="shared" si="13"/>
        <v>363</v>
      </c>
      <c r="AB262" s="19">
        <f t="shared" si="14"/>
        <v>29</v>
      </c>
    </row>
    <row r="263" spans="1:28" ht="28.8" hidden="1" x14ac:dyDescent="0.3">
      <c r="A263" s="4">
        <v>1285</v>
      </c>
      <c r="B263" s="7" t="s">
        <v>26</v>
      </c>
      <c r="C263" s="1" t="s">
        <v>32</v>
      </c>
      <c r="D263" s="1" t="s">
        <v>60</v>
      </c>
      <c r="E263" s="1" t="s">
        <v>441</v>
      </c>
      <c r="F263" s="7"/>
      <c r="G263" s="7" t="s">
        <v>584</v>
      </c>
      <c r="H263" s="29">
        <v>0</v>
      </c>
      <c r="I263" s="29">
        <v>2.2471199999999999E-5</v>
      </c>
      <c r="J263" s="30">
        <v>1.065034161</v>
      </c>
      <c r="K263" s="30">
        <v>1.6169749149999999</v>
      </c>
      <c r="L263" s="23">
        <v>8.3637880999999997E-2</v>
      </c>
      <c r="M263" s="23">
        <v>8.6282716999999995E-2</v>
      </c>
      <c r="N263" s="23">
        <v>0</v>
      </c>
      <c r="O263" s="24">
        <v>0</v>
      </c>
      <c r="P263" s="24">
        <v>1.9314641420000001</v>
      </c>
      <c r="Q263" s="25">
        <v>2.048350562</v>
      </c>
      <c r="R263" s="25">
        <v>0</v>
      </c>
      <c r="S263" s="25">
        <v>3.33541E-3</v>
      </c>
      <c r="T263" s="26">
        <v>5.1630269965000002</v>
      </c>
      <c r="U263" s="27">
        <v>1.1438738020000001</v>
      </c>
      <c r="V263" s="20">
        <v>3151770</v>
      </c>
      <c r="W263" s="22">
        <v>3.6293060769999999</v>
      </c>
      <c r="X263" s="21">
        <v>1144990</v>
      </c>
      <c r="Y263" s="22">
        <v>9.9902514559999993</v>
      </c>
      <c r="Z263" s="19">
        <f t="shared" si="12"/>
        <v>262</v>
      </c>
      <c r="AA263" s="19">
        <f t="shared" si="13"/>
        <v>78</v>
      </c>
      <c r="AB263" s="19">
        <f t="shared" si="14"/>
        <v>16</v>
      </c>
    </row>
    <row r="264" spans="1:28" hidden="1" x14ac:dyDescent="0.3">
      <c r="A264" s="4">
        <v>1254</v>
      </c>
      <c r="B264" s="7" t="s">
        <v>26</v>
      </c>
      <c r="C264" s="1" t="s">
        <v>32</v>
      </c>
      <c r="D264" s="1" t="s">
        <v>60</v>
      </c>
      <c r="E264" s="1" t="s">
        <v>442</v>
      </c>
      <c r="F264" s="7"/>
      <c r="G264" s="7" t="s">
        <v>584</v>
      </c>
      <c r="H264" s="29">
        <v>4.5901892E-2</v>
      </c>
      <c r="I264" s="29">
        <v>0</v>
      </c>
      <c r="J264" s="30">
        <v>1.521477373</v>
      </c>
      <c r="K264" s="30">
        <v>1.2762699159999999</v>
      </c>
      <c r="L264" s="23">
        <v>6.7932071999999996E-2</v>
      </c>
      <c r="M264" s="23">
        <v>6.8829553000000002E-2</v>
      </c>
      <c r="N264" s="23">
        <v>4.7719136000000002E-2</v>
      </c>
      <c r="O264" s="24">
        <v>5.4314837999999997E-2</v>
      </c>
      <c r="P264" s="24">
        <v>1.8679784109999999</v>
      </c>
      <c r="Q264" s="25">
        <v>1.8724051070000001</v>
      </c>
      <c r="R264" s="25">
        <v>0</v>
      </c>
      <c r="S264" s="25">
        <v>0</v>
      </c>
      <c r="T264" s="26">
        <v>4.8731078611000003</v>
      </c>
      <c r="U264" s="27">
        <v>1.1073486770000001</v>
      </c>
      <c r="V264" s="20">
        <v>2871250</v>
      </c>
      <c r="W264" s="22">
        <v>3.8566780230000002</v>
      </c>
      <c r="X264" s="21">
        <v>2871250</v>
      </c>
      <c r="Y264" s="22">
        <v>3.8566780230000002</v>
      </c>
      <c r="Z264" s="19">
        <f t="shared" ref="Z264:Z327" si="15">_xlfn.RANK.EQ(U264,$U$2:$U$405,0)</f>
        <v>263</v>
      </c>
      <c r="AA264" s="19">
        <f t="shared" si="13"/>
        <v>149</v>
      </c>
      <c r="AB264" s="19">
        <f t="shared" si="14"/>
        <v>31</v>
      </c>
    </row>
    <row r="265" spans="1:28" hidden="1" x14ac:dyDescent="0.3">
      <c r="A265" s="4">
        <v>1281</v>
      </c>
      <c r="B265" s="7" t="s">
        <v>27</v>
      </c>
      <c r="C265" s="1" t="s">
        <v>36</v>
      </c>
      <c r="D265" s="1" t="s">
        <v>97</v>
      </c>
      <c r="E265" s="1" t="s">
        <v>443</v>
      </c>
      <c r="F265" s="7" t="s">
        <v>584</v>
      </c>
      <c r="G265" s="7" t="s">
        <v>584</v>
      </c>
      <c r="H265" s="29">
        <v>0</v>
      </c>
      <c r="I265" s="29">
        <v>7.6834900000000007E-9</v>
      </c>
      <c r="J265" s="30">
        <v>4.3666400589999999</v>
      </c>
      <c r="K265" s="30">
        <v>2.050336283</v>
      </c>
      <c r="L265" s="23">
        <v>0.122648931</v>
      </c>
      <c r="M265" s="23">
        <v>0.12648488199999999</v>
      </c>
      <c r="N265" s="23">
        <v>0</v>
      </c>
      <c r="O265" s="24">
        <v>0</v>
      </c>
      <c r="P265" s="24">
        <v>1.825919992</v>
      </c>
      <c r="Q265" s="25">
        <v>1.135806316</v>
      </c>
      <c r="R265" s="25">
        <v>8.8798003E-2</v>
      </c>
      <c r="S265" s="25">
        <v>2.7351687E-2</v>
      </c>
      <c r="T265" s="26"/>
      <c r="U265" s="27">
        <v>1.0943180589999999</v>
      </c>
      <c r="V265" s="20">
        <v>11029047</v>
      </c>
      <c r="W265" s="22">
        <v>0.99221452099999996</v>
      </c>
      <c r="X265" s="21">
        <v>8129050</v>
      </c>
      <c r="Y265" s="22">
        <v>1.3461819749999999</v>
      </c>
      <c r="Z265" s="19">
        <f t="shared" si="15"/>
        <v>264</v>
      </c>
      <c r="AA265" s="19">
        <f t="shared" si="13"/>
        <v>262</v>
      </c>
      <c r="AB265" s="19">
        <f t="shared" si="14"/>
        <v>19</v>
      </c>
    </row>
    <row r="266" spans="1:28" hidden="1" x14ac:dyDescent="0.3">
      <c r="A266" s="4">
        <v>1308</v>
      </c>
      <c r="B266" s="7" t="s">
        <v>26</v>
      </c>
      <c r="C266" s="1" t="s">
        <v>32</v>
      </c>
      <c r="D266" s="1" t="s">
        <v>60</v>
      </c>
      <c r="E266" s="1" t="s">
        <v>444</v>
      </c>
      <c r="F266" s="7"/>
      <c r="G266" s="7" t="s">
        <v>584</v>
      </c>
      <c r="H266" s="29">
        <v>0</v>
      </c>
      <c r="I266" s="29">
        <v>0.160289562</v>
      </c>
      <c r="J266" s="30">
        <v>0</v>
      </c>
      <c r="K266" s="30">
        <v>0</v>
      </c>
      <c r="L266" s="23">
        <v>0.14409408200000001</v>
      </c>
      <c r="M266" s="23">
        <v>0.145975091</v>
      </c>
      <c r="N266" s="23">
        <v>0</v>
      </c>
      <c r="O266" s="24">
        <v>0</v>
      </c>
      <c r="P266" s="24">
        <v>1.832727566</v>
      </c>
      <c r="Q266" s="25">
        <v>1.4845166489999999</v>
      </c>
      <c r="R266" s="25">
        <v>0</v>
      </c>
      <c r="S266" s="25">
        <v>7.375487E-3</v>
      </c>
      <c r="T266" s="26">
        <v>7.8143309873</v>
      </c>
      <c r="U266" s="27">
        <v>1.092441078</v>
      </c>
      <c r="V266" s="20">
        <v>4533650</v>
      </c>
      <c r="W266" s="22">
        <v>2.4096281770000001</v>
      </c>
      <c r="X266" s="21">
        <v>1943650</v>
      </c>
      <c r="Y266" s="22">
        <v>5.6205648049999999</v>
      </c>
      <c r="Z266" s="19">
        <f t="shared" si="15"/>
        <v>265</v>
      </c>
      <c r="AA266" s="19">
        <f t="shared" si="13"/>
        <v>131</v>
      </c>
      <c r="AB266" s="19">
        <f t="shared" si="14"/>
        <v>25</v>
      </c>
    </row>
    <row r="267" spans="1:28" ht="28.8" hidden="1" x14ac:dyDescent="0.3">
      <c r="A267" s="4">
        <v>1740</v>
      </c>
      <c r="B267" s="7" t="s">
        <v>27</v>
      </c>
      <c r="C267" s="1" t="s">
        <v>32</v>
      </c>
      <c r="D267" s="1" t="s">
        <v>80</v>
      </c>
      <c r="E267" s="1" t="s">
        <v>446</v>
      </c>
      <c r="F267" s="7" t="s">
        <v>584</v>
      </c>
      <c r="G267" s="7" t="s">
        <v>584</v>
      </c>
      <c r="H267" s="29">
        <v>0</v>
      </c>
      <c r="I267" s="29">
        <v>7.4737533999999994E-2</v>
      </c>
      <c r="J267" s="30">
        <v>0.24343638000000001</v>
      </c>
      <c r="K267" s="30">
        <v>0.21371779499999999</v>
      </c>
      <c r="L267" s="23">
        <v>0</v>
      </c>
      <c r="M267" s="23">
        <v>0</v>
      </c>
      <c r="N267" s="23">
        <v>0</v>
      </c>
      <c r="O267" s="24">
        <v>0</v>
      </c>
      <c r="P267" s="24">
        <v>1.459235458</v>
      </c>
      <c r="Q267" s="25">
        <v>6.2114407900000002</v>
      </c>
      <c r="R267" s="25">
        <v>0.297682379</v>
      </c>
      <c r="S267" s="25">
        <v>7.5600559999999999E-3</v>
      </c>
      <c r="T267" s="26"/>
      <c r="U267" s="27">
        <v>1.0826895999999999</v>
      </c>
      <c r="V267" s="20">
        <v>10492110</v>
      </c>
      <c r="W267" s="22">
        <v>1.0319083579999999</v>
      </c>
      <c r="X267" s="21">
        <v>10292110</v>
      </c>
      <c r="Y267" s="22">
        <v>1.0519607740000001</v>
      </c>
      <c r="Z267" s="19">
        <f t="shared" si="15"/>
        <v>266</v>
      </c>
      <c r="AA267" s="19">
        <f t="shared" si="13"/>
        <v>276</v>
      </c>
      <c r="AB267" s="19">
        <f t="shared" si="14"/>
        <v>63</v>
      </c>
    </row>
    <row r="268" spans="1:28" ht="28.8" hidden="1" x14ac:dyDescent="0.3">
      <c r="A268" s="4">
        <v>1472</v>
      </c>
      <c r="B268" s="7" t="s">
        <v>27</v>
      </c>
      <c r="C268" s="1" t="s">
        <v>32</v>
      </c>
      <c r="D268" s="1" t="s">
        <v>79</v>
      </c>
      <c r="E268" s="1" t="s">
        <v>445</v>
      </c>
      <c r="F268" s="7" t="s">
        <v>584</v>
      </c>
      <c r="G268" s="7"/>
      <c r="H268" s="29">
        <v>0</v>
      </c>
      <c r="I268" s="29">
        <v>7.4737533999999994E-2</v>
      </c>
      <c r="J268" s="30">
        <v>0.24343638000000001</v>
      </c>
      <c r="K268" s="30">
        <v>0.21371779499999999</v>
      </c>
      <c r="L268" s="23">
        <v>0</v>
      </c>
      <c r="M268" s="23">
        <v>0</v>
      </c>
      <c r="N268" s="23">
        <v>0</v>
      </c>
      <c r="O268" s="24">
        <v>0</v>
      </c>
      <c r="P268" s="24">
        <v>1.459235458</v>
      </c>
      <c r="Q268" s="25">
        <v>6.2114407900000002</v>
      </c>
      <c r="R268" s="25">
        <v>0.297682379</v>
      </c>
      <c r="S268" s="25">
        <v>7.5600559999999999E-3</v>
      </c>
      <c r="T268" s="26"/>
      <c r="U268" s="27">
        <v>1.0826895999999999</v>
      </c>
      <c r="V268" s="20">
        <v>10492100</v>
      </c>
      <c r="W268" s="22">
        <v>1.031909341</v>
      </c>
      <c r="X268" s="21">
        <v>10492100</v>
      </c>
      <c r="Y268" s="22">
        <v>1.031909341</v>
      </c>
      <c r="Z268" s="19">
        <f t="shared" si="15"/>
        <v>266</v>
      </c>
      <c r="AA268" s="19">
        <f t="shared" si="13"/>
        <v>278</v>
      </c>
      <c r="AB268" s="19">
        <f t="shared" si="14"/>
        <v>64</v>
      </c>
    </row>
    <row r="269" spans="1:28" ht="28.8" hidden="1" x14ac:dyDescent="0.3">
      <c r="A269" s="4">
        <v>1094</v>
      </c>
      <c r="B269" s="7" t="s">
        <v>26</v>
      </c>
      <c r="C269" s="1" t="s">
        <v>32</v>
      </c>
      <c r="D269" s="1" t="s">
        <v>60</v>
      </c>
      <c r="E269" s="1" t="s">
        <v>447</v>
      </c>
      <c r="F269" s="7" t="s">
        <v>584</v>
      </c>
      <c r="G269" s="7" t="s">
        <v>584</v>
      </c>
      <c r="H269" s="29">
        <v>2.6141399999999999E-2</v>
      </c>
      <c r="I269" s="29">
        <v>7.3723499999999999E-10</v>
      </c>
      <c r="J269" s="30">
        <v>0.18257728500000001</v>
      </c>
      <c r="K269" s="30">
        <v>0.52984982000000003</v>
      </c>
      <c r="L269" s="23">
        <v>3.6336271000000003E-2</v>
      </c>
      <c r="M269" s="23">
        <v>3.7557196000000001E-2</v>
      </c>
      <c r="N269" s="23">
        <v>2.7176331000000001E-2</v>
      </c>
      <c r="O269" s="24">
        <v>3.0932622999999999E-2</v>
      </c>
      <c r="P269" s="24">
        <v>1.6650936039999999</v>
      </c>
      <c r="Q269" s="25">
        <v>1.2170643839999999</v>
      </c>
      <c r="R269" s="25">
        <v>2.3747797000000001E-2</v>
      </c>
      <c r="S269" s="25">
        <v>0</v>
      </c>
      <c r="T269" s="26">
        <v>7.6517608823999996</v>
      </c>
      <c r="U269" s="27">
        <v>1.07886547</v>
      </c>
      <c r="V269" s="20">
        <v>3780000</v>
      </c>
      <c r="W269" s="22">
        <v>2.8541414559999998</v>
      </c>
      <c r="X269" s="21">
        <v>2553620</v>
      </c>
      <c r="Y269" s="22">
        <v>4.2248473549999996</v>
      </c>
      <c r="Z269" s="19">
        <f t="shared" si="15"/>
        <v>268</v>
      </c>
      <c r="AA269" s="19">
        <f t="shared" si="13"/>
        <v>145</v>
      </c>
      <c r="AB269" s="19">
        <f t="shared" si="14"/>
        <v>29</v>
      </c>
    </row>
    <row r="270" spans="1:28" ht="28.8" hidden="1" x14ac:dyDescent="0.3">
      <c r="A270" s="4">
        <v>1217</v>
      </c>
      <c r="B270" s="7" t="s">
        <v>25</v>
      </c>
      <c r="C270" s="1" t="s">
        <v>30</v>
      </c>
      <c r="D270" s="1" t="s">
        <v>66</v>
      </c>
      <c r="E270" s="1" t="s">
        <v>448</v>
      </c>
      <c r="F270" s="7" t="s">
        <v>584</v>
      </c>
      <c r="G270" s="7" t="s">
        <v>584</v>
      </c>
      <c r="H270" s="29">
        <v>0.58920165599999996</v>
      </c>
      <c r="I270" s="29">
        <v>1.85663501</v>
      </c>
      <c r="J270" s="30">
        <v>4.0529953030000003</v>
      </c>
      <c r="K270" s="30">
        <v>5.1497729999999999E-3</v>
      </c>
      <c r="L270" s="23">
        <v>0.69663653199999998</v>
      </c>
      <c r="M270" s="23">
        <v>0.70419743099999998</v>
      </c>
      <c r="N270" s="23">
        <v>2.041759995</v>
      </c>
      <c r="O270" s="24">
        <v>2.2658712329999999</v>
      </c>
      <c r="P270" s="24">
        <v>1.76745497</v>
      </c>
      <c r="Q270" s="25">
        <v>2.276240788</v>
      </c>
      <c r="R270" s="25">
        <v>0.27018769199999998</v>
      </c>
      <c r="S270" s="25">
        <v>0.61898816599999995</v>
      </c>
      <c r="T270" s="26">
        <v>0</v>
      </c>
      <c r="U270" s="27">
        <v>1.07568818</v>
      </c>
      <c r="V270" s="20">
        <v>19032460</v>
      </c>
      <c r="W270" s="22">
        <v>0.56518609799999997</v>
      </c>
      <c r="X270" s="21">
        <v>17177460</v>
      </c>
      <c r="Y270" s="22">
        <v>0.62622074500000002</v>
      </c>
      <c r="Z270" s="19">
        <f t="shared" si="15"/>
        <v>269</v>
      </c>
      <c r="AA270" s="19">
        <f t="shared" si="13"/>
        <v>319</v>
      </c>
      <c r="AB270" s="19">
        <f t="shared" si="14"/>
        <v>36</v>
      </c>
    </row>
    <row r="271" spans="1:28" ht="28.8" hidden="1" x14ac:dyDescent="0.3">
      <c r="A271" s="4">
        <v>1160</v>
      </c>
      <c r="B271" s="7" t="s">
        <v>27</v>
      </c>
      <c r="C271" s="1" t="s">
        <v>35</v>
      </c>
      <c r="D271" s="1" t="s">
        <v>88</v>
      </c>
      <c r="E271" s="1" t="s">
        <v>449</v>
      </c>
      <c r="F271" s="7"/>
      <c r="G271" s="7" t="s">
        <v>584</v>
      </c>
      <c r="H271" s="29">
        <v>0.60705741899999999</v>
      </c>
      <c r="I271" s="29">
        <v>0.22181587999999999</v>
      </c>
      <c r="J271" s="30">
        <v>1.217181898</v>
      </c>
      <c r="K271" s="30">
        <v>5.8065844960000002</v>
      </c>
      <c r="L271" s="23">
        <v>0</v>
      </c>
      <c r="M271" s="23">
        <v>0</v>
      </c>
      <c r="N271" s="23">
        <v>3.0885538000000001E-2</v>
      </c>
      <c r="O271" s="24">
        <v>0.61926078600000001</v>
      </c>
      <c r="P271" s="24">
        <v>1.791423961</v>
      </c>
      <c r="Q271" s="25">
        <v>0</v>
      </c>
      <c r="R271" s="25">
        <v>0</v>
      </c>
      <c r="S271" s="25">
        <v>1.9835249999999999E-3</v>
      </c>
      <c r="T271" s="26"/>
      <c r="U271" s="27">
        <v>1.062313987</v>
      </c>
      <c r="V271" s="20">
        <v>5600000</v>
      </c>
      <c r="W271" s="22">
        <v>1.896989263</v>
      </c>
      <c r="X271" s="21">
        <v>5600000</v>
      </c>
      <c r="Y271" s="22">
        <v>1.896989263</v>
      </c>
      <c r="Z271" s="19">
        <f t="shared" si="15"/>
        <v>270</v>
      </c>
      <c r="AA271" s="19">
        <f t="shared" si="13"/>
        <v>232</v>
      </c>
      <c r="AB271" s="19">
        <f t="shared" si="14"/>
        <v>21</v>
      </c>
    </row>
    <row r="272" spans="1:28" ht="43.2" hidden="1" x14ac:dyDescent="0.3">
      <c r="A272" s="4">
        <v>1457</v>
      </c>
      <c r="B272" s="7" t="s">
        <v>27</v>
      </c>
      <c r="C272" s="1" t="s">
        <v>33</v>
      </c>
      <c r="D272" s="1" t="s">
        <v>96</v>
      </c>
      <c r="E272" s="1" t="s">
        <v>450</v>
      </c>
      <c r="F272" s="7" t="s">
        <v>584</v>
      </c>
      <c r="G272" s="7"/>
      <c r="H272" s="29">
        <v>2.4292633260000001</v>
      </c>
      <c r="I272" s="29">
        <v>3.6094082420000002</v>
      </c>
      <c r="J272" s="30">
        <v>0.79221409099999995</v>
      </c>
      <c r="K272" s="30">
        <v>2.3957359999999999E-3</v>
      </c>
      <c r="L272" s="23">
        <v>6.9134248999999995E-2</v>
      </c>
      <c r="M272" s="23">
        <v>7.2755918000000003E-2</v>
      </c>
      <c r="N272" s="23">
        <v>1.327452568</v>
      </c>
      <c r="O272" s="24">
        <v>5.9168834050000001</v>
      </c>
      <c r="P272" s="24">
        <v>1.7441062300000001</v>
      </c>
      <c r="Q272" s="25">
        <v>0</v>
      </c>
      <c r="R272" s="25">
        <v>0.40853439000000003</v>
      </c>
      <c r="S272" s="25">
        <v>0.101764348</v>
      </c>
      <c r="T272" s="26"/>
      <c r="U272" s="27">
        <v>1.041171576</v>
      </c>
      <c r="V272" s="20">
        <v>17399700</v>
      </c>
      <c r="W272" s="22">
        <v>0.598384786</v>
      </c>
      <c r="X272" s="21">
        <v>17399700</v>
      </c>
      <c r="Y272" s="22">
        <v>0.598384786</v>
      </c>
      <c r="Z272" s="19">
        <f t="shared" si="15"/>
        <v>271</v>
      </c>
      <c r="AA272" s="19">
        <f t="shared" si="13"/>
        <v>323</v>
      </c>
      <c r="AB272" s="19">
        <f t="shared" si="14"/>
        <v>43</v>
      </c>
    </row>
    <row r="273" spans="1:28" ht="28.8" hidden="1" x14ac:dyDescent="0.3">
      <c r="A273" s="4">
        <v>1161</v>
      </c>
      <c r="B273" s="7" t="s">
        <v>27</v>
      </c>
      <c r="C273" s="1" t="s">
        <v>35</v>
      </c>
      <c r="D273" s="1" t="s">
        <v>88</v>
      </c>
      <c r="E273" s="1" t="s">
        <v>451</v>
      </c>
      <c r="F273" s="7"/>
      <c r="G273" s="7" t="s">
        <v>584</v>
      </c>
      <c r="H273" s="29">
        <v>0</v>
      </c>
      <c r="I273" s="29">
        <v>0</v>
      </c>
      <c r="J273" s="30">
        <v>2.3735047009999999</v>
      </c>
      <c r="K273" s="30">
        <v>5.3168393800000002</v>
      </c>
      <c r="L273" s="23">
        <v>0</v>
      </c>
      <c r="M273" s="23">
        <v>0</v>
      </c>
      <c r="N273" s="23">
        <v>0</v>
      </c>
      <c r="O273" s="24">
        <v>0</v>
      </c>
      <c r="P273" s="24">
        <v>1.590373628</v>
      </c>
      <c r="Q273" s="25">
        <v>0</v>
      </c>
      <c r="R273" s="25">
        <v>0</v>
      </c>
      <c r="S273" s="25">
        <v>3.5322019999999999E-3</v>
      </c>
      <c r="T273" s="26"/>
      <c r="U273" s="27">
        <v>1.0409883019999999</v>
      </c>
      <c r="V273" s="20">
        <v>8500000</v>
      </c>
      <c r="W273" s="22">
        <v>1.2246921200000001</v>
      </c>
      <c r="X273" s="21">
        <v>8500000</v>
      </c>
      <c r="Y273" s="22">
        <v>1.2246921200000001</v>
      </c>
      <c r="Z273" s="19">
        <f t="shared" si="15"/>
        <v>272</v>
      </c>
      <c r="AA273" s="19">
        <f t="shared" si="13"/>
        <v>268</v>
      </c>
      <c r="AB273" s="19">
        <f t="shared" si="14"/>
        <v>24</v>
      </c>
    </row>
    <row r="274" spans="1:28" hidden="1" x14ac:dyDescent="0.3">
      <c r="A274" s="4">
        <v>1291</v>
      </c>
      <c r="B274" s="7" t="s">
        <v>26</v>
      </c>
      <c r="C274" s="1" t="s">
        <v>33</v>
      </c>
      <c r="D274" s="1" t="s">
        <v>142</v>
      </c>
      <c r="E274" s="1" t="s">
        <v>452</v>
      </c>
      <c r="F274" s="7" t="s">
        <v>584</v>
      </c>
      <c r="G274" s="7" t="s">
        <v>584</v>
      </c>
      <c r="H274" s="29">
        <v>0.37884767200000002</v>
      </c>
      <c r="I274" s="29">
        <v>0.41737251399999997</v>
      </c>
      <c r="J274" s="30">
        <v>1.069826771</v>
      </c>
      <c r="K274" s="30">
        <v>1.9981930000000001E-3</v>
      </c>
      <c r="L274" s="23">
        <v>1.26562452</v>
      </c>
      <c r="M274" s="23">
        <v>1.2819930470000001</v>
      </c>
      <c r="N274" s="23">
        <v>1.3128205129999999</v>
      </c>
      <c r="O274" s="24">
        <v>6.0815929180000001</v>
      </c>
      <c r="P274" s="24">
        <v>1.6799219299999999</v>
      </c>
      <c r="Q274" s="25">
        <v>0.42899582000000003</v>
      </c>
      <c r="R274" s="25">
        <v>0.172521693</v>
      </c>
      <c r="S274" s="25">
        <v>0</v>
      </c>
      <c r="T274" s="26">
        <v>0.68304670049000005</v>
      </c>
      <c r="U274" s="27">
        <v>1.001244145</v>
      </c>
      <c r="V274" s="20">
        <v>7731930</v>
      </c>
      <c r="W274" s="22">
        <v>1.2949472449999999</v>
      </c>
      <c r="X274" s="21">
        <v>7731930</v>
      </c>
      <c r="Y274" s="22">
        <v>1.2949472449999999</v>
      </c>
      <c r="Z274" s="19">
        <f t="shared" si="15"/>
        <v>273</v>
      </c>
      <c r="AA274" s="19">
        <f t="shared" si="13"/>
        <v>265</v>
      </c>
      <c r="AB274" s="19">
        <f t="shared" si="14"/>
        <v>37</v>
      </c>
    </row>
    <row r="275" spans="1:28" hidden="1" x14ac:dyDescent="0.3">
      <c r="A275" s="4">
        <v>1142</v>
      </c>
      <c r="B275" s="7" t="s">
        <v>28</v>
      </c>
      <c r="C275" s="1" t="s">
        <v>36</v>
      </c>
      <c r="D275" s="1" t="s">
        <v>134</v>
      </c>
      <c r="E275" s="1" t="s">
        <v>453</v>
      </c>
      <c r="F275" s="7"/>
      <c r="G275" s="7" t="s">
        <v>584</v>
      </c>
      <c r="H275" s="29">
        <v>0</v>
      </c>
      <c r="I275" s="29">
        <v>1.8225099999999999E-5</v>
      </c>
      <c r="J275" s="30">
        <v>0.91288642399999997</v>
      </c>
      <c r="K275" s="30">
        <v>4.9498107689999999</v>
      </c>
      <c r="L275" s="23">
        <v>0</v>
      </c>
      <c r="M275" s="23">
        <v>0</v>
      </c>
      <c r="N275" s="23">
        <v>0</v>
      </c>
      <c r="O275" s="24">
        <v>0.60938506599999998</v>
      </c>
      <c r="P275" s="24">
        <v>1.6693713050000001</v>
      </c>
      <c r="Q275" s="25">
        <v>0</v>
      </c>
      <c r="R275" s="25">
        <v>0</v>
      </c>
      <c r="S275" s="25">
        <v>1.010267E-3</v>
      </c>
      <c r="T275" s="26"/>
      <c r="U275" s="27">
        <v>0.99341402700000003</v>
      </c>
      <c r="V275" s="20">
        <v>7193810</v>
      </c>
      <c r="W275" s="22">
        <v>1.3809289199999999</v>
      </c>
      <c r="X275" s="21">
        <v>7193810</v>
      </c>
      <c r="Y275" s="22">
        <v>1.3809289199999999</v>
      </c>
      <c r="Z275" s="19">
        <f t="shared" si="15"/>
        <v>274</v>
      </c>
      <c r="AA275" s="19">
        <f t="shared" si="13"/>
        <v>261</v>
      </c>
      <c r="AB275" s="19">
        <f t="shared" si="14"/>
        <v>18</v>
      </c>
    </row>
    <row r="276" spans="1:28" ht="28.8" hidden="1" x14ac:dyDescent="0.3">
      <c r="A276" s="4">
        <v>1091</v>
      </c>
      <c r="B276" s="7" t="s">
        <v>26</v>
      </c>
      <c r="C276" s="1" t="s">
        <v>32</v>
      </c>
      <c r="D276" s="1" t="s">
        <v>60</v>
      </c>
      <c r="E276" s="1" t="s">
        <v>454</v>
      </c>
      <c r="F276" s="7" t="s">
        <v>584</v>
      </c>
      <c r="G276" s="7" t="s">
        <v>584</v>
      </c>
      <c r="H276" s="29">
        <v>9.6191465000000004E-2</v>
      </c>
      <c r="I276" s="29">
        <v>0</v>
      </c>
      <c r="J276" s="30">
        <v>0.91288642399999997</v>
      </c>
      <c r="K276" s="30">
        <v>1.2658308089999999</v>
      </c>
      <c r="L276" s="23">
        <v>7.9780110000000001E-2</v>
      </c>
      <c r="M276" s="23">
        <v>7.9597068000000007E-2</v>
      </c>
      <c r="N276" s="23">
        <v>9.9999660000000004E-2</v>
      </c>
      <c r="O276" s="24">
        <v>0.113821536</v>
      </c>
      <c r="P276" s="24">
        <v>1.664917502</v>
      </c>
      <c r="Q276" s="25">
        <v>1.0158048289999999</v>
      </c>
      <c r="R276" s="25">
        <v>0</v>
      </c>
      <c r="S276" s="25">
        <v>3.8404463E-2</v>
      </c>
      <c r="T276" s="26">
        <v>5.3071634443000004</v>
      </c>
      <c r="U276" s="27">
        <v>0.98911899000000003</v>
      </c>
      <c r="V276" s="20">
        <v>967200</v>
      </c>
      <c r="W276" s="22">
        <v>10.226623139999999</v>
      </c>
      <c r="X276" s="21">
        <v>340200</v>
      </c>
      <c r="Y276" s="22">
        <v>29.07463229</v>
      </c>
      <c r="Z276" s="19">
        <f t="shared" si="15"/>
        <v>275</v>
      </c>
      <c r="AA276" s="19">
        <f t="shared" si="13"/>
        <v>36</v>
      </c>
      <c r="AB276" s="19">
        <f t="shared" si="14"/>
        <v>5</v>
      </c>
    </row>
    <row r="277" spans="1:28" ht="28.8" hidden="1" x14ac:dyDescent="0.3">
      <c r="A277" s="4">
        <v>1556</v>
      </c>
      <c r="B277" s="7" t="s">
        <v>26</v>
      </c>
      <c r="C277" s="1" t="s">
        <v>33</v>
      </c>
      <c r="D277" s="1" t="s">
        <v>78</v>
      </c>
      <c r="E277" s="1" t="s">
        <v>455</v>
      </c>
      <c r="F277" s="7" t="s">
        <v>584</v>
      </c>
      <c r="G277" s="7"/>
      <c r="H277" s="29">
        <v>0.69554064699999996</v>
      </c>
      <c r="I277" s="29">
        <v>2.723057142</v>
      </c>
      <c r="J277" s="30">
        <v>0</v>
      </c>
      <c r="K277" s="30">
        <v>0</v>
      </c>
      <c r="L277" s="23">
        <v>0</v>
      </c>
      <c r="M277" s="23">
        <v>0</v>
      </c>
      <c r="N277" s="23">
        <v>2.4102564100000001</v>
      </c>
      <c r="O277" s="24">
        <v>1.2345300910000001</v>
      </c>
      <c r="P277" s="24">
        <v>1.7183491989999999</v>
      </c>
      <c r="Q277" s="25">
        <v>0</v>
      </c>
      <c r="R277" s="25">
        <v>0</v>
      </c>
      <c r="S277" s="25">
        <v>0</v>
      </c>
      <c r="T277" s="26">
        <v>4.4617170223000002</v>
      </c>
      <c r="U277" s="27">
        <v>0.97072332100000003</v>
      </c>
      <c r="V277" s="20">
        <v>1904000</v>
      </c>
      <c r="W277" s="22">
        <v>5.0983367719999997</v>
      </c>
      <c r="X277" s="21">
        <v>1604000</v>
      </c>
      <c r="Y277" s="22">
        <v>6.0518910310000003</v>
      </c>
      <c r="Z277" s="19">
        <f t="shared" si="15"/>
        <v>276</v>
      </c>
      <c r="AA277" s="19">
        <f t="shared" si="13"/>
        <v>123</v>
      </c>
      <c r="AB277" s="19">
        <f t="shared" si="14"/>
        <v>21</v>
      </c>
    </row>
    <row r="278" spans="1:28" ht="28.8" hidden="1" x14ac:dyDescent="0.3">
      <c r="A278" s="4">
        <v>1347</v>
      </c>
      <c r="B278" s="7" t="s">
        <v>28</v>
      </c>
      <c r="C278" s="1" t="s">
        <v>36</v>
      </c>
      <c r="D278" s="1" t="s">
        <v>143</v>
      </c>
      <c r="E278" s="1" t="s">
        <v>456</v>
      </c>
      <c r="F278" s="7" t="s">
        <v>584</v>
      </c>
      <c r="G278" s="7"/>
      <c r="H278" s="29">
        <v>0</v>
      </c>
      <c r="I278" s="29">
        <v>5.0577160000000003E-3</v>
      </c>
      <c r="J278" s="30">
        <v>0.410798891</v>
      </c>
      <c r="K278" s="30">
        <v>5.3519001749999999</v>
      </c>
      <c r="L278" s="23">
        <v>0</v>
      </c>
      <c r="M278" s="23">
        <v>0</v>
      </c>
      <c r="N278" s="23">
        <v>0</v>
      </c>
      <c r="O278" s="24">
        <v>0</v>
      </c>
      <c r="P278" s="24">
        <v>1.6792202780000001</v>
      </c>
      <c r="Q278" s="25">
        <v>0</v>
      </c>
      <c r="R278" s="25">
        <v>0</v>
      </c>
      <c r="S278" s="25">
        <v>0</v>
      </c>
      <c r="T278" s="26"/>
      <c r="U278" s="27">
        <v>0.94861875900000003</v>
      </c>
      <c r="V278" s="20">
        <v>1083900</v>
      </c>
      <c r="W278" s="22">
        <v>8.7519029380000006</v>
      </c>
      <c r="X278" s="21">
        <v>1083900</v>
      </c>
      <c r="Y278" s="22">
        <v>8.7519029380000006</v>
      </c>
      <c r="Z278" s="19">
        <f t="shared" si="15"/>
        <v>277</v>
      </c>
      <c r="AA278" s="19">
        <f t="shared" si="13"/>
        <v>88</v>
      </c>
      <c r="AB278" s="19">
        <f t="shared" si="14"/>
        <v>4</v>
      </c>
    </row>
    <row r="279" spans="1:28" hidden="1" x14ac:dyDescent="0.3">
      <c r="A279" s="4">
        <v>1395</v>
      </c>
      <c r="B279" s="7" t="s">
        <v>28</v>
      </c>
      <c r="C279" s="1" t="s">
        <v>30</v>
      </c>
      <c r="D279" s="1" t="s">
        <v>58</v>
      </c>
      <c r="E279" s="1" t="s">
        <v>457</v>
      </c>
      <c r="F279" s="7"/>
      <c r="G279" s="7" t="s">
        <v>584</v>
      </c>
      <c r="H279" s="29">
        <v>0</v>
      </c>
      <c r="I279" s="29">
        <v>4.0069356E-2</v>
      </c>
      <c r="J279" s="30">
        <v>1.065034161</v>
      </c>
      <c r="K279" s="30">
        <v>0.669195757</v>
      </c>
      <c r="L279" s="23">
        <v>0</v>
      </c>
      <c r="M279" s="23">
        <v>0</v>
      </c>
      <c r="N279" s="23">
        <v>0</v>
      </c>
      <c r="O279" s="24">
        <v>0.73079511799999997</v>
      </c>
      <c r="P279" s="24">
        <v>1.572146179</v>
      </c>
      <c r="Q279" s="25">
        <v>2.690669776</v>
      </c>
      <c r="R279" s="25">
        <v>0</v>
      </c>
      <c r="S279" s="25">
        <v>1.7438074000000001E-2</v>
      </c>
      <c r="T279" s="26"/>
      <c r="U279" s="27">
        <v>0.94354633799999998</v>
      </c>
      <c r="V279" s="20">
        <v>846676</v>
      </c>
      <c r="W279" s="22">
        <v>11.144125239999999</v>
      </c>
      <c r="X279" s="21">
        <v>846676</v>
      </c>
      <c r="Y279" s="22">
        <v>11.144125239999999</v>
      </c>
      <c r="Z279" s="19">
        <f t="shared" si="15"/>
        <v>278</v>
      </c>
      <c r="AA279" s="19">
        <f t="shared" si="13"/>
        <v>69</v>
      </c>
      <c r="AB279" s="19">
        <f t="shared" si="14"/>
        <v>17</v>
      </c>
    </row>
    <row r="280" spans="1:28" x14ac:dyDescent="0.3">
      <c r="A280" s="4">
        <v>1009</v>
      </c>
      <c r="B280" s="7" t="s">
        <v>28</v>
      </c>
      <c r="C280" s="1" t="s">
        <v>31</v>
      </c>
      <c r="D280" s="1" t="s">
        <v>176</v>
      </c>
      <c r="E280" s="1" t="s">
        <v>564</v>
      </c>
      <c r="F280" s="7"/>
      <c r="G280" s="7" t="s">
        <v>584</v>
      </c>
      <c r="H280" s="29">
        <v>4.7355959000000003E-2</v>
      </c>
      <c r="I280" s="29">
        <v>4.1117189999999998E-3</v>
      </c>
      <c r="J280" s="30">
        <v>0.46772695199999997</v>
      </c>
      <c r="K280" s="30">
        <v>4.459345E-3</v>
      </c>
      <c r="L280" s="23">
        <v>0</v>
      </c>
      <c r="M280" s="23">
        <v>0</v>
      </c>
      <c r="N280" s="23">
        <v>0.13128205100000001</v>
      </c>
      <c r="O280" s="24">
        <v>5.6035408000000002E-2</v>
      </c>
      <c r="P280" s="24">
        <v>0.14919694999999999</v>
      </c>
      <c r="Q280" s="25">
        <v>0</v>
      </c>
      <c r="R280" s="25">
        <v>1.8539485000000001E-2</v>
      </c>
      <c r="S280" s="25">
        <v>0</v>
      </c>
      <c r="T280" s="26"/>
      <c r="U280" s="27">
        <v>8.8899171999999999E-2</v>
      </c>
      <c r="V280" s="20">
        <v>614000</v>
      </c>
      <c r="W280" s="22">
        <v>1.447869251</v>
      </c>
      <c r="X280" s="21">
        <v>614000</v>
      </c>
      <c r="Y280" s="22">
        <v>1.447869251</v>
      </c>
      <c r="Z280" s="19">
        <f t="shared" si="15"/>
        <v>385</v>
      </c>
      <c r="AA280" s="19">
        <f t="shared" si="13"/>
        <v>259</v>
      </c>
      <c r="AB280" s="19">
        <f t="shared" si="14"/>
        <v>15</v>
      </c>
    </row>
    <row r="281" spans="1:28" ht="28.8" hidden="1" x14ac:dyDescent="0.3">
      <c r="A281" s="4">
        <v>1100</v>
      </c>
      <c r="B281" s="7" t="s">
        <v>28</v>
      </c>
      <c r="C281" s="1" t="s">
        <v>37</v>
      </c>
      <c r="D281" s="1" t="s">
        <v>144</v>
      </c>
      <c r="E281" s="1" t="s">
        <v>459</v>
      </c>
      <c r="F281" s="7"/>
      <c r="G281" s="7" t="s">
        <v>584</v>
      </c>
      <c r="H281" s="29">
        <v>0</v>
      </c>
      <c r="I281" s="29">
        <v>1.2552E-8</v>
      </c>
      <c r="J281" s="30">
        <v>2.0235649050000002</v>
      </c>
      <c r="K281" s="30">
        <v>3.6155729089999999</v>
      </c>
      <c r="L281" s="23">
        <v>3.6088359999999998E-3</v>
      </c>
      <c r="M281" s="23">
        <v>3.4949479999999999E-3</v>
      </c>
      <c r="N281" s="23">
        <v>0</v>
      </c>
      <c r="O281" s="24">
        <v>0</v>
      </c>
      <c r="P281" s="24">
        <v>1.560099956</v>
      </c>
      <c r="Q281" s="25">
        <v>0</v>
      </c>
      <c r="R281" s="25">
        <v>0</v>
      </c>
      <c r="S281" s="25">
        <v>8.6297460000000006E-3</v>
      </c>
      <c r="T281" s="26"/>
      <c r="U281" s="27">
        <v>0.92490939599999999</v>
      </c>
      <c r="V281" s="20">
        <v>15564000</v>
      </c>
      <c r="W281" s="22">
        <v>0.59426201300000003</v>
      </c>
      <c r="X281" s="21">
        <v>15564000</v>
      </c>
      <c r="Y281" s="22">
        <v>0.59426201300000003</v>
      </c>
      <c r="Z281" s="19">
        <f t="shared" si="15"/>
        <v>280</v>
      </c>
      <c r="AA281" s="19">
        <f t="shared" si="13"/>
        <v>324</v>
      </c>
      <c r="AB281" s="19">
        <f t="shared" si="14"/>
        <v>19</v>
      </c>
    </row>
    <row r="282" spans="1:28" ht="28.8" hidden="1" x14ac:dyDescent="0.3">
      <c r="A282" s="4">
        <v>1644</v>
      </c>
      <c r="B282" s="7" t="s">
        <v>28</v>
      </c>
      <c r="C282" s="1" t="s">
        <v>37</v>
      </c>
      <c r="D282" s="1" t="s">
        <v>140</v>
      </c>
      <c r="E282" s="1" t="s">
        <v>460</v>
      </c>
      <c r="F282" s="7" t="s">
        <v>584</v>
      </c>
      <c r="G282" s="7" t="s">
        <v>584</v>
      </c>
      <c r="H282" s="29">
        <v>0</v>
      </c>
      <c r="I282" s="29">
        <v>0.57909379299999997</v>
      </c>
      <c r="J282" s="30">
        <v>0.18257728500000001</v>
      </c>
      <c r="K282" s="30">
        <v>0.43949253799999999</v>
      </c>
      <c r="L282" s="23">
        <v>0.29706417699999998</v>
      </c>
      <c r="M282" s="23">
        <v>0.31511476100000002</v>
      </c>
      <c r="N282" s="23">
        <v>0</v>
      </c>
      <c r="O282" s="24">
        <v>0</v>
      </c>
      <c r="P282" s="24">
        <v>1.253501202</v>
      </c>
      <c r="Q282" s="25">
        <v>3.3275575659999999</v>
      </c>
      <c r="R282" s="25">
        <v>0</v>
      </c>
      <c r="S282" s="25">
        <v>1.1486078E-2</v>
      </c>
      <c r="T282" s="26"/>
      <c r="U282" s="27">
        <v>0.92072055600000002</v>
      </c>
      <c r="V282" s="20">
        <v>2516000</v>
      </c>
      <c r="W282" s="22">
        <v>3.6594616700000002</v>
      </c>
      <c r="X282" s="21">
        <v>2516000</v>
      </c>
      <c r="Y282" s="22">
        <v>3.6594616700000002</v>
      </c>
      <c r="Z282" s="19">
        <f t="shared" si="15"/>
        <v>281</v>
      </c>
      <c r="AA282" s="19">
        <f t="shared" si="13"/>
        <v>154</v>
      </c>
      <c r="AB282" s="19">
        <f t="shared" si="14"/>
        <v>5</v>
      </c>
    </row>
    <row r="283" spans="1:28" ht="28.8" hidden="1" x14ac:dyDescent="0.3">
      <c r="A283" s="4">
        <v>1408</v>
      </c>
      <c r="B283" s="7" t="s">
        <v>26</v>
      </c>
      <c r="C283" s="1" t="s">
        <v>35</v>
      </c>
      <c r="D283" s="1" t="s">
        <v>92</v>
      </c>
      <c r="E283" s="1" t="s">
        <v>461</v>
      </c>
      <c r="F283" s="7" t="s">
        <v>584</v>
      </c>
      <c r="G283" s="7" t="s">
        <v>584</v>
      </c>
      <c r="H283" s="29">
        <v>7.0839359000000005E-2</v>
      </c>
      <c r="I283" s="29">
        <v>6.1521000999999999E-2</v>
      </c>
      <c r="J283" s="30">
        <v>0.70155102999999996</v>
      </c>
      <c r="K283" s="30">
        <v>3.5934406000000002E-2</v>
      </c>
      <c r="L283" s="23">
        <v>0</v>
      </c>
      <c r="M283" s="23">
        <v>0</v>
      </c>
      <c r="N283" s="23">
        <v>2.4210819000000001E-2</v>
      </c>
      <c r="O283" s="24">
        <v>2.7557219000000001E-2</v>
      </c>
      <c r="P283" s="24">
        <v>1.528314993</v>
      </c>
      <c r="Q283" s="25">
        <v>4.5293715880000001</v>
      </c>
      <c r="R283" s="25">
        <v>0</v>
      </c>
      <c r="S283" s="25">
        <v>2.289986028</v>
      </c>
      <c r="T283" s="26">
        <v>1.1674173054000001</v>
      </c>
      <c r="U283" s="27">
        <v>0.91454548400000002</v>
      </c>
      <c r="V283" s="20">
        <v>3800000</v>
      </c>
      <c r="W283" s="22">
        <v>2.4066986429999999</v>
      </c>
      <c r="X283" s="21">
        <v>1315810</v>
      </c>
      <c r="Y283" s="22">
        <v>6.9504372549999998</v>
      </c>
      <c r="Z283" s="19">
        <f t="shared" si="15"/>
        <v>282</v>
      </c>
      <c r="AA283" s="19">
        <f t="shared" si="13"/>
        <v>108</v>
      </c>
      <c r="AB283" s="19">
        <f t="shared" si="14"/>
        <v>7</v>
      </c>
    </row>
    <row r="284" spans="1:28" ht="28.8" hidden="1" x14ac:dyDescent="0.3">
      <c r="A284" s="4">
        <v>1646</v>
      </c>
      <c r="B284" s="7" t="s">
        <v>28</v>
      </c>
      <c r="C284" s="1" t="s">
        <v>37</v>
      </c>
      <c r="D284" s="1" t="s">
        <v>140</v>
      </c>
      <c r="E284" s="1" t="s">
        <v>462</v>
      </c>
      <c r="F284" s="7" t="s">
        <v>584</v>
      </c>
      <c r="G284" s="7" t="s">
        <v>584</v>
      </c>
      <c r="H284" s="29">
        <v>0</v>
      </c>
      <c r="I284" s="29">
        <v>0.51717655799999995</v>
      </c>
      <c r="J284" s="30">
        <v>0.13693296399999999</v>
      </c>
      <c r="K284" s="30">
        <v>0.61095363499999999</v>
      </c>
      <c r="L284" s="23">
        <v>4.7242872999999998E-2</v>
      </c>
      <c r="M284" s="23">
        <v>5.1286100000000001E-2</v>
      </c>
      <c r="N284" s="23">
        <v>0</v>
      </c>
      <c r="O284" s="24">
        <v>0</v>
      </c>
      <c r="P284" s="24">
        <v>1.241833443</v>
      </c>
      <c r="Q284" s="25">
        <v>3.3275575659999999</v>
      </c>
      <c r="R284" s="25">
        <v>0</v>
      </c>
      <c r="S284" s="25">
        <v>8.3472059999999994E-3</v>
      </c>
      <c r="T284" s="26"/>
      <c r="U284" s="27">
        <v>0.90529532499999998</v>
      </c>
      <c r="V284" s="20">
        <v>2347000</v>
      </c>
      <c r="W284" s="22">
        <v>3.8572446729999998</v>
      </c>
      <c r="X284" s="21">
        <v>2347000</v>
      </c>
      <c r="Y284" s="22">
        <v>3.8572446729999998</v>
      </c>
      <c r="Z284" s="19">
        <f t="shared" si="15"/>
        <v>283</v>
      </c>
      <c r="AA284" s="19">
        <f t="shared" si="13"/>
        <v>148</v>
      </c>
      <c r="AB284" s="19">
        <f t="shared" si="14"/>
        <v>4</v>
      </c>
    </row>
    <row r="285" spans="1:28" ht="28.8" hidden="1" x14ac:dyDescent="0.3">
      <c r="A285" s="4">
        <v>1647</v>
      </c>
      <c r="B285" s="7" t="s">
        <v>28</v>
      </c>
      <c r="C285" s="1" t="s">
        <v>37</v>
      </c>
      <c r="D285" s="1" t="s">
        <v>140</v>
      </c>
      <c r="E285" s="1" t="s">
        <v>463</v>
      </c>
      <c r="F285" s="7" t="s">
        <v>584</v>
      </c>
      <c r="G285" s="7" t="s">
        <v>584</v>
      </c>
      <c r="H285" s="29">
        <v>0</v>
      </c>
      <c r="I285" s="29">
        <v>0.51717655799999995</v>
      </c>
      <c r="J285" s="30">
        <v>0.13693296399999999</v>
      </c>
      <c r="K285" s="30">
        <v>0.61095363499999999</v>
      </c>
      <c r="L285" s="23">
        <v>4.7242872999999998E-2</v>
      </c>
      <c r="M285" s="23">
        <v>5.1286100000000001E-2</v>
      </c>
      <c r="N285" s="23">
        <v>0</v>
      </c>
      <c r="O285" s="24">
        <v>0</v>
      </c>
      <c r="P285" s="24">
        <v>1.241833443</v>
      </c>
      <c r="Q285" s="25">
        <v>3.3275575659999999</v>
      </c>
      <c r="R285" s="25">
        <v>0</v>
      </c>
      <c r="S285" s="25">
        <v>8.3472059999999994E-3</v>
      </c>
      <c r="T285" s="26"/>
      <c r="U285" s="27">
        <v>0.90529532499999998</v>
      </c>
      <c r="V285" s="20">
        <v>3042000</v>
      </c>
      <c r="W285" s="22">
        <v>2.9759872610000002</v>
      </c>
      <c r="X285" s="21">
        <v>3042000</v>
      </c>
      <c r="Y285" s="22">
        <v>2.9759872610000002</v>
      </c>
      <c r="Z285" s="19">
        <f t="shared" si="15"/>
        <v>283</v>
      </c>
      <c r="AA285" s="19">
        <f t="shared" si="13"/>
        <v>180</v>
      </c>
      <c r="AB285" s="19">
        <f t="shared" si="14"/>
        <v>6</v>
      </c>
    </row>
    <row r="286" spans="1:28" ht="28.8" hidden="1" x14ac:dyDescent="0.3">
      <c r="A286" s="4">
        <v>1489</v>
      </c>
      <c r="B286" s="7" t="s">
        <v>28</v>
      </c>
      <c r="C286" s="1" t="s">
        <v>30</v>
      </c>
      <c r="D286" s="1" t="s">
        <v>145</v>
      </c>
      <c r="E286" s="1" t="s">
        <v>464</v>
      </c>
      <c r="F286" s="7"/>
      <c r="G286" s="7" t="s">
        <v>584</v>
      </c>
      <c r="H286" s="29">
        <v>0</v>
      </c>
      <c r="I286" s="29">
        <v>2.594126E-3</v>
      </c>
      <c r="J286" s="30">
        <v>1.4606182780000001</v>
      </c>
      <c r="K286" s="30">
        <v>3.9958080759999999</v>
      </c>
      <c r="L286" s="23">
        <v>0</v>
      </c>
      <c r="M286" s="23">
        <v>0</v>
      </c>
      <c r="N286" s="23">
        <v>0</v>
      </c>
      <c r="O286" s="24">
        <v>0</v>
      </c>
      <c r="P286" s="24">
        <v>1.4309896280000001</v>
      </c>
      <c r="Q286" s="25">
        <v>0</v>
      </c>
      <c r="R286" s="25">
        <v>0</v>
      </c>
      <c r="S286" s="25">
        <v>0</v>
      </c>
      <c r="T286" s="26"/>
      <c r="U286" s="27">
        <v>0.89014314100000003</v>
      </c>
      <c r="V286" s="20">
        <v>6017450</v>
      </c>
      <c r="W286" s="22">
        <v>1.4792696919999999</v>
      </c>
      <c r="X286" s="21">
        <v>6017450</v>
      </c>
      <c r="Y286" s="22">
        <v>1.4792696919999999</v>
      </c>
      <c r="Z286" s="19">
        <f t="shared" si="15"/>
        <v>285</v>
      </c>
      <c r="AA286" s="19">
        <f t="shared" si="13"/>
        <v>255</v>
      </c>
      <c r="AB286" s="19">
        <f t="shared" si="14"/>
        <v>28</v>
      </c>
    </row>
    <row r="287" spans="1:28" ht="28.8" hidden="1" x14ac:dyDescent="0.3">
      <c r="A287" s="4">
        <v>1689</v>
      </c>
      <c r="B287" s="7" t="s">
        <v>28</v>
      </c>
      <c r="C287" s="1" t="s">
        <v>37</v>
      </c>
      <c r="D287" s="1" t="s">
        <v>146</v>
      </c>
      <c r="E287" s="1" t="s">
        <v>465</v>
      </c>
      <c r="F287" s="7"/>
      <c r="G287" s="7" t="s">
        <v>584</v>
      </c>
      <c r="H287" s="29">
        <v>0</v>
      </c>
      <c r="I287" s="29">
        <v>1.5843499999999998E-5</v>
      </c>
      <c r="J287" s="30">
        <v>1.3845444090000001</v>
      </c>
      <c r="K287" s="30">
        <v>3.976346436</v>
      </c>
      <c r="L287" s="23">
        <v>3.9818100000000002E-2</v>
      </c>
      <c r="M287" s="23">
        <v>3.9825832999999998E-2</v>
      </c>
      <c r="N287" s="23">
        <v>0</v>
      </c>
      <c r="O287" s="24">
        <v>0</v>
      </c>
      <c r="P287" s="24">
        <v>1.416100753</v>
      </c>
      <c r="Q287" s="25">
        <v>0</v>
      </c>
      <c r="R287" s="25">
        <v>0</v>
      </c>
      <c r="S287" s="25">
        <v>0</v>
      </c>
      <c r="T287" s="26"/>
      <c r="U287" s="27">
        <v>0.87971786100000005</v>
      </c>
      <c r="V287" s="20">
        <v>3330000</v>
      </c>
      <c r="W287" s="22">
        <v>2.6417953769999998</v>
      </c>
      <c r="X287" s="21">
        <v>3330000</v>
      </c>
      <c r="Y287" s="22">
        <v>2.6417953769999998</v>
      </c>
      <c r="Z287" s="19">
        <f t="shared" si="15"/>
        <v>286</v>
      </c>
      <c r="AA287" s="19">
        <f t="shared" si="13"/>
        <v>192</v>
      </c>
      <c r="AB287" s="19">
        <f t="shared" si="14"/>
        <v>7</v>
      </c>
    </row>
    <row r="288" spans="1:28" hidden="1" x14ac:dyDescent="0.3">
      <c r="A288" s="4">
        <v>1704</v>
      </c>
      <c r="B288" s="7" t="s">
        <v>28</v>
      </c>
      <c r="C288" s="1" t="s">
        <v>37</v>
      </c>
      <c r="D288" s="1" t="s">
        <v>147</v>
      </c>
      <c r="E288" s="1" t="s">
        <v>466</v>
      </c>
      <c r="F288" s="7"/>
      <c r="G288" s="7" t="s">
        <v>584</v>
      </c>
      <c r="H288" s="29">
        <v>0</v>
      </c>
      <c r="I288" s="29">
        <v>0</v>
      </c>
      <c r="J288" s="30">
        <v>3.0429547449999998</v>
      </c>
      <c r="K288" s="30">
        <v>2.3191066390000001</v>
      </c>
      <c r="L288" s="23">
        <v>1.3608462E-2</v>
      </c>
      <c r="M288" s="23">
        <v>1.5139959999999999E-2</v>
      </c>
      <c r="N288" s="23">
        <v>0</v>
      </c>
      <c r="O288" s="24">
        <v>0</v>
      </c>
      <c r="P288" s="24">
        <v>1.3344384389999999</v>
      </c>
      <c r="Q288" s="25">
        <v>0</v>
      </c>
      <c r="R288" s="25">
        <v>0</v>
      </c>
      <c r="S288" s="25">
        <v>2.1786366000000001E-2</v>
      </c>
      <c r="T288" s="26"/>
      <c r="U288" s="27">
        <v>0.87423513500000005</v>
      </c>
      <c r="V288" s="20">
        <v>12517000</v>
      </c>
      <c r="W288" s="22">
        <v>0.69843823199999999</v>
      </c>
      <c r="X288" s="21">
        <v>12517000</v>
      </c>
      <c r="Y288" s="22">
        <v>0.69843823199999999</v>
      </c>
      <c r="Z288" s="19">
        <f t="shared" si="15"/>
        <v>287</v>
      </c>
      <c r="AA288" s="19">
        <f t="shared" si="13"/>
        <v>311</v>
      </c>
      <c r="AB288" s="19">
        <f t="shared" si="14"/>
        <v>17</v>
      </c>
    </row>
    <row r="289" spans="1:28" ht="28.8" hidden="1" x14ac:dyDescent="0.3">
      <c r="A289" s="4">
        <v>1261</v>
      </c>
      <c r="B289" s="7" t="s">
        <v>28</v>
      </c>
      <c r="C289" s="1" t="s">
        <v>36</v>
      </c>
      <c r="D289" s="1" t="s">
        <v>148</v>
      </c>
      <c r="E289" s="1" t="s">
        <v>467</v>
      </c>
      <c r="F289" s="7" t="s">
        <v>584</v>
      </c>
      <c r="G289" s="7" t="s">
        <v>584</v>
      </c>
      <c r="H289" s="29">
        <v>0</v>
      </c>
      <c r="I289" s="29">
        <v>2.3148711999999998E-2</v>
      </c>
      <c r="J289" s="30">
        <v>0.48687275899999999</v>
      </c>
      <c r="K289" s="30">
        <v>4.6923869480000002</v>
      </c>
      <c r="L289" s="23">
        <v>4.1604210000000003E-2</v>
      </c>
      <c r="M289" s="23">
        <v>4.3767437999999999E-2</v>
      </c>
      <c r="N289" s="23">
        <v>0</v>
      </c>
      <c r="O289" s="24">
        <v>0</v>
      </c>
      <c r="P289" s="24">
        <v>1.4654151419999999</v>
      </c>
      <c r="Q289" s="25">
        <v>0</v>
      </c>
      <c r="R289" s="25">
        <v>0.19603746899999999</v>
      </c>
      <c r="S289" s="25">
        <v>0</v>
      </c>
      <c r="T289" s="26"/>
      <c r="U289" s="27">
        <v>0.87009717399999997</v>
      </c>
      <c r="V289" s="20">
        <v>5432190</v>
      </c>
      <c r="W289" s="22">
        <v>1.6017428950000001</v>
      </c>
      <c r="X289" s="21">
        <v>5432190</v>
      </c>
      <c r="Y289" s="22">
        <v>1.6017428950000001</v>
      </c>
      <c r="Z289" s="19">
        <f t="shared" si="15"/>
        <v>288</v>
      </c>
      <c r="AA289" s="19">
        <f t="shared" si="13"/>
        <v>248</v>
      </c>
      <c r="AB289" s="19">
        <f t="shared" si="14"/>
        <v>17</v>
      </c>
    </row>
    <row r="290" spans="1:28" hidden="1" x14ac:dyDescent="0.3">
      <c r="A290" s="4">
        <v>1129</v>
      </c>
      <c r="B290" s="7" t="s">
        <v>28</v>
      </c>
      <c r="C290" s="1" t="s">
        <v>33</v>
      </c>
      <c r="D290" s="1" t="s">
        <v>149</v>
      </c>
      <c r="E290" s="1" t="s">
        <v>468</v>
      </c>
      <c r="F290" s="7" t="s">
        <v>584</v>
      </c>
      <c r="G290" s="7" t="s">
        <v>584</v>
      </c>
      <c r="H290" s="29">
        <v>0.15734126200000001</v>
      </c>
      <c r="I290" s="29">
        <v>0</v>
      </c>
      <c r="J290" s="30">
        <v>3.0581695189999998</v>
      </c>
      <c r="K290" s="30">
        <v>0.436003627</v>
      </c>
      <c r="L290" s="23">
        <v>0</v>
      </c>
      <c r="M290" s="23">
        <v>0</v>
      </c>
      <c r="N290" s="23">
        <v>0.163570362</v>
      </c>
      <c r="O290" s="24">
        <v>0.18617893199999999</v>
      </c>
      <c r="P290" s="24">
        <v>1.457052604</v>
      </c>
      <c r="Q290" s="25">
        <v>1.1606520789999999</v>
      </c>
      <c r="R290" s="25">
        <v>0</v>
      </c>
      <c r="S290" s="25">
        <v>0</v>
      </c>
      <c r="T290" s="26"/>
      <c r="U290" s="27">
        <v>0.86279865899999997</v>
      </c>
      <c r="V290" s="20">
        <v>2542940</v>
      </c>
      <c r="W290" s="22">
        <v>3.3929178800000002</v>
      </c>
      <c r="X290" s="21">
        <v>2542940</v>
      </c>
      <c r="Y290" s="22">
        <v>3.3929178800000002</v>
      </c>
      <c r="Z290" s="19">
        <f t="shared" si="15"/>
        <v>289</v>
      </c>
      <c r="AA290" s="19">
        <f t="shared" si="13"/>
        <v>167</v>
      </c>
      <c r="AB290" s="19">
        <f t="shared" si="14"/>
        <v>23</v>
      </c>
    </row>
    <row r="291" spans="1:28" ht="28.8" hidden="1" x14ac:dyDescent="0.3">
      <c r="A291" s="4">
        <v>1166</v>
      </c>
      <c r="B291" s="7" t="s">
        <v>25</v>
      </c>
      <c r="C291" s="1" t="s">
        <v>30</v>
      </c>
      <c r="D291" s="1" t="s">
        <v>94</v>
      </c>
      <c r="E291" s="1" t="s">
        <v>469</v>
      </c>
      <c r="F291" s="7"/>
      <c r="G291" s="7" t="s">
        <v>584</v>
      </c>
      <c r="H291" s="29">
        <v>0.13450926099999999</v>
      </c>
      <c r="I291" s="29">
        <v>0</v>
      </c>
      <c r="J291" s="30">
        <v>10.65034161</v>
      </c>
      <c r="K291" s="30">
        <v>2.8149611810000001</v>
      </c>
      <c r="L291" s="23">
        <v>1.2415623629999999</v>
      </c>
      <c r="M291" s="23">
        <v>1.265434231</v>
      </c>
      <c r="N291" s="23">
        <v>0.139834448</v>
      </c>
      <c r="O291" s="24">
        <v>0.159162258</v>
      </c>
      <c r="P291" s="24">
        <v>0.99009013000000001</v>
      </c>
      <c r="Q291" s="25">
        <v>0</v>
      </c>
      <c r="R291" s="25">
        <v>0</v>
      </c>
      <c r="S291" s="25">
        <v>3.4511340000000001E-2</v>
      </c>
      <c r="T291" s="26">
        <v>1.3601169528999999</v>
      </c>
      <c r="U291" s="27">
        <v>0.85062694999999999</v>
      </c>
      <c r="V291" s="20">
        <v>18703100</v>
      </c>
      <c r="W291" s="22">
        <v>0.45480532600000001</v>
      </c>
      <c r="X291" s="21">
        <v>18703100</v>
      </c>
      <c r="Y291" s="22">
        <v>0.45480532600000001</v>
      </c>
      <c r="Z291" s="19">
        <f t="shared" si="15"/>
        <v>290</v>
      </c>
      <c r="AA291" s="19">
        <f t="shared" si="13"/>
        <v>340</v>
      </c>
      <c r="AB291" s="19">
        <f t="shared" si="14"/>
        <v>41</v>
      </c>
    </row>
    <row r="292" spans="1:28" ht="28.8" hidden="1" x14ac:dyDescent="0.3">
      <c r="A292" s="4">
        <v>1157</v>
      </c>
      <c r="B292" s="7" t="s">
        <v>27</v>
      </c>
      <c r="C292" s="1" t="s">
        <v>33</v>
      </c>
      <c r="D292" s="1" t="s">
        <v>150</v>
      </c>
      <c r="E292" s="1" t="s">
        <v>470</v>
      </c>
      <c r="F292" s="7" t="s">
        <v>584</v>
      </c>
      <c r="G292" s="7" t="s">
        <v>584</v>
      </c>
      <c r="H292" s="29">
        <v>0.17193222699999999</v>
      </c>
      <c r="I292" s="29">
        <v>0.30247929600000001</v>
      </c>
      <c r="J292" s="30">
        <v>2.9364513290000001</v>
      </c>
      <c r="K292" s="30">
        <v>0.78365979799999996</v>
      </c>
      <c r="L292" s="23">
        <v>0</v>
      </c>
      <c r="M292" s="23">
        <v>0</v>
      </c>
      <c r="N292" s="23">
        <v>0.59579660000000001</v>
      </c>
      <c r="O292" s="24">
        <v>0.30516621700000002</v>
      </c>
      <c r="P292" s="24">
        <v>1.13693417</v>
      </c>
      <c r="Q292" s="25">
        <v>1.532729805</v>
      </c>
      <c r="R292" s="25">
        <v>0</v>
      </c>
      <c r="S292" s="25">
        <v>0.32896265600000002</v>
      </c>
      <c r="T292" s="26"/>
      <c r="U292" s="27">
        <v>0.84884720800000002</v>
      </c>
      <c r="V292" s="20">
        <v>4485700</v>
      </c>
      <c r="W292" s="22">
        <v>1.892340567</v>
      </c>
      <c r="X292" s="21">
        <v>4485700</v>
      </c>
      <c r="Y292" s="22">
        <v>1.892340567</v>
      </c>
      <c r="Z292" s="19">
        <f t="shared" si="15"/>
        <v>291</v>
      </c>
      <c r="AA292" s="19">
        <f t="shared" si="13"/>
        <v>233</v>
      </c>
      <c r="AB292" s="19">
        <f t="shared" si="14"/>
        <v>32</v>
      </c>
    </row>
    <row r="293" spans="1:28" ht="28.8" hidden="1" x14ac:dyDescent="0.3">
      <c r="A293" s="4">
        <v>1035</v>
      </c>
      <c r="B293" s="7" t="s">
        <v>25</v>
      </c>
      <c r="C293" s="1" t="s">
        <v>30</v>
      </c>
      <c r="D293" s="1" t="s">
        <v>83</v>
      </c>
      <c r="E293" s="1" t="s">
        <v>471</v>
      </c>
      <c r="F293" s="7" t="s">
        <v>584</v>
      </c>
      <c r="G293" s="7" t="s">
        <v>584</v>
      </c>
      <c r="H293" s="29">
        <v>0.41796770799999999</v>
      </c>
      <c r="I293" s="29">
        <v>0.65283821600000003</v>
      </c>
      <c r="J293" s="30">
        <v>14.104095239999999</v>
      </c>
      <c r="K293" s="30">
        <v>2.839765206</v>
      </c>
      <c r="L293" s="23">
        <v>5.9304363999999998E-2</v>
      </c>
      <c r="M293" s="23">
        <v>6.1019039999999997E-2</v>
      </c>
      <c r="N293" s="23">
        <v>1.44838314</v>
      </c>
      <c r="O293" s="24">
        <v>1.386152767</v>
      </c>
      <c r="P293" s="24">
        <v>1.1135957919999999</v>
      </c>
      <c r="Q293" s="25">
        <v>0</v>
      </c>
      <c r="R293" s="25">
        <v>0.26346516599999997</v>
      </c>
      <c r="S293" s="25">
        <v>0.44290394300000002</v>
      </c>
      <c r="T293" s="26">
        <v>0</v>
      </c>
      <c r="U293" s="27">
        <v>0.84719842099999998</v>
      </c>
      <c r="V293" s="20">
        <v>25000000</v>
      </c>
      <c r="W293" s="22">
        <v>0.33887936800000001</v>
      </c>
      <c r="X293" s="21">
        <v>25000000</v>
      </c>
      <c r="Y293" s="22">
        <v>0.33887936800000001</v>
      </c>
      <c r="Z293" s="19">
        <f t="shared" si="15"/>
        <v>292</v>
      </c>
      <c r="AA293" s="19">
        <f t="shared" si="13"/>
        <v>353</v>
      </c>
      <c r="AB293" s="19">
        <f t="shared" si="14"/>
        <v>42</v>
      </c>
    </row>
    <row r="294" spans="1:28" ht="28.8" hidden="1" x14ac:dyDescent="0.3">
      <c r="A294" s="4">
        <v>1037</v>
      </c>
      <c r="B294" s="7" t="s">
        <v>25</v>
      </c>
      <c r="C294" s="1" t="s">
        <v>30</v>
      </c>
      <c r="D294" s="1" t="s">
        <v>83</v>
      </c>
      <c r="E294" s="1" t="s">
        <v>472</v>
      </c>
      <c r="F294" s="7" t="s">
        <v>584</v>
      </c>
      <c r="G294" s="7" t="s">
        <v>584</v>
      </c>
      <c r="H294" s="29">
        <v>1.0890715950000001</v>
      </c>
      <c r="I294" s="29">
        <v>0.99365904500000002</v>
      </c>
      <c r="J294" s="30">
        <v>4.1992775480000004</v>
      </c>
      <c r="K294" s="30">
        <v>1.7367481119999999</v>
      </c>
      <c r="L294" s="23">
        <v>0.525806094</v>
      </c>
      <c r="M294" s="23">
        <v>0.54570454199999996</v>
      </c>
      <c r="N294" s="23">
        <v>0.93885796099999996</v>
      </c>
      <c r="O294" s="24">
        <v>0.80146964200000004</v>
      </c>
      <c r="P294" s="24">
        <v>1.303896927</v>
      </c>
      <c r="Q294" s="25">
        <v>0</v>
      </c>
      <c r="R294" s="25">
        <v>0.358220182</v>
      </c>
      <c r="S294" s="25">
        <v>7.4386806E-2</v>
      </c>
      <c r="T294" s="26">
        <v>0</v>
      </c>
      <c r="U294" s="27">
        <v>0.81846885700000005</v>
      </c>
      <c r="V294" s="20">
        <v>75700000</v>
      </c>
      <c r="W294" s="22">
        <v>0.10812006</v>
      </c>
      <c r="X294" s="21">
        <v>75700000</v>
      </c>
      <c r="Y294" s="22">
        <v>0.10812006</v>
      </c>
      <c r="Z294" s="19">
        <f t="shared" si="15"/>
        <v>293</v>
      </c>
      <c r="AA294" s="19">
        <f t="shared" si="13"/>
        <v>387</v>
      </c>
      <c r="AB294" s="19">
        <f t="shared" si="14"/>
        <v>49</v>
      </c>
    </row>
    <row r="295" spans="1:28" hidden="1" x14ac:dyDescent="0.3">
      <c r="A295" s="4">
        <v>1433</v>
      </c>
      <c r="B295" s="7" t="s">
        <v>28</v>
      </c>
      <c r="C295" s="1" t="s">
        <v>34</v>
      </c>
      <c r="D295" s="1" t="s">
        <v>98</v>
      </c>
      <c r="E295" s="1" t="s">
        <v>473</v>
      </c>
      <c r="F295" s="7" t="s">
        <v>584</v>
      </c>
      <c r="G295" s="7" t="s">
        <v>584</v>
      </c>
      <c r="H295" s="29">
        <v>3.5598952000000003E-2</v>
      </c>
      <c r="I295" s="29">
        <v>0</v>
      </c>
      <c r="J295" s="30">
        <v>3.9254116209999999</v>
      </c>
      <c r="K295" s="30">
        <v>0.74330584899999996</v>
      </c>
      <c r="L295" s="23">
        <v>0.1342043</v>
      </c>
      <c r="M295" s="23">
        <v>0.133556127</v>
      </c>
      <c r="N295" s="23">
        <v>3.7008304999999998E-2</v>
      </c>
      <c r="O295" s="24">
        <v>4.2123565000000002E-2</v>
      </c>
      <c r="P295" s="24">
        <v>1.105677271</v>
      </c>
      <c r="Q295" s="25">
        <v>0</v>
      </c>
      <c r="R295" s="25">
        <v>0.30329141599999998</v>
      </c>
      <c r="S295" s="25">
        <v>8.6011909999999997E-2</v>
      </c>
      <c r="T295" s="26"/>
      <c r="U295" s="27">
        <v>0.80392416300000002</v>
      </c>
      <c r="V295" s="20">
        <v>31577900</v>
      </c>
      <c r="W295" s="22">
        <v>0.254584429</v>
      </c>
      <c r="X295" s="21">
        <v>31577900</v>
      </c>
      <c r="Y295" s="22">
        <v>0.254584429</v>
      </c>
      <c r="Z295" s="19">
        <f t="shared" si="15"/>
        <v>294</v>
      </c>
      <c r="AA295" s="19">
        <f t="shared" si="13"/>
        <v>367</v>
      </c>
      <c r="AB295" s="19">
        <f t="shared" si="14"/>
        <v>38</v>
      </c>
    </row>
    <row r="296" spans="1:28" ht="28.8" hidden="1" x14ac:dyDescent="0.3">
      <c r="A296" s="4">
        <v>1731</v>
      </c>
      <c r="B296" s="7" t="s">
        <v>28</v>
      </c>
      <c r="C296" s="1" t="s">
        <v>37</v>
      </c>
      <c r="D296" s="1" t="s">
        <v>151</v>
      </c>
      <c r="E296" s="1" t="s">
        <v>474</v>
      </c>
      <c r="F296" s="7" t="s">
        <v>584</v>
      </c>
      <c r="G296" s="7" t="s">
        <v>584</v>
      </c>
      <c r="H296" s="29">
        <v>0.13040169700000001</v>
      </c>
      <c r="I296" s="29">
        <v>1.5078127E-2</v>
      </c>
      <c r="J296" s="30">
        <v>1.186752351</v>
      </c>
      <c r="K296" s="30">
        <v>3.6373876620000001</v>
      </c>
      <c r="L296" s="23">
        <v>0</v>
      </c>
      <c r="M296" s="23">
        <v>0</v>
      </c>
      <c r="N296" s="23">
        <v>0.13556426699999999</v>
      </c>
      <c r="O296" s="24">
        <v>0.15430185599999999</v>
      </c>
      <c r="P296" s="24">
        <v>1.1250477750000001</v>
      </c>
      <c r="Q296" s="25">
        <v>0</v>
      </c>
      <c r="R296" s="25">
        <v>0</v>
      </c>
      <c r="S296" s="25">
        <v>2.1594945000000001E-2</v>
      </c>
      <c r="T296" s="26"/>
      <c r="U296" s="27">
        <v>0.80044104900000002</v>
      </c>
      <c r="V296" s="20">
        <v>942000</v>
      </c>
      <c r="W296" s="22">
        <v>8.4972510490000008</v>
      </c>
      <c r="X296" s="21">
        <v>942000</v>
      </c>
      <c r="Y296" s="22">
        <v>8.4972510490000008</v>
      </c>
      <c r="Z296" s="19">
        <f t="shared" si="15"/>
        <v>295</v>
      </c>
      <c r="AA296" s="19">
        <f t="shared" si="13"/>
        <v>91</v>
      </c>
      <c r="AB296" s="19">
        <f t="shared" si="14"/>
        <v>1</v>
      </c>
    </row>
    <row r="297" spans="1:28" ht="28.8" hidden="1" x14ac:dyDescent="0.3">
      <c r="A297" s="4">
        <v>1510</v>
      </c>
      <c r="B297" s="7" t="s">
        <v>28</v>
      </c>
      <c r="C297" s="1" t="s">
        <v>34</v>
      </c>
      <c r="D297" s="1" t="s">
        <v>152</v>
      </c>
      <c r="E297" s="1" t="s">
        <v>475</v>
      </c>
      <c r="F297" s="7"/>
      <c r="G297" s="7" t="s">
        <v>584</v>
      </c>
      <c r="H297" s="29">
        <v>1.1620201830000001</v>
      </c>
      <c r="I297" s="29">
        <v>2.3061201979999999</v>
      </c>
      <c r="J297" s="30">
        <v>0.89767165000000004</v>
      </c>
      <c r="K297" s="30">
        <v>2.439989604</v>
      </c>
      <c r="L297" s="23">
        <v>0</v>
      </c>
      <c r="M297" s="23">
        <v>0</v>
      </c>
      <c r="N297" s="23">
        <v>6.0376711999999999E-2</v>
      </c>
      <c r="O297" s="24">
        <v>6.8721934999999998E-2</v>
      </c>
      <c r="P297" s="24">
        <v>1.285969301</v>
      </c>
      <c r="Q297" s="25">
        <v>0.22515940500000001</v>
      </c>
      <c r="R297" s="25">
        <v>0</v>
      </c>
      <c r="S297" s="25">
        <v>6.2399370000000001E-3</v>
      </c>
      <c r="T297" s="26"/>
      <c r="U297" s="27">
        <v>0.79132234099999998</v>
      </c>
      <c r="V297" s="20">
        <v>2871596</v>
      </c>
      <c r="W297" s="22">
        <v>2.7556882680000001</v>
      </c>
      <c r="X297" s="21">
        <v>1338559</v>
      </c>
      <c r="Y297" s="22">
        <v>5.9117479380000004</v>
      </c>
      <c r="Z297" s="19">
        <f t="shared" si="15"/>
        <v>296</v>
      </c>
      <c r="AA297" s="19">
        <f t="shared" si="13"/>
        <v>125</v>
      </c>
      <c r="AB297" s="19">
        <f t="shared" si="14"/>
        <v>17</v>
      </c>
    </row>
    <row r="298" spans="1:28" hidden="1" x14ac:dyDescent="0.3">
      <c r="A298" s="4">
        <v>1611</v>
      </c>
      <c r="B298" s="7" t="s">
        <v>28</v>
      </c>
      <c r="C298" s="1" t="s">
        <v>36</v>
      </c>
      <c r="D298" s="1" t="s">
        <v>153</v>
      </c>
      <c r="E298" s="1" t="s">
        <v>476</v>
      </c>
      <c r="F298" s="7"/>
      <c r="G298" s="7" t="s">
        <v>584</v>
      </c>
      <c r="H298" s="29">
        <v>6.3140386000000007E-2</v>
      </c>
      <c r="I298" s="29">
        <v>8.1339299999999996E-5</v>
      </c>
      <c r="J298" s="30">
        <v>3.2863911250000002</v>
      </c>
      <c r="K298" s="30">
        <v>1.4038023989999999</v>
      </c>
      <c r="L298" s="23">
        <v>0</v>
      </c>
      <c r="M298" s="23">
        <v>0</v>
      </c>
      <c r="N298" s="23">
        <v>6.5640096999999994E-2</v>
      </c>
      <c r="O298" s="24">
        <v>7.4712820999999999E-2</v>
      </c>
      <c r="P298" s="24">
        <v>1.300720109</v>
      </c>
      <c r="Q298" s="25">
        <v>0</v>
      </c>
      <c r="R298" s="25">
        <v>0</v>
      </c>
      <c r="S298" s="25">
        <v>5.3290588999999999E-2</v>
      </c>
      <c r="T298" s="26"/>
      <c r="U298" s="27">
        <v>0.781161306</v>
      </c>
      <c r="V298" s="20">
        <v>26558000</v>
      </c>
      <c r="W298" s="22">
        <v>0.29413408600000002</v>
      </c>
      <c r="X298" s="21">
        <v>26558000</v>
      </c>
      <c r="Y298" s="22">
        <v>0.29413408600000002</v>
      </c>
      <c r="Z298" s="19">
        <f t="shared" si="15"/>
        <v>297</v>
      </c>
      <c r="AA298" s="19">
        <f t="shared" si="13"/>
        <v>361</v>
      </c>
      <c r="AB298" s="19">
        <f t="shared" si="14"/>
        <v>25</v>
      </c>
    </row>
    <row r="299" spans="1:28" ht="28.8" hidden="1" x14ac:dyDescent="0.3">
      <c r="A299" s="4">
        <v>1099</v>
      </c>
      <c r="B299" s="7" t="s">
        <v>28</v>
      </c>
      <c r="C299" s="1" t="s">
        <v>37</v>
      </c>
      <c r="D299" s="1" t="s">
        <v>144</v>
      </c>
      <c r="E299" s="1" t="s">
        <v>477</v>
      </c>
      <c r="F299" s="7"/>
      <c r="G299" s="7" t="s">
        <v>584</v>
      </c>
      <c r="H299" s="29">
        <v>0</v>
      </c>
      <c r="I299" s="29">
        <v>1.39015E-8</v>
      </c>
      <c r="J299" s="30">
        <v>1.4910478250000001</v>
      </c>
      <c r="K299" s="30">
        <v>3.183483796</v>
      </c>
      <c r="L299" s="23">
        <v>3.6385850000000002E-3</v>
      </c>
      <c r="M299" s="23">
        <v>3.567934E-3</v>
      </c>
      <c r="N299" s="23">
        <v>0</v>
      </c>
      <c r="O299" s="24">
        <v>0</v>
      </c>
      <c r="P299" s="24">
        <v>1.363398976</v>
      </c>
      <c r="Q299" s="25">
        <v>0</v>
      </c>
      <c r="R299" s="25">
        <v>0</v>
      </c>
      <c r="S299" s="25">
        <v>6.0283230000000004E-3</v>
      </c>
      <c r="T299" s="26"/>
      <c r="U299" s="27">
        <v>0.77020618600000001</v>
      </c>
      <c r="V299" s="20">
        <v>23881000</v>
      </c>
      <c r="W299" s="22">
        <v>0.32251839799999998</v>
      </c>
      <c r="X299" s="21">
        <v>23881000</v>
      </c>
      <c r="Y299" s="22">
        <v>0.32251839799999998</v>
      </c>
      <c r="Z299" s="19">
        <f t="shared" si="15"/>
        <v>298</v>
      </c>
      <c r="AA299" s="19">
        <f t="shared" si="13"/>
        <v>355</v>
      </c>
      <c r="AB299" s="19">
        <f t="shared" si="14"/>
        <v>25</v>
      </c>
    </row>
    <row r="300" spans="1:28" ht="28.8" hidden="1" x14ac:dyDescent="0.3">
      <c r="A300" s="4">
        <v>1602</v>
      </c>
      <c r="B300" s="7" t="s">
        <v>28</v>
      </c>
      <c r="C300" s="1" t="s">
        <v>37</v>
      </c>
      <c r="D300" s="1" t="s">
        <v>137</v>
      </c>
      <c r="E300" s="1" t="s">
        <v>478</v>
      </c>
      <c r="F300" s="7" t="s">
        <v>584</v>
      </c>
      <c r="G300" s="7" t="s">
        <v>584</v>
      </c>
      <c r="H300" s="29">
        <v>0.14685079300000001</v>
      </c>
      <c r="I300" s="29">
        <v>9.7141395000000005E-2</v>
      </c>
      <c r="J300" s="30">
        <v>0.73030913900000005</v>
      </c>
      <c r="K300" s="30">
        <v>0.33915650400000003</v>
      </c>
      <c r="L300" s="23">
        <v>0.22111461900000001</v>
      </c>
      <c r="M300" s="23">
        <v>0.23180088700000001</v>
      </c>
      <c r="N300" s="23">
        <v>0.15266457899999999</v>
      </c>
      <c r="O300" s="24">
        <v>0.17376575999999999</v>
      </c>
      <c r="P300" s="24">
        <v>1.2518527429999999</v>
      </c>
      <c r="Q300" s="25">
        <v>2.1202522429999999</v>
      </c>
      <c r="R300" s="25">
        <v>0.33814880400000003</v>
      </c>
      <c r="S300" s="25">
        <v>4.2288895E-2</v>
      </c>
      <c r="T300" s="26"/>
      <c r="U300" s="27">
        <v>0.74721827100000004</v>
      </c>
      <c r="V300" s="20">
        <v>13367000</v>
      </c>
      <c r="W300" s="22">
        <v>0.55900222200000005</v>
      </c>
      <c r="X300" s="21">
        <v>13367000</v>
      </c>
      <c r="Y300" s="22">
        <v>0.55900222200000005</v>
      </c>
      <c r="Z300" s="19">
        <f t="shared" si="15"/>
        <v>299</v>
      </c>
      <c r="AA300" s="19">
        <f t="shared" si="13"/>
        <v>327</v>
      </c>
      <c r="AB300" s="19">
        <f t="shared" si="14"/>
        <v>20</v>
      </c>
    </row>
    <row r="301" spans="1:28" ht="28.8" hidden="1" x14ac:dyDescent="0.3">
      <c r="A301" s="4">
        <v>1485</v>
      </c>
      <c r="B301" s="7" t="s">
        <v>27</v>
      </c>
      <c r="C301" s="1" t="s">
        <v>32</v>
      </c>
      <c r="D301" s="1" t="s">
        <v>79</v>
      </c>
      <c r="E301" s="1" t="s">
        <v>479</v>
      </c>
      <c r="F301" s="7" t="s">
        <v>584</v>
      </c>
      <c r="G301" s="7"/>
      <c r="H301" s="29">
        <v>0</v>
      </c>
      <c r="I301" s="29">
        <v>0</v>
      </c>
      <c r="J301" s="30">
        <v>1.55190692</v>
      </c>
      <c r="K301" s="30">
        <v>0.65190908400000003</v>
      </c>
      <c r="L301" s="23">
        <v>0</v>
      </c>
      <c r="M301" s="23">
        <v>0</v>
      </c>
      <c r="N301" s="23">
        <v>0</v>
      </c>
      <c r="O301" s="24">
        <v>0</v>
      </c>
      <c r="P301" s="24">
        <v>0.74081568099999995</v>
      </c>
      <c r="Q301" s="25">
        <v>0.71693642300000004</v>
      </c>
      <c r="R301" s="25">
        <v>6.337182125</v>
      </c>
      <c r="S301" s="25">
        <v>2.8727388E-2</v>
      </c>
      <c r="T301" s="26"/>
      <c r="U301" s="27">
        <v>0.73835372399999999</v>
      </c>
      <c r="V301" s="20">
        <v>118892000</v>
      </c>
      <c r="W301" s="22">
        <v>6.2102893999999999E-2</v>
      </c>
      <c r="X301" s="21">
        <v>118892000</v>
      </c>
      <c r="Y301" s="22">
        <v>6.2102893999999999E-2</v>
      </c>
      <c r="Z301" s="19">
        <f t="shared" si="15"/>
        <v>300</v>
      </c>
      <c r="AA301" s="19">
        <f t="shared" si="13"/>
        <v>391</v>
      </c>
      <c r="AB301" s="19">
        <f t="shared" si="14"/>
        <v>72</v>
      </c>
    </row>
    <row r="302" spans="1:28" ht="28.8" hidden="1" x14ac:dyDescent="0.3">
      <c r="A302" s="4">
        <v>1097</v>
      </c>
      <c r="B302" s="7" t="s">
        <v>26</v>
      </c>
      <c r="C302" s="1" t="s">
        <v>32</v>
      </c>
      <c r="D302" s="1" t="s">
        <v>60</v>
      </c>
      <c r="E302" s="1" t="s">
        <v>480</v>
      </c>
      <c r="F302" s="7"/>
      <c r="G302" s="7" t="s">
        <v>584</v>
      </c>
      <c r="H302" s="29">
        <v>7.9087293000000003E-2</v>
      </c>
      <c r="I302" s="29">
        <v>0</v>
      </c>
      <c r="J302" s="30">
        <v>0.79116823400000003</v>
      </c>
      <c r="K302" s="30">
        <v>1.2846674010000001</v>
      </c>
      <c r="L302" s="23">
        <v>3.5354349E-2</v>
      </c>
      <c r="M302" s="23">
        <v>3.4870829999999998E-2</v>
      </c>
      <c r="N302" s="23">
        <v>8.2218338000000002E-2</v>
      </c>
      <c r="O302" s="24">
        <v>9.3582494000000002E-2</v>
      </c>
      <c r="P302" s="24">
        <v>1.1909129620000001</v>
      </c>
      <c r="Q302" s="25">
        <v>0</v>
      </c>
      <c r="R302" s="25">
        <v>0</v>
      </c>
      <c r="S302" s="25">
        <v>0</v>
      </c>
      <c r="T302" s="26">
        <v>4.4358577927000002</v>
      </c>
      <c r="U302" s="27">
        <v>0.73248327300000005</v>
      </c>
      <c r="V302" s="20">
        <v>3149998</v>
      </c>
      <c r="W302" s="22">
        <v>2.3253452010000002</v>
      </c>
      <c r="X302" s="21">
        <v>2124350</v>
      </c>
      <c r="Y302" s="22">
        <v>3.4480348030000001</v>
      </c>
      <c r="Z302" s="19">
        <f t="shared" si="15"/>
        <v>301</v>
      </c>
      <c r="AA302" s="19">
        <f t="shared" si="13"/>
        <v>164</v>
      </c>
      <c r="AB302" s="19">
        <f t="shared" si="14"/>
        <v>33</v>
      </c>
    </row>
    <row r="303" spans="1:28" ht="28.8" hidden="1" x14ac:dyDescent="0.3">
      <c r="A303" s="4">
        <v>1032</v>
      </c>
      <c r="B303" s="7" t="s">
        <v>27</v>
      </c>
      <c r="C303" s="1" t="s">
        <v>35</v>
      </c>
      <c r="D303" s="1" t="s">
        <v>133</v>
      </c>
      <c r="E303" s="1" t="s">
        <v>481</v>
      </c>
      <c r="F303" s="7" t="s">
        <v>584</v>
      </c>
      <c r="G303" s="7" t="s">
        <v>584</v>
      </c>
      <c r="H303" s="29">
        <v>0</v>
      </c>
      <c r="I303" s="29">
        <v>0</v>
      </c>
      <c r="J303" s="30">
        <v>3.0581695189999998</v>
      </c>
      <c r="K303" s="30">
        <v>1.7725457929999999</v>
      </c>
      <c r="L303" s="23">
        <v>0</v>
      </c>
      <c r="M303" s="23">
        <v>0</v>
      </c>
      <c r="N303" s="23">
        <v>0</v>
      </c>
      <c r="O303" s="24">
        <v>0</v>
      </c>
      <c r="P303" s="24">
        <v>0.99341119700000002</v>
      </c>
      <c r="Q303" s="25">
        <v>0.506722801</v>
      </c>
      <c r="R303" s="25">
        <v>0</v>
      </c>
      <c r="S303" s="25">
        <v>3.0550845E-2</v>
      </c>
      <c r="T303" s="26"/>
      <c r="U303" s="27">
        <v>0.73104593600000001</v>
      </c>
      <c r="V303" s="20">
        <v>6700000</v>
      </c>
      <c r="W303" s="22">
        <v>1.091113338</v>
      </c>
      <c r="X303" s="21">
        <v>6700000</v>
      </c>
      <c r="Y303" s="22">
        <v>1.091113338</v>
      </c>
      <c r="Z303" s="19">
        <f t="shared" si="15"/>
        <v>302</v>
      </c>
      <c r="AA303" s="19">
        <f t="shared" si="13"/>
        <v>274</v>
      </c>
      <c r="AB303" s="19">
        <f t="shared" si="14"/>
        <v>25</v>
      </c>
    </row>
    <row r="304" spans="1:28" ht="28.8" hidden="1" x14ac:dyDescent="0.3">
      <c r="A304" s="4">
        <v>1409</v>
      </c>
      <c r="B304" s="7" t="s">
        <v>27</v>
      </c>
      <c r="C304" s="1" t="s">
        <v>34</v>
      </c>
      <c r="D304" s="1" t="s">
        <v>122</v>
      </c>
      <c r="E304" s="1" t="s">
        <v>482</v>
      </c>
      <c r="F304" s="7" t="s">
        <v>584</v>
      </c>
      <c r="G304" s="7"/>
      <c r="H304" s="29">
        <v>0.151585359</v>
      </c>
      <c r="I304" s="29">
        <v>0</v>
      </c>
      <c r="J304" s="30">
        <v>0.49904457800000002</v>
      </c>
      <c r="K304" s="30">
        <v>0.73799522100000003</v>
      </c>
      <c r="L304" s="23">
        <v>0</v>
      </c>
      <c r="M304" s="23">
        <v>0</v>
      </c>
      <c r="N304" s="23">
        <v>0.157586585</v>
      </c>
      <c r="O304" s="24">
        <v>0.17936808100000001</v>
      </c>
      <c r="P304" s="24">
        <v>0.97331448799999998</v>
      </c>
      <c r="Q304" s="25">
        <v>3.2649614539999998</v>
      </c>
      <c r="R304" s="25">
        <v>0</v>
      </c>
      <c r="S304" s="25">
        <v>2.0458137000000001E-2</v>
      </c>
      <c r="T304" s="26"/>
      <c r="U304" s="27">
        <v>0.72227945900000001</v>
      </c>
      <c r="V304" s="20">
        <v>4227098</v>
      </c>
      <c r="W304" s="22">
        <v>1.7086887019999999</v>
      </c>
      <c r="X304" s="21">
        <v>4141789</v>
      </c>
      <c r="Y304" s="22">
        <v>1.7438827990000001</v>
      </c>
      <c r="Z304" s="19">
        <f t="shared" si="15"/>
        <v>303</v>
      </c>
      <c r="AA304" s="19">
        <f t="shared" si="13"/>
        <v>239</v>
      </c>
      <c r="AB304" s="19">
        <f t="shared" si="14"/>
        <v>32</v>
      </c>
    </row>
    <row r="305" spans="1:28" ht="28.8" hidden="1" x14ac:dyDescent="0.3">
      <c r="A305" s="4">
        <v>1461</v>
      </c>
      <c r="B305" s="7" t="s">
        <v>27</v>
      </c>
      <c r="C305" s="1" t="s">
        <v>33</v>
      </c>
      <c r="D305" s="1" t="s">
        <v>84</v>
      </c>
      <c r="E305" s="1" t="s">
        <v>483</v>
      </c>
      <c r="F305" s="7" t="s">
        <v>584</v>
      </c>
      <c r="G305" s="7" t="s">
        <v>584</v>
      </c>
      <c r="H305" s="29">
        <v>0.243640836</v>
      </c>
      <c r="I305" s="29">
        <v>0.53285955500000004</v>
      </c>
      <c r="J305" s="30">
        <v>1.9322762630000001</v>
      </c>
      <c r="K305" s="30">
        <v>1.065290171</v>
      </c>
      <c r="L305" s="23">
        <v>9.7782214000000006E-2</v>
      </c>
      <c r="M305" s="23">
        <v>0.101415834</v>
      </c>
      <c r="N305" s="23">
        <v>0.25328651400000002</v>
      </c>
      <c r="O305" s="24">
        <v>0.28829558199999999</v>
      </c>
      <c r="P305" s="24">
        <v>1.1693508290000001</v>
      </c>
      <c r="Q305" s="25">
        <v>1.095751396</v>
      </c>
      <c r="R305" s="25">
        <v>9.6869726000000003E-2</v>
      </c>
      <c r="S305" s="25">
        <v>8.7495250999999996E-2</v>
      </c>
      <c r="T305" s="26"/>
      <c r="U305" s="27">
        <v>0.71179906199999998</v>
      </c>
      <c r="V305" s="20">
        <v>2887320</v>
      </c>
      <c r="W305" s="22">
        <v>2.465258655</v>
      </c>
      <c r="X305" s="21">
        <v>2887320</v>
      </c>
      <c r="Y305" s="22">
        <v>2.465258655</v>
      </c>
      <c r="Z305" s="19">
        <f t="shared" si="15"/>
        <v>304</v>
      </c>
      <c r="AA305" s="19">
        <f t="shared" si="13"/>
        <v>200</v>
      </c>
      <c r="AB305" s="19">
        <f t="shared" si="14"/>
        <v>27</v>
      </c>
    </row>
    <row r="306" spans="1:28" ht="28.8" hidden="1" x14ac:dyDescent="0.3">
      <c r="A306" s="4">
        <v>1355</v>
      </c>
      <c r="B306" s="7" t="s">
        <v>27</v>
      </c>
      <c r="C306" s="1" t="s">
        <v>35</v>
      </c>
      <c r="D306" s="1" t="s">
        <v>141</v>
      </c>
      <c r="E306" s="1" t="s">
        <v>484</v>
      </c>
      <c r="F306" s="7"/>
      <c r="G306" s="7" t="s">
        <v>584</v>
      </c>
      <c r="H306" s="29">
        <v>0</v>
      </c>
      <c r="I306" s="29">
        <v>0</v>
      </c>
      <c r="J306" s="30">
        <v>0.27386592700000001</v>
      </c>
      <c r="K306" s="30">
        <v>4.3695527910000003</v>
      </c>
      <c r="L306" s="23">
        <v>0</v>
      </c>
      <c r="M306" s="23">
        <v>0</v>
      </c>
      <c r="N306" s="23">
        <v>0</v>
      </c>
      <c r="O306" s="24">
        <v>0</v>
      </c>
      <c r="P306" s="24">
        <v>1.094583699</v>
      </c>
      <c r="Q306" s="25">
        <v>0.48656286199999998</v>
      </c>
      <c r="R306" s="25">
        <v>0</v>
      </c>
      <c r="S306" s="25">
        <v>0</v>
      </c>
      <c r="T306" s="26"/>
      <c r="U306" s="27">
        <v>0.70814095399999999</v>
      </c>
      <c r="V306" s="20">
        <v>3500000</v>
      </c>
      <c r="W306" s="22">
        <v>2.0232598679999998</v>
      </c>
      <c r="X306" s="21">
        <v>3500000</v>
      </c>
      <c r="Y306" s="22">
        <v>2.0232598679999998</v>
      </c>
      <c r="Z306" s="19">
        <f t="shared" si="15"/>
        <v>305</v>
      </c>
      <c r="AA306" s="19">
        <f t="shared" si="13"/>
        <v>224</v>
      </c>
      <c r="AB306" s="19">
        <f t="shared" si="14"/>
        <v>19</v>
      </c>
    </row>
    <row r="307" spans="1:28" hidden="1" x14ac:dyDescent="0.3">
      <c r="A307" s="4">
        <v>1490</v>
      </c>
      <c r="B307" s="7" t="s">
        <v>27</v>
      </c>
      <c r="C307" s="1" t="s">
        <v>35</v>
      </c>
      <c r="D307" s="1" t="s">
        <v>141</v>
      </c>
      <c r="E307" s="1" t="s">
        <v>485</v>
      </c>
      <c r="F307" s="7"/>
      <c r="G307" s="7" t="s">
        <v>584</v>
      </c>
      <c r="H307" s="29">
        <v>0.213241555</v>
      </c>
      <c r="I307" s="29">
        <v>0</v>
      </c>
      <c r="J307" s="30">
        <v>4.353837993</v>
      </c>
      <c r="K307" s="30">
        <v>7.6660793000000005E-2</v>
      </c>
      <c r="L307" s="23">
        <v>0</v>
      </c>
      <c r="M307" s="23">
        <v>0</v>
      </c>
      <c r="N307" s="23">
        <v>0.73894577800000005</v>
      </c>
      <c r="O307" s="24">
        <v>0.50464937799999998</v>
      </c>
      <c r="P307" s="24">
        <v>1.164274206</v>
      </c>
      <c r="Q307" s="25">
        <v>0</v>
      </c>
      <c r="R307" s="25">
        <v>3.7991126E-2</v>
      </c>
      <c r="S307" s="25">
        <v>4.2943727000000001E-2</v>
      </c>
      <c r="T307" s="26"/>
      <c r="U307" s="27">
        <v>0.69424567599999998</v>
      </c>
      <c r="V307" s="20">
        <v>8200000</v>
      </c>
      <c r="W307" s="22">
        <v>0.84664106800000005</v>
      </c>
      <c r="X307" s="21">
        <v>8200000</v>
      </c>
      <c r="Y307" s="22">
        <v>0.84664106800000005</v>
      </c>
      <c r="Z307" s="19">
        <f t="shared" si="15"/>
        <v>306</v>
      </c>
      <c r="AA307" s="19">
        <f t="shared" si="13"/>
        <v>293</v>
      </c>
      <c r="AB307" s="19">
        <f t="shared" si="14"/>
        <v>27</v>
      </c>
    </row>
    <row r="308" spans="1:28" ht="28.8" hidden="1" x14ac:dyDescent="0.3">
      <c r="A308" s="4">
        <v>1451</v>
      </c>
      <c r="B308" s="7" t="s">
        <v>28</v>
      </c>
      <c r="C308" s="1" t="s">
        <v>32</v>
      </c>
      <c r="D308" s="1" t="s">
        <v>154</v>
      </c>
      <c r="E308" s="1" t="s">
        <v>486</v>
      </c>
      <c r="F308" s="7"/>
      <c r="G308" s="7" t="s">
        <v>584</v>
      </c>
      <c r="H308" s="29">
        <v>2.9262114999999998E-2</v>
      </c>
      <c r="I308" s="29">
        <v>3.8554459999999998E-3</v>
      </c>
      <c r="J308" s="30">
        <v>0.27386592700000001</v>
      </c>
      <c r="K308" s="30">
        <v>2.9617955679999999</v>
      </c>
      <c r="L308" s="23">
        <v>6.9796799999999998E-4</v>
      </c>
      <c r="M308" s="23">
        <v>7.1465099999999996E-4</v>
      </c>
      <c r="N308" s="23">
        <v>3.0420595000000002E-2</v>
      </c>
      <c r="O308" s="24">
        <v>3.4625306000000002E-2</v>
      </c>
      <c r="P308" s="24">
        <v>0.94907071600000004</v>
      </c>
      <c r="Q308" s="25">
        <v>0.73215849799999999</v>
      </c>
      <c r="R308" s="25">
        <v>0</v>
      </c>
      <c r="S308" s="25">
        <v>0</v>
      </c>
      <c r="T308" s="26"/>
      <c r="U308" s="27">
        <v>0.69094006299999999</v>
      </c>
      <c r="V308" s="20">
        <v>921876</v>
      </c>
      <c r="W308" s="22">
        <v>7.4949349209999996</v>
      </c>
      <c r="X308" s="21">
        <v>921876</v>
      </c>
      <c r="Y308" s="22">
        <v>7.4949349209999996</v>
      </c>
      <c r="Z308" s="19">
        <f t="shared" si="15"/>
        <v>307</v>
      </c>
      <c r="AA308" s="19">
        <f t="shared" si="13"/>
        <v>99</v>
      </c>
      <c r="AB308" s="19">
        <f t="shared" si="14"/>
        <v>19</v>
      </c>
    </row>
    <row r="309" spans="1:28" hidden="1" x14ac:dyDescent="0.3">
      <c r="A309" s="4">
        <v>1083</v>
      </c>
      <c r="B309" s="7" t="s">
        <v>25</v>
      </c>
      <c r="C309" s="1" t="s">
        <v>30</v>
      </c>
      <c r="D309" s="1" t="s">
        <v>69</v>
      </c>
      <c r="E309" s="1" t="s">
        <v>487</v>
      </c>
      <c r="F309" s="7" t="s">
        <v>584</v>
      </c>
      <c r="G309" s="7" t="s">
        <v>584</v>
      </c>
      <c r="H309" s="29">
        <v>0.18927023100000001</v>
      </c>
      <c r="I309" s="29">
        <v>7.2259249999999997E-2</v>
      </c>
      <c r="J309" s="30">
        <v>2.9212365550000001</v>
      </c>
      <c r="K309" s="30">
        <v>0.90814946299999999</v>
      </c>
      <c r="L309" s="23">
        <v>8.3294618000000001E-2</v>
      </c>
      <c r="M309" s="23">
        <v>8.4507493000000003E-2</v>
      </c>
      <c r="N309" s="23">
        <v>0.65587796899999995</v>
      </c>
      <c r="O309" s="24">
        <v>0.55989968899999998</v>
      </c>
      <c r="P309" s="24">
        <v>1.125074259</v>
      </c>
      <c r="Q309" s="25">
        <v>0.50957403099999998</v>
      </c>
      <c r="R309" s="25">
        <v>0</v>
      </c>
      <c r="S309" s="25">
        <v>5.0089130000000003E-2</v>
      </c>
      <c r="T309" s="26">
        <v>1.9969944406</v>
      </c>
      <c r="U309" s="27">
        <v>0.68372256099999995</v>
      </c>
      <c r="V309" s="20">
        <v>45790500</v>
      </c>
      <c r="W309" s="22">
        <v>0.149315373</v>
      </c>
      <c r="X309" s="21">
        <v>45790500</v>
      </c>
      <c r="Y309" s="22">
        <v>0.149315373</v>
      </c>
      <c r="Z309" s="19">
        <f t="shared" si="15"/>
        <v>308</v>
      </c>
      <c r="AA309" s="19">
        <f t="shared" si="13"/>
        <v>384</v>
      </c>
      <c r="AB309" s="19">
        <f t="shared" si="14"/>
        <v>48</v>
      </c>
    </row>
    <row r="310" spans="1:28" ht="28.8" hidden="1" x14ac:dyDescent="0.3">
      <c r="A310" s="4">
        <v>1264</v>
      </c>
      <c r="B310" s="7" t="s">
        <v>27</v>
      </c>
      <c r="C310" s="1" t="s">
        <v>35</v>
      </c>
      <c r="D310" s="1" t="s">
        <v>114</v>
      </c>
      <c r="E310" s="1" t="s">
        <v>488</v>
      </c>
      <c r="F310" s="7"/>
      <c r="G310" s="7" t="s">
        <v>584</v>
      </c>
      <c r="H310" s="29">
        <v>0</v>
      </c>
      <c r="I310" s="29">
        <v>0</v>
      </c>
      <c r="J310" s="30">
        <v>1.8105580729999999</v>
      </c>
      <c r="K310" s="30">
        <v>3.0391037459999999</v>
      </c>
      <c r="L310" s="23">
        <v>3.7324105000000003E-2</v>
      </c>
      <c r="M310" s="23">
        <v>3.7416547000000001E-2</v>
      </c>
      <c r="N310" s="23">
        <v>0</v>
      </c>
      <c r="O310" s="24">
        <v>0</v>
      </c>
      <c r="P310" s="24">
        <v>0.83051097500000004</v>
      </c>
      <c r="Q310" s="25">
        <v>0</v>
      </c>
      <c r="R310" s="25">
        <v>6.6606208E-2</v>
      </c>
      <c r="S310" s="25">
        <v>0</v>
      </c>
      <c r="T310" s="26"/>
      <c r="U310" s="27">
        <v>0.65853302999999996</v>
      </c>
      <c r="V310" s="20">
        <v>15000000</v>
      </c>
      <c r="W310" s="22">
        <v>0.43902202000000001</v>
      </c>
      <c r="X310" s="21">
        <v>15000000</v>
      </c>
      <c r="Y310" s="22">
        <v>0.43902202000000001</v>
      </c>
      <c r="Z310" s="19">
        <f t="shared" si="15"/>
        <v>309</v>
      </c>
      <c r="AA310" s="19">
        <f t="shared" si="13"/>
        <v>341</v>
      </c>
      <c r="AB310" s="19">
        <f t="shared" si="14"/>
        <v>33</v>
      </c>
    </row>
    <row r="311" spans="1:28" ht="28.8" hidden="1" x14ac:dyDescent="0.3">
      <c r="A311" s="4">
        <v>1209</v>
      </c>
      <c r="B311" s="7" t="s">
        <v>27</v>
      </c>
      <c r="C311" s="1" t="s">
        <v>33</v>
      </c>
      <c r="D311" s="1" t="s">
        <v>53</v>
      </c>
      <c r="E311" s="1" t="s">
        <v>489</v>
      </c>
      <c r="F311" s="7"/>
      <c r="G311" s="7" t="s">
        <v>584</v>
      </c>
      <c r="H311" s="29">
        <v>0</v>
      </c>
      <c r="I311" s="29">
        <v>0.12673674900000001</v>
      </c>
      <c r="J311" s="30">
        <v>0.50208753299999997</v>
      </c>
      <c r="K311" s="30">
        <v>1.924003022</v>
      </c>
      <c r="L311" s="23">
        <v>8.7313081000000001E-2</v>
      </c>
      <c r="M311" s="23">
        <v>8.9423000000000002E-2</v>
      </c>
      <c r="N311" s="23">
        <v>0</v>
      </c>
      <c r="O311" s="24">
        <v>0</v>
      </c>
      <c r="P311" s="24">
        <v>1.0962375609999999</v>
      </c>
      <c r="Q311" s="25">
        <v>1.683726381</v>
      </c>
      <c r="R311" s="25">
        <v>0.32040126699999999</v>
      </c>
      <c r="S311" s="25">
        <v>0</v>
      </c>
      <c r="T311" s="26"/>
      <c r="U311" s="27">
        <v>0.65372558599999997</v>
      </c>
      <c r="V311" s="20">
        <v>321404</v>
      </c>
      <c r="W311" s="22">
        <v>20.339684210000001</v>
      </c>
      <c r="X311" s="21">
        <v>321404</v>
      </c>
      <c r="Y311" s="22">
        <v>20.339684210000001</v>
      </c>
      <c r="Z311" s="19">
        <f t="shared" si="15"/>
        <v>310</v>
      </c>
      <c r="AA311" s="19">
        <f t="shared" si="13"/>
        <v>48</v>
      </c>
      <c r="AB311" s="19">
        <f t="shared" si="14"/>
        <v>9</v>
      </c>
    </row>
    <row r="312" spans="1:28" ht="28.8" hidden="1" x14ac:dyDescent="0.3">
      <c r="A312" s="4">
        <v>1288</v>
      </c>
      <c r="B312" s="7" t="s">
        <v>26</v>
      </c>
      <c r="C312" s="1" t="s">
        <v>32</v>
      </c>
      <c r="D312" s="1" t="s">
        <v>60</v>
      </c>
      <c r="E312" s="1" t="s">
        <v>490</v>
      </c>
      <c r="F312" s="7"/>
      <c r="G312" s="7" t="s">
        <v>584</v>
      </c>
      <c r="H312" s="29">
        <v>0.206242589</v>
      </c>
      <c r="I312" s="29">
        <v>6.1387236999999997E-2</v>
      </c>
      <c r="J312" s="30">
        <v>0.91288642399999997</v>
      </c>
      <c r="K312" s="30">
        <v>0.41971071100000001</v>
      </c>
      <c r="L312" s="23">
        <v>0.27266505899999999</v>
      </c>
      <c r="M312" s="23">
        <v>0.27063229100000002</v>
      </c>
      <c r="N312" s="23">
        <v>0.42881535999999998</v>
      </c>
      <c r="O312" s="24">
        <v>0.48808589000000002</v>
      </c>
      <c r="P312" s="24">
        <v>1.057938716</v>
      </c>
      <c r="Q312" s="25">
        <v>0.106193053</v>
      </c>
      <c r="R312" s="25">
        <v>0</v>
      </c>
      <c r="S312" s="25">
        <v>2.4167846999999999E-2</v>
      </c>
      <c r="T312" s="26">
        <v>3.3158641098000001</v>
      </c>
      <c r="U312" s="27">
        <v>0.65180161299999995</v>
      </c>
      <c r="V312" s="20">
        <v>7617550</v>
      </c>
      <c r="W312" s="22">
        <v>0.85565780800000002</v>
      </c>
      <c r="X312" s="21">
        <v>4327350</v>
      </c>
      <c r="Y312" s="22">
        <v>1.5062373360000001</v>
      </c>
      <c r="Z312" s="19">
        <f t="shared" si="15"/>
        <v>311</v>
      </c>
      <c r="AA312" s="19">
        <f t="shared" si="13"/>
        <v>254</v>
      </c>
      <c r="AB312" s="19">
        <f t="shared" si="14"/>
        <v>60</v>
      </c>
    </row>
    <row r="313" spans="1:28" ht="28.8" hidden="1" x14ac:dyDescent="0.3">
      <c r="A313" s="4">
        <v>1065</v>
      </c>
      <c r="B313" s="7" t="s">
        <v>25</v>
      </c>
      <c r="C313" s="1" t="s">
        <v>30</v>
      </c>
      <c r="D313" s="1" t="s">
        <v>94</v>
      </c>
      <c r="E313" s="1" t="s">
        <v>491</v>
      </c>
      <c r="F313" s="7" t="s">
        <v>584</v>
      </c>
      <c r="G313" s="7" t="s">
        <v>584</v>
      </c>
      <c r="H313" s="29">
        <v>2.8483168E-2</v>
      </c>
      <c r="I313" s="29">
        <v>0</v>
      </c>
      <c r="J313" s="30">
        <v>0.30429547499999998</v>
      </c>
      <c r="K313" s="30">
        <v>0.90423630399999999</v>
      </c>
      <c r="L313" s="23">
        <v>0</v>
      </c>
      <c r="M313" s="23">
        <v>0</v>
      </c>
      <c r="N313" s="23">
        <v>9.8702698000000005E-2</v>
      </c>
      <c r="O313" s="24">
        <v>5.0555388999999999E-2</v>
      </c>
      <c r="P313" s="24">
        <v>1.0647431199999999</v>
      </c>
      <c r="Q313" s="25">
        <v>0</v>
      </c>
      <c r="R313" s="25">
        <v>0</v>
      </c>
      <c r="S313" s="25">
        <v>0</v>
      </c>
      <c r="T313" s="26">
        <v>2.7252655491</v>
      </c>
      <c r="U313" s="27">
        <v>0.64040112299999996</v>
      </c>
      <c r="V313" s="20">
        <v>26260000</v>
      </c>
      <c r="W313" s="22">
        <v>0.24386943</v>
      </c>
      <c r="X313" s="21">
        <v>26210000</v>
      </c>
      <c r="Y313" s="22">
        <v>0.24433465200000001</v>
      </c>
      <c r="Z313" s="19">
        <f t="shared" si="15"/>
        <v>312</v>
      </c>
      <c r="AA313" s="19">
        <f t="shared" si="13"/>
        <v>369</v>
      </c>
      <c r="AB313" s="19">
        <f t="shared" si="14"/>
        <v>45</v>
      </c>
    </row>
    <row r="314" spans="1:28" hidden="1" x14ac:dyDescent="0.3">
      <c r="A314" s="4">
        <v>1358</v>
      </c>
      <c r="B314" s="7" t="s">
        <v>27</v>
      </c>
      <c r="C314" s="1" t="s">
        <v>36</v>
      </c>
      <c r="D314" s="1" t="s">
        <v>155</v>
      </c>
      <c r="E314" s="1" t="s">
        <v>492</v>
      </c>
      <c r="F314" s="7"/>
      <c r="G314" s="7" t="s">
        <v>584</v>
      </c>
      <c r="H314" s="29">
        <v>0</v>
      </c>
      <c r="I314" s="29">
        <v>3.6552490000000002E-3</v>
      </c>
      <c r="J314" s="30">
        <v>1.0041750659999999</v>
      </c>
      <c r="K314" s="30">
        <v>3.7083429030000001</v>
      </c>
      <c r="L314" s="23">
        <v>0</v>
      </c>
      <c r="M314" s="23">
        <v>0</v>
      </c>
      <c r="N314" s="23">
        <v>0</v>
      </c>
      <c r="O314" s="24">
        <v>0</v>
      </c>
      <c r="P314" s="24">
        <v>0.93131502700000002</v>
      </c>
      <c r="Q314" s="25">
        <v>0</v>
      </c>
      <c r="R314" s="25">
        <v>0</v>
      </c>
      <c r="S314" s="25">
        <v>2.2568589999999999E-3</v>
      </c>
      <c r="T314" s="26"/>
      <c r="U314" s="27">
        <v>0.63601748400000002</v>
      </c>
      <c r="V314" s="20">
        <v>5114560</v>
      </c>
      <c r="W314" s="22">
        <v>1.243542913</v>
      </c>
      <c r="X314" s="21">
        <v>5114560</v>
      </c>
      <c r="Y314" s="22">
        <v>1.243542913</v>
      </c>
      <c r="Z314" s="19">
        <f t="shared" si="15"/>
        <v>313</v>
      </c>
      <c r="AA314" s="19">
        <f t="shared" si="13"/>
        <v>266</v>
      </c>
      <c r="AB314" s="19">
        <f t="shared" si="14"/>
        <v>20</v>
      </c>
    </row>
    <row r="315" spans="1:28" hidden="1" x14ac:dyDescent="0.3">
      <c r="A315" s="4">
        <v>1551</v>
      </c>
      <c r="B315" s="7" t="s">
        <v>27</v>
      </c>
      <c r="C315" s="1" t="s">
        <v>35</v>
      </c>
      <c r="D315" s="1" t="s">
        <v>133</v>
      </c>
      <c r="E315" s="1" t="s">
        <v>493</v>
      </c>
      <c r="F315" s="7"/>
      <c r="G315" s="7" t="s">
        <v>584</v>
      </c>
      <c r="H315" s="29">
        <v>0</v>
      </c>
      <c r="I315" s="29">
        <v>4.4199419999999996E-3</v>
      </c>
      <c r="J315" s="30">
        <v>2.5560819860000001</v>
      </c>
      <c r="K315" s="30">
        <v>1.0302684689999999</v>
      </c>
      <c r="L315" s="23">
        <v>0.16197044399999999</v>
      </c>
      <c r="M315" s="23">
        <v>0.16208895300000001</v>
      </c>
      <c r="N315" s="23">
        <v>0</v>
      </c>
      <c r="O315" s="24">
        <v>0</v>
      </c>
      <c r="P315" s="24">
        <v>0.92644574000000002</v>
      </c>
      <c r="Q315" s="25">
        <v>0.60173332700000004</v>
      </c>
      <c r="R315" s="25">
        <v>0</v>
      </c>
      <c r="S315" s="25">
        <v>0.33603544600000002</v>
      </c>
      <c r="T315" s="26"/>
      <c r="U315" s="27">
        <v>0.63440937500000005</v>
      </c>
      <c r="V315" s="20">
        <v>18140010</v>
      </c>
      <c r="W315" s="22">
        <v>0.34972934100000003</v>
      </c>
      <c r="X315" s="21">
        <v>13663540</v>
      </c>
      <c r="Y315" s="22">
        <v>0.464308206</v>
      </c>
      <c r="Z315" s="19">
        <f t="shared" si="15"/>
        <v>314</v>
      </c>
      <c r="AA315" s="19">
        <f t="shared" si="13"/>
        <v>338</v>
      </c>
      <c r="AB315" s="19">
        <f t="shared" si="14"/>
        <v>32</v>
      </c>
    </row>
    <row r="316" spans="1:28" ht="28.8" hidden="1" x14ac:dyDescent="0.3">
      <c r="A316" s="4">
        <v>1441</v>
      </c>
      <c r="B316" s="7" t="s">
        <v>28</v>
      </c>
      <c r="C316" s="1" t="s">
        <v>37</v>
      </c>
      <c r="D316" s="1" t="s">
        <v>156</v>
      </c>
      <c r="E316" s="1" t="s">
        <v>494</v>
      </c>
      <c r="F316" s="7"/>
      <c r="G316" s="7" t="s">
        <v>584</v>
      </c>
      <c r="H316" s="29">
        <v>4.9625098660000004</v>
      </c>
      <c r="I316" s="29">
        <v>6.428944607</v>
      </c>
      <c r="J316" s="30">
        <v>0</v>
      </c>
      <c r="K316" s="30">
        <v>0</v>
      </c>
      <c r="L316" s="23">
        <v>0</v>
      </c>
      <c r="M316" s="23">
        <v>0</v>
      </c>
      <c r="N316" s="23">
        <v>0</v>
      </c>
      <c r="O316" s="24">
        <v>0</v>
      </c>
      <c r="P316" s="24">
        <v>1.0500725040000001</v>
      </c>
      <c r="Q316" s="25">
        <v>0</v>
      </c>
      <c r="R316" s="25">
        <v>0</v>
      </c>
      <c r="S316" s="25">
        <v>0</v>
      </c>
      <c r="T316" s="26"/>
      <c r="U316" s="27">
        <v>0.62207634899999997</v>
      </c>
      <c r="V316" s="20">
        <v>3941490</v>
      </c>
      <c r="W316" s="22">
        <v>1.5782771209999999</v>
      </c>
      <c r="X316" s="21">
        <v>3941490</v>
      </c>
      <c r="Y316" s="22">
        <v>1.5782771209999999</v>
      </c>
      <c r="Z316" s="19">
        <f t="shared" si="15"/>
        <v>315</v>
      </c>
      <c r="AA316" s="19">
        <f t="shared" si="13"/>
        <v>250</v>
      </c>
      <c r="AB316" s="19">
        <f t="shared" si="14"/>
        <v>10</v>
      </c>
    </row>
    <row r="317" spans="1:28" hidden="1" x14ac:dyDescent="0.3">
      <c r="A317" s="4">
        <v>1448</v>
      </c>
      <c r="B317" s="7" t="s">
        <v>28</v>
      </c>
      <c r="C317" s="1" t="s">
        <v>36</v>
      </c>
      <c r="D317" s="1" t="s">
        <v>157</v>
      </c>
      <c r="E317" s="1" t="s">
        <v>495</v>
      </c>
      <c r="F317" s="7" t="s">
        <v>584</v>
      </c>
      <c r="G317" s="7" t="s">
        <v>584</v>
      </c>
      <c r="H317" s="29">
        <v>0</v>
      </c>
      <c r="I317" s="29">
        <v>0</v>
      </c>
      <c r="J317" s="30">
        <v>2.0083501319999999</v>
      </c>
      <c r="K317" s="30">
        <v>1.7199217330000001</v>
      </c>
      <c r="L317" s="23">
        <v>0</v>
      </c>
      <c r="M317" s="23">
        <v>0</v>
      </c>
      <c r="N317" s="23">
        <v>0</v>
      </c>
      <c r="O317" s="24">
        <v>0</v>
      </c>
      <c r="P317" s="24">
        <v>1.086467597</v>
      </c>
      <c r="Q317" s="25">
        <v>0</v>
      </c>
      <c r="R317" s="25">
        <v>0</v>
      </c>
      <c r="S317" s="25">
        <v>2.8428659999999999E-3</v>
      </c>
      <c r="T317" s="26"/>
      <c r="U317" s="27">
        <v>0.61376315999999997</v>
      </c>
      <c r="V317" s="20">
        <v>195489</v>
      </c>
      <c r="W317" s="22">
        <v>31.39630159</v>
      </c>
      <c r="X317" s="21">
        <v>195489</v>
      </c>
      <c r="Y317" s="22">
        <v>31.39630159</v>
      </c>
      <c r="Z317" s="19">
        <f t="shared" si="15"/>
        <v>316</v>
      </c>
      <c r="AA317" s="19">
        <f t="shared" si="13"/>
        <v>32</v>
      </c>
      <c r="AB317" s="19">
        <f t="shared" si="14"/>
        <v>3</v>
      </c>
    </row>
    <row r="318" spans="1:28" ht="28.8" hidden="1" x14ac:dyDescent="0.3">
      <c r="A318" s="4">
        <v>1417</v>
      </c>
      <c r="B318" s="7" t="s">
        <v>28</v>
      </c>
      <c r="C318" s="1" t="s">
        <v>36</v>
      </c>
      <c r="D318" s="1" t="s">
        <v>158</v>
      </c>
      <c r="E318" s="1" t="s">
        <v>496</v>
      </c>
      <c r="F318" s="7" t="s">
        <v>584</v>
      </c>
      <c r="G318" s="7" t="s">
        <v>584</v>
      </c>
      <c r="H318" s="29">
        <v>0.17723522799999999</v>
      </c>
      <c r="I318" s="29">
        <v>3.8082307000000003E-2</v>
      </c>
      <c r="J318" s="30">
        <v>0.86724210199999996</v>
      </c>
      <c r="K318" s="30">
        <v>1.657682221</v>
      </c>
      <c r="L318" s="23">
        <v>1.9295180000000001E-3</v>
      </c>
      <c r="M318" s="23">
        <v>1.8535310000000001E-3</v>
      </c>
      <c r="N318" s="23">
        <v>0.18425192500000001</v>
      </c>
      <c r="O318" s="24">
        <v>0.209719085</v>
      </c>
      <c r="P318" s="24">
        <v>1.0263837360000001</v>
      </c>
      <c r="Q318" s="25">
        <v>0.71809757100000005</v>
      </c>
      <c r="R318" s="25">
        <v>0</v>
      </c>
      <c r="S318" s="25">
        <v>6.7314669999999997E-3</v>
      </c>
      <c r="T318" s="26"/>
      <c r="U318" s="27">
        <v>0.60833817899999998</v>
      </c>
      <c r="V318" s="20">
        <v>3719187</v>
      </c>
      <c r="W318" s="22">
        <v>1.6356751599999999</v>
      </c>
      <c r="X318" s="21">
        <v>3480981</v>
      </c>
      <c r="Y318" s="22">
        <v>1.7476055720000001</v>
      </c>
      <c r="Z318" s="19">
        <f t="shared" si="15"/>
        <v>317</v>
      </c>
      <c r="AA318" s="19">
        <f t="shared" si="13"/>
        <v>238</v>
      </c>
      <c r="AB318" s="19">
        <f t="shared" si="14"/>
        <v>15</v>
      </c>
    </row>
    <row r="319" spans="1:28" ht="43.2" hidden="1" x14ac:dyDescent="0.3">
      <c r="A319" s="4">
        <v>1387</v>
      </c>
      <c r="B319" s="7" t="s">
        <v>26</v>
      </c>
      <c r="C319" s="1" t="s">
        <v>35</v>
      </c>
      <c r="D319" s="1" t="s">
        <v>62</v>
      </c>
      <c r="E319" s="1" t="s">
        <v>497</v>
      </c>
      <c r="F319" s="7" t="s">
        <v>584</v>
      </c>
      <c r="G319" s="7"/>
      <c r="H319" s="29">
        <v>0</v>
      </c>
      <c r="I319" s="29">
        <v>0</v>
      </c>
      <c r="J319" s="30">
        <v>1.3389000879999999</v>
      </c>
      <c r="K319" s="30">
        <v>0.94796766700000001</v>
      </c>
      <c r="L319" s="23">
        <v>0.119516468</v>
      </c>
      <c r="M319" s="23">
        <v>0.11890692</v>
      </c>
      <c r="N319" s="23">
        <v>0</v>
      </c>
      <c r="O319" s="24">
        <v>0</v>
      </c>
      <c r="P319" s="24">
        <v>1.004321566</v>
      </c>
      <c r="Q319" s="25">
        <v>0.35493947399999998</v>
      </c>
      <c r="R319" s="25">
        <v>6.2777854739999999</v>
      </c>
      <c r="S319" s="25">
        <v>8.7103939999999998E-3</v>
      </c>
      <c r="T319" s="26">
        <v>0</v>
      </c>
      <c r="U319" s="27">
        <v>0.59682824199999995</v>
      </c>
      <c r="V319" s="20">
        <v>6775000</v>
      </c>
      <c r="W319" s="22">
        <v>0.88092729400000003</v>
      </c>
      <c r="X319" s="21">
        <v>6775000</v>
      </c>
      <c r="Y319" s="22">
        <v>0.88092729400000003</v>
      </c>
      <c r="Z319" s="19">
        <f t="shared" si="15"/>
        <v>318</v>
      </c>
      <c r="AA319" s="19">
        <f t="shared" si="13"/>
        <v>288</v>
      </c>
      <c r="AB319" s="19">
        <f t="shared" si="14"/>
        <v>26</v>
      </c>
    </row>
    <row r="320" spans="1:28" ht="28.8" hidden="1" x14ac:dyDescent="0.3">
      <c r="A320" s="4">
        <v>1237</v>
      </c>
      <c r="B320" s="7" t="s">
        <v>27</v>
      </c>
      <c r="C320" s="1" t="s">
        <v>35</v>
      </c>
      <c r="D320" s="1" t="s">
        <v>114</v>
      </c>
      <c r="E320" s="1" t="s">
        <v>498</v>
      </c>
      <c r="F320" s="7"/>
      <c r="G320" s="7" t="s">
        <v>584</v>
      </c>
      <c r="H320" s="29">
        <v>0</v>
      </c>
      <c r="I320" s="29">
        <v>4.0537999999999998E-3</v>
      </c>
      <c r="J320" s="30">
        <v>0.45644321199999999</v>
      </c>
      <c r="K320" s="30">
        <v>3.876280677</v>
      </c>
      <c r="L320" s="23">
        <v>4.6149800000000002E-4</v>
      </c>
      <c r="M320" s="23">
        <v>4.2955100000000002E-4</v>
      </c>
      <c r="N320" s="23">
        <v>0</v>
      </c>
      <c r="O320" s="24">
        <v>0</v>
      </c>
      <c r="P320" s="24">
        <v>0.99691628799999998</v>
      </c>
      <c r="Q320" s="25">
        <v>0</v>
      </c>
      <c r="R320" s="25">
        <v>0</v>
      </c>
      <c r="S320" s="25">
        <v>4.0087400000000001E-4</v>
      </c>
      <c r="T320" s="26"/>
      <c r="U320" s="27">
        <v>0.59185108099999995</v>
      </c>
      <c r="V320" s="20">
        <v>4550000</v>
      </c>
      <c r="W320" s="22">
        <v>1.3007716069999999</v>
      </c>
      <c r="X320" s="21">
        <v>4550000</v>
      </c>
      <c r="Y320" s="22">
        <v>1.3007716069999999</v>
      </c>
      <c r="Z320" s="19">
        <f t="shared" si="15"/>
        <v>319</v>
      </c>
      <c r="AA320" s="19">
        <f t="shared" si="13"/>
        <v>264</v>
      </c>
      <c r="AB320" s="19">
        <f t="shared" si="14"/>
        <v>23</v>
      </c>
    </row>
    <row r="321" spans="1:28" hidden="1" x14ac:dyDescent="0.3">
      <c r="A321" s="4">
        <v>1511</v>
      </c>
      <c r="B321" s="7" t="s">
        <v>27</v>
      </c>
      <c r="C321" s="1" t="s">
        <v>33</v>
      </c>
      <c r="D321" s="1" t="s">
        <v>159</v>
      </c>
      <c r="E321" s="1" t="s">
        <v>499</v>
      </c>
      <c r="F321" s="7" t="s">
        <v>584</v>
      </c>
      <c r="G321" s="7" t="s">
        <v>584</v>
      </c>
      <c r="H321" s="29">
        <v>9.2762134999999996E-2</v>
      </c>
      <c r="I321" s="29">
        <v>0.97420779599999996</v>
      </c>
      <c r="J321" s="30">
        <v>1.0589482509999999</v>
      </c>
      <c r="K321" s="30">
        <v>1.6132228449999999</v>
      </c>
      <c r="L321" s="23">
        <v>0.402157506</v>
      </c>
      <c r="M321" s="23">
        <v>0.39673932099999998</v>
      </c>
      <c r="N321" s="23">
        <v>9.6434564E-2</v>
      </c>
      <c r="O321" s="24">
        <v>0.109763676</v>
      </c>
      <c r="P321" s="24">
        <v>0.97216362199999995</v>
      </c>
      <c r="Q321" s="25">
        <v>0.14534771399999999</v>
      </c>
      <c r="R321" s="25">
        <v>2.7275430999999999E-2</v>
      </c>
      <c r="S321" s="25">
        <v>1.3628661E-2</v>
      </c>
      <c r="T321" s="26"/>
      <c r="U321" s="27">
        <v>0.57697017900000003</v>
      </c>
      <c r="V321" s="20">
        <v>3990160</v>
      </c>
      <c r="W321" s="22">
        <v>1.4459825639999999</v>
      </c>
      <c r="X321" s="21">
        <v>3990160</v>
      </c>
      <c r="Y321" s="22">
        <v>1.4459825639999999</v>
      </c>
      <c r="Z321" s="19">
        <f t="shared" si="15"/>
        <v>320</v>
      </c>
      <c r="AA321" s="19">
        <f t="shared" si="13"/>
        <v>260</v>
      </c>
      <c r="AB321" s="19">
        <f t="shared" si="14"/>
        <v>35</v>
      </c>
    </row>
    <row r="322" spans="1:28" hidden="1" x14ac:dyDescent="0.3">
      <c r="A322" s="4">
        <v>1258</v>
      </c>
      <c r="B322" s="7" t="s">
        <v>28</v>
      </c>
      <c r="C322" s="1" t="s">
        <v>32</v>
      </c>
      <c r="D322" s="1" t="s">
        <v>160</v>
      </c>
      <c r="E322" s="1" t="s">
        <v>500</v>
      </c>
      <c r="F322" s="7"/>
      <c r="G322" s="7" t="s">
        <v>584</v>
      </c>
      <c r="H322" s="29">
        <v>8.1653431999999998E-2</v>
      </c>
      <c r="I322" s="29">
        <v>0</v>
      </c>
      <c r="J322" s="30">
        <v>1.217181898</v>
      </c>
      <c r="K322" s="30">
        <v>1.1884597809999999</v>
      </c>
      <c r="L322" s="23">
        <v>6.0261699999999995E-4</v>
      </c>
      <c r="M322" s="23">
        <v>5.6259799999999998E-4</v>
      </c>
      <c r="N322" s="23">
        <v>0.28295356900000002</v>
      </c>
      <c r="O322" s="24">
        <v>0.14492843799999999</v>
      </c>
      <c r="P322" s="24">
        <v>0.89702463700000001</v>
      </c>
      <c r="Q322" s="25">
        <v>0.33645067699999998</v>
      </c>
      <c r="R322" s="25">
        <v>0.48450262100000002</v>
      </c>
      <c r="S322" s="25">
        <v>2.1942156000000001E-2</v>
      </c>
      <c r="T322" s="26"/>
      <c r="U322" s="27">
        <v>0.53169207399999996</v>
      </c>
      <c r="V322" s="20">
        <v>3437224</v>
      </c>
      <c r="W322" s="22">
        <v>1.5468647790000001</v>
      </c>
      <c r="X322" s="21">
        <v>3427278</v>
      </c>
      <c r="Y322" s="22">
        <v>1.5513537980000001</v>
      </c>
      <c r="Z322" s="19">
        <f t="shared" si="15"/>
        <v>321</v>
      </c>
      <c r="AA322" s="19">
        <f t="shared" ref="AA322:AA385" si="16">_xlfn.RANK.EQ(Y322,$Y$2:$Y$405,0)</f>
        <v>252</v>
      </c>
      <c r="AB322" s="19">
        <f t="shared" ref="AB322:AB385" si="17">($Y$2:$Y$405=Y322) + SUMPRODUCT(($C$2:$C$405=C322)*($Y$2:$Y$405&gt;Y322))</f>
        <v>59</v>
      </c>
    </row>
    <row r="323" spans="1:28" ht="28.8" hidden="1" x14ac:dyDescent="0.3">
      <c r="A323" s="4">
        <v>1492</v>
      </c>
      <c r="B323" s="7" t="s">
        <v>28</v>
      </c>
      <c r="C323" s="1" t="s">
        <v>36</v>
      </c>
      <c r="D323" s="1" t="s">
        <v>161</v>
      </c>
      <c r="E323" s="1" t="s">
        <v>501</v>
      </c>
      <c r="F323" s="7"/>
      <c r="G323" s="7"/>
      <c r="H323" s="29">
        <v>7.7628927E-2</v>
      </c>
      <c r="I323" s="29">
        <v>1.283664E-2</v>
      </c>
      <c r="J323" s="30">
        <v>1.034604613</v>
      </c>
      <c r="K323" s="30">
        <v>2.053739658</v>
      </c>
      <c r="L323" s="23">
        <v>0</v>
      </c>
      <c r="M323" s="23">
        <v>0</v>
      </c>
      <c r="N323" s="23">
        <v>8.0702235999999997E-2</v>
      </c>
      <c r="O323" s="24">
        <v>9.1856836999999997E-2</v>
      </c>
      <c r="P323" s="24">
        <v>0.80908499599999995</v>
      </c>
      <c r="Q323" s="25">
        <v>0</v>
      </c>
      <c r="R323" s="25">
        <v>0</v>
      </c>
      <c r="S323" s="25">
        <v>7.7214060000000001E-3</v>
      </c>
      <c r="T323" s="26"/>
      <c r="U323" s="27">
        <v>0.51578357600000002</v>
      </c>
      <c r="V323" s="20">
        <v>7956050</v>
      </c>
      <c r="W323" s="22">
        <v>0.64829101899999997</v>
      </c>
      <c r="X323" s="21">
        <v>7956050</v>
      </c>
      <c r="Y323" s="22">
        <v>0.64829101899999997</v>
      </c>
      <c r="Z323" s="19">
        <f t="shared" si="15"/>
        <v>322</v>
      </c>
      <c r="AA323" s="19">
        <f t="shared" si="16"/>
        <v>316</v>
      </c>
      <c r="AB323" s="19">
        <f t="shared" si="17"/>
        <v>22</v>
      </c>
    </row>
    <row r="324" spans="1:28" hidden="1" x14ac:dyDescent="0.3">
      <c r="A324" s="4">
        <v>1287</v>
      </c>
      <c r="B324" s="7" t="s">
        <v>28</v>
      </c>
      <c r="C324" s="1" t="s">
        <v>33</v>
      </c>
      <c r="D324" s="1" t="s">
        <v>142</v>
      </c>
      <c r="E324" s="1" t="s">
        <v>502</v>
      </c>
      <c r="F324" s="7" t="s">
        <v>584</v>
      </c>
      <c r="G324" s="7" t="s">
        <v>584</v>
      </c>
      <c r="H324" s="29">
        <v>3.4234412000000001</v>
      </c>
      <c r="I324" s="29">
        <v>4.4295120729999997</v>
      </c>
      <c r="J324" s="30">
        <v>0</v>
      </c>
      <c r="K324" s="30">
        <v>0</v>
      </c>
      <c r="L324" s="23">
        <v>0.66977431399999998</v>
      </c>
      <c r="M324" s="23">
        <v>0.69854788599999995</v>
      </c>
      <c r="N324" s="23">
        <v>0</v>
      </c>
      <c r="O324" s="24">
        <v>0</v>
      </c>
      <c r="P324" s="24">
        <v>0.83412150100000004</v>
      </c>
      <c r="Q324" s="25">
        <v>0</v>
      </c>
      <c r="R324" s="25">
        <v>0</v>
      </c>
      <c r="S324" s="25">
        <v>2.5942370000000001E-3</v>
      </c>
      <c r="T324" s="26"/>
      <c r="U324" s="27">
        <v>0.51577145999999996</v>
      </c>
      <c r="V324" s="20">
        <v>10221990</v>
      </c>
      <c r="W324" s="22">
        <v>0.50457050000000003</v>
      </c>
      <c r="X324" s="21">
        <v>10221990</v>
      </c>
      <c r="Y324" s="22">
        <v>0.50457050000000003</v>
      </c>
      <c r="Z324" s="19">
        <f t="shared" si="15"/>
        <v>323</v>
      </c>
      <c r="AA324" s="19">
        <f t="shared" si="16"/>
        <v>335</v>
      </c>
      <c r="AB324" s="19">
        <f t="shared" si="17"/>
        <v>44</v>
      </c>
    </row>
    <row r="325" spans="1:28" hidden="1" x14ac:dyDescent="0.3">
      <c r="A325" s="4">
        <v>1587</v>
      </c>
      <c r="B325" s="7" t="s">
        <v>28</v>
      </c>
      <c r="C325" s="1" t="s">
        <v>37</v>
      </c>
      <c r="D325" s="1" t="s">
        <v>131</v>
      </c>
      <c r="E325" s="1" t="s">
        <v>503</v>
      </c>
      <c r="F325" s="7"/>
      <c r="G325" s="7" t="s">
        <v>584</v>
      </c>
      <c r="H325" s="29">
        <v>0</v>
      </c>
      <c r="I325" s="29">
        <v>0</v>
      </c>
      <c r="J325" s="30">
        <v>0.63902049599999999</v>
      </c>
      <c r="K325" s="30">
        <v>2.4579850300000001</v>
      </c>
      <c r="L325" s="23">
        <v>2.07102E-4</v>
      </c>
      <c r="M325" s="23">
        <v>2.18197E-4</v>
      </c>
      <c r="N325" s="23">
        <v>0</v>
      </c>
      <c r="O325" s="24">
        <v>0</v>
      </c>
      <c r="P325" s="24">
        <v>0.85453513999999997</v>
      </c>
      <c r="Q325" s="25">
        <v>0</v>
      </c>
      <c r="R325" s="25">
        <v>6.5590782E-2</v>
      </c>
      <c r="S325" s="25">
        <v>3.3860069999999999E-3</v>
      </c>
      <c r="T325" s="26"/>
      <c r="U325" s="27">
        <v>0.51213114599999998</v>
      </c>
      <c r="V325" s="20">
        <v>5361000</v>
      </c>
      <c r="W325" s="22">
        <v>0.95529033100000005</v>
      </c>
      <c r="X325" s="21">
        <v>5361000</v>
      </c>
      <c r="Y325" s="22">
        <v>0.95529033100000005</v>
      </c>
      <c r="Z325" s="19">
        <f t="shared" si="15"/>
        <v>324</v>
      </c>
      <c r="AA325" s="19">
        <f t="shared" si="16"/>
        <v>284</v>
      </c>
      <c r="AB325" s="19">
        <f t="shared" si="17"/>
        <v>12</v>
      </c>
    </row>
    <row r="326" spans="1:28" x14ac:dyDescent="0.3">
      <c r="A326" s="31">
        <v>1194</v>
      </c>
      <c r="B326" s="32" t="s">
        <v>25</v>
      </c>
      <c r="C326" s="33" t="s">
        <v>31</v>
      </c>
      <c r="D326" s="33" t="s">
        <v>110</v>
      </c>
      <c r="E326" s="33" t="s">
        <v>337</v>
      </c>
      <c r="F326" s="32" t="s">
        <v>584</v>
      </c>
      <c r="G326" s="32" t="s">
        <v>584</v>
      </c>
      <c r="H326" s="29">
        <v>0.20120062499999999</v>
      </c>
      <c r="I326" s="29">
        <v>0.209233893</v>
      </c>
      <c r="J326" s="30">
        <v>17.34484205</v>
      </c>
      <c r="K326" s="30">
        <v>4.942918744</v>
      </c>
      <c r="L326" s="23">
        <v>0.43873558600000001</v>
      </c>
      <c r="M326" s="23">
        <v>0.44193188</v>
      </c>
      <c r="N326" s="23">
        <v>0.69722035400000004</v>
      </c>
      <c r="O326" s="24">
        <v>0.35711532699999998</v>
      </c>
      <c r="P326" s="24">
        <v>4.2581616149999997</v>
      </c>
      <c r="Q326" s="25">
        <v>0</v>
      </c>
      <c r="R326" s="25">
        <v>0.41915680900000002</v>
      </c>
      <c r="S326" s="25">
        <v>0.37902627500000002</v>
      </c>
      <c r="T326" s="26">
        <v>10.513934801</v>
      </c>
      <c r="U326" s="34">
        <v>3.0647351939999998</v>
      </c>
      <c r="V326" s="35">
        <v>28500000</v>
      </c>
      <c r="W326" s="36">
        <v>1.075345682</v>
      </c>
      <c r="X326" s="35">
        <v>25646000</v>
      </c>
      <c r="Y326" s="36">
        <v>1.195014893</v>
      </c>
      <c r="Z326" s="37">
        <f t="shared" si="15"/>
        <v>158</v>
      </c>
      <c r="AA326" s="37">
        <f t="shared" si="16"/>
        <v>271</v>
      </c>
      <c r="AB326" s="37">
        <f t="shared" si="17"/>
        <v>16</v>
      </c>
    </row>
    <row r="327" spans="1:28" ht="28.8" hidden="1" x14ac:dyDescent="0.3">
      <c r="A327" s="4">
        <v>1337</v>
      </c>
      <c r="B327" s="7" t="s">
        <v>27</v>
      </c>
      <c r="C327" s="1" t="s">
        <v>35</v>
      </c>
      <c r="D327" s="1" t="s">
        <v>162</v>
      </c>
      <c r="E327" s="1" t="s">
        <v>505</v>
      </c>
      <c r="F327" s="7"/>
      <c r="G327" s="7" t="s">
        <v>584</v>
      </c>
      <c r="H327" s="29">
        <v>0</v>
      </c>
      <c r="I327" s="29">
        <v>3.0435318999999999E-2</v>
      </c>
      <c r="J327" s="30">
        <v>1.1715375770000001</v>
      </c>
      <c r="K327" s="30">
        <v>2.5032921159999999</v>
      </c>
      <c r="L327" s="23">
        <v>0</v>
      </c>
      <c r="M327" s="23">
        <v>0</v>
      </c>
      <c r="N327" s="23">
        <v>0</v>
      </c>
      <c r="O327" s="24">
        <v>0</v>
      </c>
      <c r="P327" s="24">
        <v>0.79654738999999997</v>
      </c>
      <c r="Q327" s="25">
        <v>0</v>
      </c>
      <c r="R327" s="25">
        <v>0</v>
      </c>
      <c r="S327" s="25">
        <v>0</v>
      </c>
      <c r="T327" s="26"/>
      <c r="U327" s="27">
        <v>0.50146373</v>
      </c>
      <c r="V327" s="20">
        <v>3150000</v>
      </c>
      <c r="W327" s="22">
        <v>1.59194835</v>
      </c>
      <c r="X327" s="21">
        <v>3150000</v>
      </c>
      <c r="Y327" s="22">
        <v>1.59194835</v>
      </c>
      <c r="Z327" s="19">
        <f t="shared" si="15"/>
        <v>326</v>
      </c>
      <c r="AA327" s="19">
        <f t="shared" si="16"/>
        <v>249</v>
      </c>
      <c r="AB327" s="19">
        <f t="shared" si="17"/>
        <v>22</v>
      </c>
    </row>
    <row r="328" spans="1:28" ht="28.8" hidden="1" x14ac:dyDescent="0.3">
      <c r="A328" s="4">
        <v>1499</v>
      </c>
      <c r="B328" s="7" t="s">
        <v>28</v>
      </c>
      <c r="C328" s="1" t="s">
        <v>36</v>
      </c>
      <c r="D328" s="1" t="s">
        <v>71</v>
      </c>
      <c r="E328" s="1" t="s">
        <v>506</v>
      </c>
      <c r="F328" s="7" t="s">
        <v>584</v>
      </c>
      <c r="G328" s="7" t="s">
        <v>584</v>
      </c>
      <c r="H328" s="29">
        <v>3.9208422999999999E-2</v>
      </c>
      <c r="I328" s="29">
        <v>2.0611789999999998E-3</v>
      </c>
      <c r="J328" s="30">
        <v>9.1288642000000003E-2</v>
      </c>
      <c r="K328" s="30">
        <v>0.55133554500000004</v>
      </c>
      <c r="L328" s="23">
        <v>0</v>
      </c>
      <c r="M328" s="23">
        <v>0</v>
      </c>
      <c r="N328" s="23">
        <v>0</v>
      </c>
      <c r="O328" s="24">
        <v>0.39359037400000002</v>
      </c>
      <c r="P328" s="24">
        <v>0.83158746500000003</v>
      </c>
      <c r="Q328" s="25">
        <v>1.5972276320000001</v>
      </c>
      <c r="R328" s="25">
        <v>0</v>
      </c>
      <c r="S328" s="25">
        <v>0</v>
      </c>
      <c r="T328" s="26"/>
      <c r="U328" s="27">
        <v>0.49513380299999998</v>
      </c>
      <c r="V328" s="20">
        <v>7563440</v>
      </c>
      <c r="W328" s="22">
        <v>0.65464101399999997</v>
      </c>
      <c r="X328" s="21">
        <v>7563440</v>
      </c>
      <c r="Y328" s="22">
        <v>0.65464101399999997</v>
      </c>
      <c r="Z328" s="19">
        <f t="shared" ref="Z328:Z387" si="18">_xlfn.RANK.EQ(U328,$U$2:$U$405,0)</f>
        <v>327</v>
      </c>
      <c r="AA328" s="19">
        <f t="shared" si="16"/>
        <v>314</v>
      </c>
      <c r="AB328" s="19">
        <f t="shared" si="17"/>
        <v>21</v>
      </c>
    </row>
    <row r="329" spans="1:28" ht="28.8" hidden="1" x14ac:dyDescent="0.3">
      <c r="A329" s="4">
        <v>1282</v>
      </c>
      <c r="B329" s="7" t="s">
        <v>26</v>
      </c>
      <c r="C329" s="1" t="s">
        <v>32</v>
      </c>
      <c r="D329" s="1" t="s">
        <v>60</v>
      </c>
      <c r="E329" s="1" t="s">
        <v>507</v>
      </c>
      <c r="F329" s="7" t="s">
        <v>584</v>
      </c>
      <c r="G329" s="7" t="s">
        <v>584</v>
      </c>
      <c r="H329" s="29">
        <v>0</v>
      </c>
      <c r="I329" s="29">
        <v>0</v>
      </c>
      <c r="J329" s="30">
        <v>0</v>
      </c>
      <c r="K329" s="30">
        <v>0</v>
      </c>
      <c r="L329" s="23">
        <v>3.1236910000000001E-3</v>
      </c>
      <c r="M329" s="23">
        <v>3.208327E-3</v>
      </c>
      <c r="N329" s="23">
        <v>0</v>
      </c>
      <c r="O329" s="24">
        <v>0</v>
      </c>
      <c r="P329" s="24">
        <v>0.808828726</v>
      </c>
      <c r="Q329" s="25">
        <v>0</v>
      </c>
      <c r="R329" s="25">
        <v>0</v>
      </c>
      <c r="S329" s="25">
        <v>0</v>
      </c>
      <c r="T329" s="26">
        <v>4.3819557163000002</v>
      </c>
      <c r="U329" s="27">
        <v>0.47926597799999998</v>
      </c>
      <c r="V329" s="20">
        <v>3500000</v>
      </c>
      <c r="W329" s="22">
        <v>1.3693313659999999</v>
      </c>
      <c r="X329" s="21">
        <v>2884793</v>
      </c>
      <c r="Y329" s="22">
        <v>1.6613530949999999</v>
      </c>
      <c r="Z329" s="19">
        <f t="shared" si="18"/>
        <v>328</v>
      </c>
      <c r="AA329" s="19">
        <f t="shared" si="16"/>
        <v>245</v>
      </c>
      <c r="AB329" s="19">
        <f t="shared" si="17"/>
        <v>58</v>
      </c>
    </row>
    <row r="330" spans="1:28" ht="28.8" hidden="1" x14ac:dyDescent="0.3">
      <c r="A330" s="4">
        <v>1389</v>
      </c>
      <c r="B330" s="7" t="s">
        <v>28</v>
      </c>
      <c r="C330" s="1" t="s">
        <v>30</v>
      </c>
      <c r="D330" s="1" t="s">
        <v>58</v>
      </c>
      <c r="E330" s="1" t="s">
        <v>508</v>
      </c>
      <c r="F330" s="7"/>
      <c r="G330" s="7" t="s">
        <v>584</v>
      </c>
      <c r="H330" s="29">
        <v>0</v>
      </c>
      <c r="I330" s="29">
        <v>1.31439E-14</v>
      </c>
      <c r="J330" s="30">
        <v>0.15214773700000001</v>
      </c>
      <c r="K330" s="30">
        <v>1.1777501930000001</v>
      </c>
      <c r="L330" s="23">
        <v>5.0955499999999997E-4</v>
      </c>
      <c r="M330" s="23">
        <v>3.8431499999999998E-4</v>
      </c>
      <c r="N330" s="23">
        <v>0</v>
      </c>
      <c r="O330" s="24">
        <v>0</v>
      </c>
      <c r="P330" s="24">
        <v>0.80082771699999999</v>
      </c>
      <c r="Q330" s="25">
        <v>1.13818441</v>
      </c>
      <c r="R330" s="25">
        <v>8.1187229999999996E-3</v>
      </c>
      <c r="S330" s="25">
        <v>0</v>
      </c>
      <c r="T330" s="26"/>
      <c r="U330" s="27">
        <v>0.47917050100000003</v>
      </c>
      <c r="V330" s="20">
        <v>3992306</v>
      </c>
      <c r="W330" s="22">
        <v>1.2002349059999999</v>
      </c>
      <c r="X330" s="21">
        <v>3086180</v>
      </c>
      <c r="Y330" s="22">
        <v>1.552633033</v>
      </c>
      <c r="Z330" s="19">
        <f t="shared" si="18"/>
        <v>329</v>
      </c>
      <c r="AA330" s="19">
        <f t="shared" si="16"/>
        <v>251</v>
      </c>
      <c r="AB330" s="19">
        <f t="shared" si="17"/>
        <v>27</v>
      </c>
    </row>
    <row r="331" spans="1:28" ht="28.8" x14ac:dyDescent="0.3">
      <c r="A331" s="31">
        <v>1144</v>
      </c>
      <c r="B331" s="32" t="s">
        <v>25</v>
      </c>
      <c r="C331" s="33" t="s">
        <v>31</v>
      </c>
      <c r="D331" s="33" t="s">
        <v>68</v>
      </c>
      <c r="E331" s="33" t="s">
        <v>504</v>
      </c>
      <c r="F331" s="32" t="s">
        <v>584</v>
      </c>
      <c r="G331" s="32" t="s">
        <v>584</v>
      </c>
      <c r="H331" s="29">
        <v>0.61786563999999999</v>
      </c>
      <c r="I331" s="29">
        <v>0.61683809099999998</v>
      </c>
      <c r="J331" s="30">
        <v>2.5560819860000001</v>
      </c>
      <c r="K331" s="30">
        <v>1.335666324</v>
      </c>
      <c r="L331" s="23">
        <v>0.230901422</v>
      </c>
      <c r="M331" s="23">
        <v>0.233386804</v>
      </c>
      <c r="N331" s="23">
        <v>0.64232678300000001</v>
      </c>
      <c r="O331" s="24">
        <v>0.731108698</v>
      </c>
      <c r="P331" s="24">
        <v>0.69729551400000001</v>
      </c>
      <c r="Q331" s="25">
        <v>0.26156199699999999</v>
      </c>
      <c r="R331" s="25">
        <v>0</v>
      </c>
      <c r="S331" s="25">
        <v>8.0462732999999995E-2</v>
      </c>
      <c r="T331" s="26">
        <v>0</v>
      </c>
      <c r="U331" s="34">
        <v>0.502226281</v>
      </c>
      <c r="V331" s="35">
        <v>4975000</v>
      </c>
      <c r="W331" s="36">
        <v>1.0095000620000001</v>
      </c>
      <c r="X331" s="35">
        <v>4975000</v>
      </c>
      <c r="Y331" s="36">
        <v>1.0095000620000001</v>
      </c>
      <c r="Z331" s="37">
        <f t="shared" si="18"/>
        <v>325</v>
      </c>
      <c r="AA331" s="37">
        <f t="shared" si="16"/>
        <v>280</v>
      </c>
      <c r="AB331" s="37">
        <f t="shared" si="17"/>
        <v>17</v>
      </c>
    </row>
    <row r="332" spans="1:28" ht="28.8" hidden="1" x14ac:dyDescent="0.3">
      <c r="A332" s="4">
        <v>1649</v>
      </c>
      <c r="B332" s="7" t="s">
        <v>28</v>
      </c>
      <c r="C332" s="1" t="s">
        <v>37</v>
      </c>
      <c r="D332" s="1" t="s">
        <v>121</v>
      </c>
      <c r="E332" s="1" t="s">
        <v>510</v>
      </c>
      <c r="F332" s="7" t="s">
        <v>584</v>
      </c>
      <c r="G332" s="7" t="s">
        <v>584</v>
      </c>
      <c r="H332" s="29">
        <v>9.5372147000000004E-2</v>
      </c>
      <c r="I332" s="29">
        <v>3.6554827999999998E-2</v>
      </c>
      <c r="J332" s="30">
        <v>1.582336467</v>
      </c>
      <c r="K332" s="30">
        <v>0.73028340899999999</v>
      </c>
      <c r="L332" s="23">
        <v>0.21959663500000001</v>
      </c>
      <c r="M332" s="23">
        <v>0.215232385</v>
      </c>
      <c r="N332" s="23">
        <v>0.19829581099999999</v>
      </c>
      <c r="O332" s="24">
        <v>0.22570410599999999</v>
      </c>
      <c r="P332" s="24">
        <v>0.78458614199999999</v>
      </c>
      <c r="Q332" s="25">
        <v>5.7500194999999997E-2</v>
      </c>
      <c r="R332" s="25">
        <v>0.18303467400000001</v>
      </c>
      <c r="S332" s="25">
        <v>5.9028688000000003E-2</v>
      </c>
      <c r="T332" s="26"/>
      <c r="U332" s="27">
        <v>0.46519286199999998</v>
      </c>
      <c r="V332" s="20">
        <v>42820000</v>
      </c>
      <c r="W332" s="22">
        <v>0.108639155</v>
      </c>
      <c r="X332" s="21">
        <v>42820000</v>
      </c>
      <c r="Y332" s="22">
        <v>0.108639155</v>
      </c>
      <c r="Z332" s="19">
        <f t="shared" si="18"/>
        <v>331</v>
      </c>
      <c r="AA332" s="19">
        <f t="shared" si="16"/>
        <v>386</v>
      </c>
      <c r="AB332" s="19">
        <f t="shared" si="17"/>
        <v>35</v>
      </c>
    </row>
    <row r="333" spans="1:28" hidden="1" x14ac:dyDescent="0.3">
      <c r="A333" s="4">
        <v>1591</v>
      </c>
      <c r="B333" s="7" t="s">
        <v>28</v>
      </c>
      <c r="C333" s="1" t="s">
        <v>37</v>
      </c>
      <c r="D333" s="1" t="s">
        <v>164</v>
      </c>
      <c r="E333" s="1" t="s">
        <v>511</v>
      </c>
      <c r="F333" s="7" t="s">
        <v>584</v>
      </c>
      <c r="G333" s="7" t="s">
        <v>584</v>
      </c>
      <c r="H333" s="29">
        <v>0</v>
      </c>
      <c r="I333" s="29">
        <v>0</v>
      </c>
      <c r="J333" s="30">
        <v>0.24343638000000001</v>
      </c>
      <c r="K333" s="30">
        <v>2.6084636319999999</v>
      </c>
      <c r="L333" s="23">
        <v>0</v>
      </c>
      <c r="M333" s="23">
        <v>0</v>
      </c>
      <c r="N333" s="23">
        <v>0</v>
      </c>
      <c r="O333" s="24">
        <v>0</v>
      </c>
      <c r="P333" s="24">
        <v>0.70697807400000001</v>
      </c>
      <c r="Q333" s="25">
        <v>0</v>
      </c>
      <c r="R333" s="25">
        <v>0</v>
      </c>
      <c r="S333" s="25">
        <v>1.438993E-3</v>
      </c>
      <c r="T333" s="26"/>
      <c r="U333" s="27">
        <v>0.46323463500000001</v>
      </c>
      <c r="V333" s="20">
        <v>5319700</v>
      </c>
      <c r="W333" s="22">
        <v>0.87079090000000003</v>
      </c>
      <c r="X333" s="21">
        <v>5319700</v>
      </c>
      <c r="Y333" s="22">
        <v>0.87079090000000003</v>
      </c>
      <c r="Z333" s="19">
        <f t="shared" si="18"/>
        <v>332</v>
      </c>
      <c r="AA333" s="19">
        <f t="shared" si="16"/>
        <v>290</v>
      </c>
      <c r="AB333" s="19">
        <f t="shared" si="17"/>
        <v>14</v>
      </c>
    </row>
    <row r="334" spans="1:28" ht="28.8" hidden="1" x14ac:dyDescent="0.3">
      <c r="A334" s="4">
        <v>1238</v>
      </c>
      <c r="B334" s="7" t="s">
        <v>25</v>
      </c>
      <c r="C334" s="1" t="s">
        <v>29</v>
      </c>
      <c r="D334" s="1" t="s">
        <v>42</v>
      </c>
      <c r="E334" s="1" t="s">
        <v>512</v>
      </c>
      <c r="F334" s="7" t="s">
        <v>584</v>
      </c>
      <c r="G334" s="7" t="s">
        <v>584</v>
      </c>
      <c r="H334" s="29">
        <v>0.41482254099999999</v>
      </c>
      <c r="I334" s="29">
        <v>0</v>
      </c>
      <c r="J334" s="30">
        <v>2.2213569639999999</v>
      </c>
      <c r="K334" s="30">
        <v>1.256605924</v>
      </c>
      <c r="L334" s="23">
        <v>0</v>
      </c>
      <c r="M334" s="23">
        <v>0</v>
      </c>
      <c r="N334" s="23">
        <v>0.86249051899999996</v>
      </c>
      <c r="O334" s="24">
        <v>1.2271291209999999</v>
      </c>
      <c r="P334" s="24">
        <v>0.70358318900000005</v>
      </c>
      <c r="Q334" s="25">
        <v>0.43151056599999998</v>
      </c>
      <c r="R334" s="25">
        <v>0</v>
      </c>
      <c r="S334" s="25">
        <v>5.1644744999999999E-2</v>
      </c>
      <c r="T334" s="26">
        <v>0.70861555892000005</v>
      </c>
      <c r="U334" s="27">
        <v>0.45787935099999999</v>
      </c>
      <c r="V334" s="20">
        <v>16288900</v>
      </c>
      <c r="W334" s="22">
        <v>0.28109900100000001</v>
      </c>
      <c r="X334" s="21">
        <v>7038900</v>
      </c>
      <c r="Y334" s="22">
        <v>0.65049844599999995</v>
      </c>
      <c r="Z334" s="19">
        <f t="shared" si="18"/>
        <v>333</v>
      </c>
      <c r="AA334" s="19">
        <f t="shared" si="16"/>
        <v>315</v>
      </c>
      <c r="AB334" s="19">
        <f t="shared" si="17"/>
        <v>51</v>
      </c>
    </row>
    <row r="335" spans="1:28" hidden="1" x14ac:dyDescent="0.3">
      <c r="A335" s="4">
        <v>1030</v>
      </c>
      <c r="B335" s="7" t="s">
        <v>27</v>
      </c>
      <c r="C335" s="1" t="s">
        <v>35</v>
      </c>
      <c r="D335" s="1" t="s">
        <v>133</v>
      </c>
      <c r="E335" s="1" t="s">
        <v>513</v>
      </c>
      <c r="F335" s="7"/>
      <c r="G335" s="7" t="s">
        <v>584</v>
      </c>
      <c r="H335" s="29">
        <v>0</v>
      </c>
      <c r="I335" s="29">
        <v>6.3072300000000003E-5</v>
      </c>
      <c r="J335" s="30">
        <v>1.7040546569999999</v>
      </c>
      <c r="K335" s="30">
        <v>1.055258757</v>
      </c>
      <c r="L335" s="23">
        <v>7.6513270999999994E-2</v>
      </c>
      <c r="M335" s="23">
        <v>7.6102740000000002E-2</v>
      </c>
      <c r="N335" s="23">
        <v>0</v>
      </c>
      <c r="O335" s="24">
        <v>0</v>
      </c>
      <c r="P335" s="24">
        <v>0.66341464900000002</v>
      </c>
      <c r="Q335" s="25">
        <v>0.401155551</v>
      </c>
      <c r="R335" s="25">
        <v>0</v>
      </c>
      <c r="S335" s="25">
        <v>0</v>
      </c>
      <c r="T335" s="26"/>
      <c r="U335" s="27">
        <v>0.45354509999999998</v>
      </c>
      <c r="V335" s="20">
        <v>12500000</v>
      </c>
      <c r="W335" s="22">
        <v>0.36283608000000001</v>
      </c>
      <c r="X335" s="21">
        <v>12500000</v>
      </c>
      <c r="Y335" s="22">
        <v>0.36283608000000001</v>
      </c>
      <c r="Z335" s="19">
        <f t="shared" si="18"/>
        <v>334</v>
      </c>
      <c r="AA335" s="19">
        <f t="shared" si="16"/>
        <v>348</v>
      </c>
      <c r="AB335" s="19">
        <f t="shared" si="17"/>
        <v>34</v>
      </c>
    </row>
    <row r="336" spans="1:28" hidden="1" x14ac:dyDescent="0.3">
      <c r="A336" s="4">
        <v>1262</v>
      </c>
      <c r="B336" s="7" t="s">
        <v>27</v>
      </c>
      <c r="C336" s="1" t="s">
        <v>32</v>
      </c>
      <c r="D336" s="1" t="s">
        <v>60</v>
      </c>
      <c r="E336" s="1" t="s">
        <v>514</v>
      </c>
      <c r="F336" s="7" t="s">
        <v>584</v>
      </c>
      <c r="G336" s="7" t="s">
        <v>584</v>
      </c>
      <c r="H336" s="29">
        <v>1.7682374000000001E-2</v>
      </c>
      <c r="I336" s="29">
        <v>0</v>
      </c>
      <c r="J336" s="30">
        <v>0.36515456899999998</v>
      </c>
      <c r="K336" s="30">
        <v>0.33849689700000002</v>
      </c>
      <c r="L336" s="23">
        <v>2.7992716000000001E-2</v>
      </c>
      <c r="M336" s="23">
        <v>2.8008405E-2</v>
      </c>
      <c r="N336" s="23">
        <v>3.6764829999999998E-2</v>
      </c>
      <c r="O336" s="24">
        <v>4.1846436000000001E-2</v>
      </c>
      <c r="P336" s="24">
        <v>0.66163106900000002</v>
      </c>
      <c r="Q336" s="25">
        <v>2.1120238580000001</v>
      </c>
      <c r="R336" s="25">
        <v>0</v>
      </c>
      <c r="S336" s="25">
        <v>0</v>
      </c>
      <c r="T336" s="26"/>
      <c r="U336" s="27">
        <v>0.44869763499999998</v>
      </c>
      <c r="V336" s="20">
        <v>15000000</v>
      </c>
      <c r="W336" s="22">
        <v>0.29913175600000003</v>
      </c>
      <c r="X336" s="21">
        <v>15000000</v>
      </c>
      <c r="Y336" s="22">
        <v>0.29913175600000003</v>
      </c>
      <c r="Z336" s="19">
        <f t="shared" si="18"/>
        <v>335</v>
      </c>
      <c r="AA336" s="19">
        <f t="shared" si="16"/>
        <v>359</v>
      </c>
      <c r="AB336" s="19">
        <f t="shared" si="17"/>
        <v>70</v>
      </c>
    </row>
    <row r="337" spans="1:28" hidden="1" x14ac:dyDescent="0.3">
      <c r="A337" s="4">
        <v>1477</v>
      </c>
      <c r="B337" s="7" t="s">
        <v>27</v>
      </c>
      <c r="C337" s="1" t="s">
        <v>35</v>
      </c>
      <c r="D337" s="1" t="s">
        <v>88</v>
      </c>
      <c r="E337" s="1" t="s">
        <v>515</v>
      </c>
      <c r="F337" s="7"/>
      <c r="G337" s="7" t="s">
        <v>584</v>
      </c>
      <c r="H337" s="29">
        <v>0</v>
      </c>
      <c r="I337" s="29">
        <v>6.4056139999999996E-3</v>
      </c>
      <c r="J337" s="30">
        <v>0.91288642399999997</v>
      </c>
      <c r="K337" s="30">
        <v>0.79362560900000001</v>
      </c>
      <c r="L337" s="23">
        <v>1.3806790000000001E-3</v>
      </c>
      <c r="M337" s="23">
        <v>1.360878E-3</v>
      </c>
      <c r="N337" s="23">
        <v>0</v>
      </c>
      <c r="O337" s="24">
        <v>0</v>
      </c>
      <c r="P337" s="24">
        <v>0.75416493100000004</v>
      </c>
      <c r="Q337" s="25">
        <v>1.2067942110000001</v>
      </c>
      <c r="R337" s="25">
        <v>0.280216892</v>
      </c>
      <c r="S337" s="25">
        <v>8.0279359999999994E-3</v>
      </c>
      <c r="T337" s="26"/>
      <c r="U337" s="27">
        <v>0.44720918999999998</v>
      </c>
      <c r="V337" s="20">
        <v>6200000</v>
      </c>
      <c r="W337" s="22">
        <v>0.72130514599999995</v>
      </c>
      <c r="X337" s="21">
        <v>6200000</v>
      </c>
      <c r="Y337" s="22">
        <v>0.72130514599999995</v>
      </c>
      <c r="Z337" s="19">
        <f t="shared" si="18"/>
        <v>336</v>
      </c>
      <c r="AA337" s="19">
        <f t="shared" si="16"/>
        <v>307</v>
      </c>
      <c r="AB337" s="19">
        <f t="shared" si="17"/>
        <v>30</v>
      </c>
    </row>
    <row r="338" spans="1:28" hidden="1" x14ac:dyDescent="0.3">
      <c r="A338" s="4">
        <v>1374</v>
      </c>
      <c r="B338" s="7" t="s">
        <v>28</v>
      </c>
      <c r="C338" s="1" t="s">
        <v>34</v>
      </c>
      <c r="D338" s="1" t="s">
        <v>106</v>
      </c>
      <c r="E338" s="1" t="s">
        <v>516</v>
      </c>
      <c r="F338" s="7" t="s">
        <v>584</v>
      </c>
      <c r="G338" s="7" t="s">
        <v>584</v>
      </c>
      <c r="H338" s="29">
        <v>8.0464033000000004E-2</v>
      </c>
      <c r="I338" s="29">
        <v>3.6764866E-2</v>
      </c>
      <c r="J338" s="30">
        <v>1.186752351</v>
      </c>
      <c r="K338" s="30">
        <v>0.88277301100000005</v>
      </c>
      <c r="L338" s="23">
        <v>7.0464980999999996E-2</v>
      </c>
      <c r="M338" s="23">
        <v>7.3093602999999993E-2</v>
      </c>
      <c r="N338" s="23">
        <v>0.167299167</v>
      </c>
      <c r="O338" s="24">
        <v>0.19042313</v>
      </c>
      <c r="P338" s="24">
        <v>0.740563262</v>
      </c>
      <c r="Q338" s="25">
        <v>3.9526060000000002E-2</v>
      </c>
      <c r="R338" s="25">
        <v>0.74623979399999996</v>
      </c>
      <c r="S338" s="25">
        <v>2.2504665E-2</v>
      </c>
      <c r="T338" s="26"/>
      <c r="U338" s="27">
        <v>0.43850578499999998</v>
      </c>
      <c r="V338" s="20">
        <v>21675100</v>
      </c>
      <c r="W338" s="22">
        <v>0.20230854100000001</v>
      </c>
      <c r="X338" s="21">
        <v>21675100</v>
      </c>
      <c r="Y338" s="22">
        <v>0.20230854100000001</v>
      </c>
      <c r="Z338" s="19">
        <f t="shared" si="18"/>
        <v>337</v>
      </c>
      <c r="AA338" s="19">
        <f t="shared" si="16"/>
        <v>378</v>
      </c>
      <c r="AB338" s="19">
        <f t="shared" si="17"/>
        <v>41</v>
      </c>
    </row>
    <row r="339" spans="1:28" ht="28.8" hidden="1" x14ac:dyDescent="0.3">
      <c r="A339" s="4">
        <v>1478</v>
      </c>
      <c r="B339" s="7" t="s">
        <v>27</v>
      </c>
      <c r="C339" s="1" t="s">
        <v>34</v>
      </c>
      <c r="D339" s="1" t="s">
        <v>65</v>
      </c>
      <c r="E339" s="1" t="s">
        <v>517</v>
      </c>
      <c r="F339" s="7" t="s">
        <v>584</v>
      </c>
      <c r="G339" s="7" t="s">
        <v>584</v>
      </c>
      <c r="H339" s="29">
        <v>0.17498834699999999</v>
      </c>
      <c r="I339" s="29">
        <v>6.3232524999999998E-2</v>
      </c>
      <c r="J339" s="30">
        <v>1.582336467</v>
      </c>
      <c r="K339" s="30">
        <v>0.74901230799999996</v>
      </c>
      <c r="L339" s="23">
        <v>1.2090478E-2</v>
      </c>
      <c r="M339" s="23">
        <v>1.1540854999999999E-2</v>
      </c>
      <c r="N339" s="23">
        <v>0.363832182</v>
      </c>
      <c r="O339" s="24">
        <v>0.41412078699999999</v>
      </c>
      <c r="P339" s="24">
        <v>0.71345220899999995</v>
      </c>
      <c r="Q339" s="25">
        <v>0</v>
      </c>
      <c r="R339" s="25">
        <v>0.807288899</v>
      </c>
      <c r="S339" s="25">
        <v>7.9685698999999999E-2</v>
      </c>
      <c r="T339" s="26"/>
      <c r="U339" s="27">
        <v>0.43059476600000002</v>
      </c>
      <c r="V339" s="20">
        <v>25428600</v>
      </c>
      <c r="W339" s="22">
        <v>0.16933482999999999</v>
      </c>
      <c r="X339" s="21">
        <v>25428600</v>
      </c>
      <c r="Y339" s="22">
        <v>0.16933482999999999</v>
      </c>
      <c r="Z339" s="19">
        <f t="shared" si="18"/>
        <v>338</v>
      </c>
      <c r="AA339" s="19">
        <f t="shared" si="16"/>
        <v>381</v>
      </c>
      <c r="AB339" s="19">
        <f t="shared" si="17"/>
        <v>42</v>
      </c>
    </row>
    <row r="340" spans="1:28" ht="28.8" hidden="1" x14ac:dyDescent="0.3">
      <c r="A340" s="4">
        <v>1053</v>
      </c>
      <c r="B340" s="7" t="s">
        <v>28</v>
      </c>
      <c r="C340" s="1" t="s">
        <v>33</v>
      </c>
      <c r="D340" s="1" t="s">
        <v>128</v>
      </c>
      <c r="E340" s="1" t="s">
        <v>518</v>
      </c>
      <c r="F340" s="7"/>
      <c r="G340" s="7" t="s">
        <v>584</v>
      </c>
      <c r="H340" s="29">
        <v>0</v>
      </c>
      <c r="I340" s="29">
        <v>0</v>
      </c>
      <c r="J340" s="30">
        <v>0.19779205799999999</v>
      </c>
      <c r="K340" s="30">
        <v>2.4326167170000002</v>
      </c>
      <c r="L340" s="23">
        <v>0</v>
      </c>
      <c r="M340" s="23">
        <v>0</v>
      </c>
      <c r="N340" s="23">
        <v>0</v>
      </c>
      <c r="O340" s="24">
        <v>0</v>
      </c>
      <c r="P340" s="24">
        <v>0.71920971099999997</v>
      </c>
      <c r="Q340" s="25">
        <v>0</v>
      </c>
      <c r="R340" s="25">
        <v>0</v>
      </c>
      <c r="S340" s="25">
        <v>0</v>
      </c>
      <c r="T340" s="26"/>
      <c r="U340" s="27">
        <v>0.43052180200000001</v>
      </c>
      <c r="V340" s="20">
        <v>430877</v>
      </c>
      <c r="W340" s="22">
        <v>9.9917563890000007</v>
      </c>
      <c r="X340" s="21">
        <v>430877</v>
      </c>
      <c r="Y340" s="22">
        <v>9.9917563890000007</v>
      </c>
      <c r="Z340" s="19">
        <f t="shared" si="18"/>
        <v>339</v>
      </c>
      <c r="AA340" s="19">
        <f t="shared" si="16"/>
        <v>77</v>
      </c>
      <c r="AB340" s="19">
        <f t="shared" si="17"/>
        <v>14</v>
      </c>
    </row>
    <row r="341" spans="1:28" x14ac:dyDescent="0.3">
      <c r="A341" s="4">
        <v>1111</v>
      </c>
      <c r="B341" s="7" t="s">
        <v>28</v>
      </c>
      <c r="C341" s="1" t="s">
        <v>31</v>
      </c>
      <c r="D341" s="1" t="s">
        <v>166</v>
      </c>
      <c r="E341" s="1" t="s">
        <v>524</v>
      </c>
      <c r="F341" s="7" t="s">
        <v>584</v>
      </c>
      <c r="G341" s="7" t="s">
        <v>584</v>
      </c>
      <c r="H341" s="29">
        <v>3.9224799999999997E-2</v>
      </c>
      <c r="I341" s="29">
        <v>0</v>
      </c>
      <c r="J341" s="30">
        <v>1.095463708</v>
      </c>
      <c r="K341" s="30">
        <v>1.2177638580000001</v>
      </c>
      <c r="L341" s="23">
        <v>7.7806062999999995E-2</v>
      </c>
      <c r="M341" s="23">
        <v>7.5189652999999995E-2</v>
      </c>
      <c r="N341" s="23">
        <v>8.1555399000000001E-2</v>
      </c>
      <c r="O341" s="24">
        <v>9.2827923000000007E-2</v>
      </c>
      <c r="P341" s="24">
        <v>0.66025995500000001</v>
      </c>
      <c r="Q341" s="25">
        <v>0</v>
      </c>
      <c r="R341" s="25">
        <v>0</v>
      </c>
      <c r="S341" s="25">
        <v>5.0342705000000001E-2</v>
      </c>
      <c r="T341" s="26"/>
      <c r="U341" s="27">
        <v>0.40182865499999998</v>
      </c>
      <c r="V341" s="20">
        <v>4678000</v>
      </c>
      <c r="W341" s="22">
        <v>0.85897532200000004</v>
      </c>
      <c r="X341" s="21">
        <v>4678000</v>
      </c>
      <c r="Y341" s="22">
        <v>0.85897532200000004</v>
      </c>
      <c r="Z341" s="19">
        <f t="shared" si="18"/>
        <v>345</v>
      </c>
      <c r="AA341" s="19">
        <f t="shared" si="16"/>
        <v>292</v>
      </c>
      <c r="AB341" s="19">
        <f t="shared" si="17"/>
        <v>18</v>
      </c>
    </row>
    <row r="342" spans="1:28" hidden="1" x14ac:dyDescent="0.3">
      <c r="A342" s="4">
        <v>1574</v>
      </c>
      <c r="B342" s="7" t="s">
        <v>28</v>
      </c>
      <c r="C342" s="1" t="s">
        <v>37</v>
      </c>
      <c r="D342" s="1" t="s">
        <v>165</v>
      </c>
      <c r="E342" s="1" t="s">
        <v>520</v>
      </c>
      <c r="F342" s="7" t="s">
        <v>584</v>
      </c>
      <c r="G342" s="7" t="s">
        <v>584</v>
      </c>
      <c r="H342" s="29">
        <v>0</v>
      </c>
      <c r="I342" s="29">
        <v>2.1307729999999999E-3</v>
      </c>
      <c r="J342" s="30">
        <v>0.42601366400000001</v>
      </c>
      <c r="K342" s="30">
        <v>2.0816268469999999</v>
      </c>
      <c r="L342" s="23">
        <v>0</v>
      </c>
      <c r="M342" s="23">
        <v>0</v>
      </c>
      <c r="N342" s="23">
        <v>0</v>
      </c>
      <c r="O342" s="24">
        <v>2.6266597999999999E-2</v>
      </c>
      <c r="P342" s="24">
        <v>0.71457714699999997</v>
      </c>
      <c r="Q342" s="25">
        <v>0</v>
      </c>
      <c r="R342" s="25">
        <v>0.13263723599999999</v>
      </c>
      <c r="S342" s="25">
        <v>6.7383169999999997E-3</v>
      </c>
      <c r="T342" s="26"/>
      <c r="U342" s="27">
        <v>0.42305109099999999</v>
      </c>
      <c r="V342" s="20">
        <v>10028000</v>
      </c>
      <c r="W342" s="22">
        <v>0.42186985599999999</v>
      </c>
      <c r="X342" s="21">
        <v>10028000</v>
      </c>
      <c r="Y342" s="22">
        <v>0.42186985599999999</v>
      </c>
      <c r="Z342" s="19">
        <f t="shared" si="18"/>
        <v>341</v>
      </c>
      <c r="AA342" s="19">
        <f t="shared" si="16"/>
        <v>343</v>
      </c>
      <c r="AB342" s="19">
        <f t="shared" si="17"/>
        <v>22</v>
      </c>
    </row>
    <row r="343" spans="1:28" hidden="1" x14ac:dyDescent="0.3">
      <c r="A343" s="4">
        <v>1455</v>
      </c>
      <c r="B343" s="7" t="s">
        <v>27</v>
      </c>
      <c r="C343" s="1" t="s">
        <v>34</v>
      </c>
      <c r="D343" s="1" t="s">
        <v>112</v>
      </c>
      <c r="E343" s="1" t="s">
        <v>521</v>
      </c>
      <c r="F343" s="7" t="s">
        <v>584</v>
      </c>
      <c r="G343" s="7" t="s">
        <v>584</v>
      </c>
      <c r="H343" s="29">
        <v>6.1985749E-2</v>
      </c>
      <c r="I343" s="29">
        <v>0</v>
      </c>
      <c r="J343" s="30">
        <v>0.91288642399999997</v>
      </c>
      <c r="K343" s="30">
        <v>0.77548009299999998</v>
      </c>
      <c r="L343" s="23">
        <v>3.2287867999999997E-2</v>
      </c>
      <c r="M343" s="23">
        <v>3.3604072999999998E-2</v>
      </c>
      <c r="N343" s="23">
        <v>0.12887949700000001</v>
      </c>
      <c r="O343" s="24">
        <v>0.14669312300000001</v>
      </c>
      <c r="P343" s="24">
        <v>0.56806441600000002</v>
      </c>
      <c r="Q343" s="25">
        <v>1.032873868</v>
      </c>
      <c r="R343" s="25">
        <v>0</v>
      </c>
      <c r="S343" s="25">
        <v>3.4085944E-2</v>
      </c>
      <c r="T343" s="26"/>
      <c r="U343" s="27">
        <v>0.421035359</v>
      </c>
      <c r="V343" s="20">
        <v>3526670</v>
      </c>
      <c r="W343" s="22">
        <v>1.193860948</v>
      </c>
      <c r="X343" s="21">
        <v>2026670</v>
      </c>
      <c r="Y343" s="22">
        <v>2.0774736819999999</v>
      </c>
      <c r="Z343" s="19">
        <f t="shared" si="18"/>
        <v>342</v>
      </c>
      <c r="AA343" s="19">
        <f t="shared" si="16"/>
        <v>220</v>
      </c>
      <c r="AB343" s="19">
        <f t="shared" si="17"/>
        <v>28</v>
      </c>
    </row>
    <row r="344" spans="1:28" ht="28.8" hidden="1" x14ac:dyDescent="0.3">
      <c r="A344" s="4">
        <v>1631</v>
      </c>
      <c r="B344" s="7" t="s">
        <v>25</v>
      </c>
      <c r="C344" s="1" t="s">
        <v>29</v>
      </c>
      <c r="D344" s="1" t="s">
        <v>42</v>
      </c>
      <c r="E344" s="1" t="s">
        <v>522</v>
      </c>
      <c r="F344" s="7" t="s">
        <v>584</v>
      </c>
      <c r="G344" s="7" t="s">
        <v>584</v>
      </c>
      <c r="H344" s="29">
        <v>0.41482254099999999</v>
      </c>
      <c r="I344" s="29">
        <v>5.9240531999999999E-2</v>
      </c>
      <c r="J344" s="30">
        <v>0.76073868600000005</v>
      </c>
      <c r="K344" s="30">
        <v>0.46929784200000002</v>
      </c>
      <c r="L344" s="23">
        <v>8.2154222999999998E-2</v>
      </c>
      <c r="M344" s="23">
        <v>8.1842757000000002E-2</v>
      </c>
      <c r="N344" s="23">
        <v>0.86249051899999996</v>
      </c>
      <c r="O344" s="24">
        <v>1.2271291209999999</v>
      </c>
      <c r="P344" s="24">
        <v>0.64277184399999998</v>
      </c>
      <c r="Q344" s="25">
        <v>0.34082353100000001</v>
      </c>
      <c r="R344" s="25">
        <v>0</v>
      </c>
      <c r="S344" s="25">
        <v>4.2753797000000003E-2</v>
      </c>
      <c r="T344" s="26">
        <v>0.71209017047000001</v>
      </c>
      <c r="U344" s="27">
        <v>0.419704309</v>
      </c>
      <c r="V344" s="20">
        <v>14452000</v>
      </c>
      <c r="W344" s="22">
        <v>0.29041261400000001</v>
      </c>
      <c r="X344" s="21">
        <v>5202000</v>
      </c>
      <c r="Y344" s="22">
        <v>0.80681335899999995</v>
      </c>
      <c r="Z344" s="19">
        <f t="shared" si="18"/>
        <v>343</v>
      </c>
      <c r="AA344" s="19">
        <f t="shared" si="16"/>
        <v>295</v>
      </c>
      <c r="AB344" s="19">
        <f t="shared" si="17"/>
        <v>47</v>
      </c>
    </row>
    <row r="345" spans="1:28" hidden="1" x14ac:dyDescent="0.3">
      <c r="A345" s="4">
        <v>1031</v>
      </c>
      <c r="B345" s="7" t="s">
        <v>27</v>
      </c>
      <c r="C345" s="1" t="s">
        <v>35</v>
      </c>
      <c r="D345" s="1" t="s">
        <v>133</v>
      </c>
      <c r="E345" s="1" t="s">
        <v>523</v>
      </c>
      <c r="F345" s="7"/>
      <c r="G345" s="7" t="s">
        <v>584</v>
      </c>
      <c r="H345" s="29">
        <v>0.15953915900000001</v>
      </c>
      <c r="I345" s="29">
        <v>0</v>
      </c>
      <c r="J345" s="30">
        <v>0.48687275899999999</v>
      </c>
      <c r="K345" s="30">
        <v>2.1533470320000001</v>
      </c>
      <c r="L345" s="23">
        <v>0</v>
      </c>
      <c r="M345" s="23">
        <v>0</v>
      </c>
      <c r="N345" s="23">
        <v>0.331710546</v>
      </c>
      <c r="O345" s="24">
        <v>0.37755932399999997</v>
      </c>
      <c r="P345" s="24">
        <v>0.52718746299999997</v>
      </c>
      <c r="Q345" s="25">
        <v>0</v>
      </c>
      <c r="R345" s="25">
        <v>0</v>
      </c>
      <c r="S345" s="25">
        <v>4.5468130000000002E-3</v>
      </c>
      <c r="T345" s="26"/>
      <c r="U345" s="27">
        <v>0.40404311799999998</v>
      </c>
      <c r="V345" s="20">
        <v>7420000</v>
      </c>
      <c r="W345" s="22">
        <v>0.54453250399999997</v>
      </c>
      <c r="X345" s="21">
        <v>7420000</v>
      </c>
      <c r="Y345" s="22">
        <v>0.54453250399999997</v>
      </c>
      <c r="Z345" s="19">
        <f t="shared" si="18"/>
        <v>344</v>
      </c>
      <c r="AA345" s="19">
        <f t="shared" si="16"/>
        <v>328</v>
      </c>
      <c r="AB345" s="19">
        <f t="shared" si="17"/>
        <v>31</v>
      </c>
    </row>
    <row r="346" spans="1:28" ht="28.8" x14ac:dyDescent="0.3">
      <c r="A346" s="31">
        <v>1192</v>
      </c>
      <c r="B346" s="32" t="s">
        <v>25</v>
      </c>
      <c r="C346" s="33" t="s">
        <v>31</v>
      </c>
      <c r="D346" s="33" t="s">
        <v>110</v>
      </c>
      <c r="E346" s="33" t="s">
        <v>544</v>
      </c>
      <c r="F346" s="32" t="s">
        <v>584</v>
      </c>
      <c r="G346" s="32" t="s">
        <v>584</v>
      </c>
      <c r="H346" s="29">
        <v>0</v>
      </c>
      <c r="I346" s="29">
        <v>7.0380260000000002E-3</v>
      </c>
      <c r="J346" s="30">
        <v>0.22822160599999999</v>
      </c>
      <c r="K346" s="30">
        <v>0.44233401500000002</v>
      </c>
      <c r="L346" s="23">
        <v>4.7904230000000003E-3</v>
      </c>
      <c r="M346" s="23">
        <v>4.8581070000000004E-3</v>
      </c>
      <c r="N346" s="23">
        <v>0</v>
      </c>
      <c r="O346" s="24">
        <v>0</v>
      </c>
      <c r="P346" s="24">
        <v>0.40262464599999997</v>
      </c>
      <c r="Q346" s="25">
        <v>0</v>
      </c>
      <c r="R346" s="25">
        <v>0.24637590500000001</v>
      </c>
      <c r="S346" s="25">
        <v>5.7321059999999998E-3</v>
      </c>
      <c r="T346" s="26">
        <v>0.98393715982999996</v>
      </c>
      <c r="U346" s="34">
        <v>0.23836407200000001</v>
      </c>
      <c r="V346" s="35">
        <v>3670000</v>
      </c>
      <c r="W346" s="36">
        <v>0.64949338400000001</v>
      </c>
      <c r="X346" s="35">
        <v>3250000</v>
      </c>
      <c r="Y346" s="36">
        <v>0.73342791399999996</v>
      </c>
      <c r="Z346" s="37">
        <f t="shared" si="18"/>
        <v>365</v>
      </c>
      <c r="AA346" s="37">
        <f t="shared" si="16"/>
        <v>305</v>
      </c>
      <c r="AB346" s="37">
        <f t="shared" si="17"/>
        <v>19</v>
      </c>
    </row>
    <row r="347" spans="1:28" ht="28.8" hidden="1" x14ac:dyDescent="0.3">
      <c r="A347" s="4">
        <v>1338</v>
      </c>
      <c r="B347" s="7" t="s">
        <v>26</v>
      </c>
      <c r="C347" s="1" t="s">
        <v>33</v>
      </c>
      <c r="D347" s="1" t="s">
        <v>78</v>
      </c>
      <c r="E347" s="1" t="s">
        <v>525</v>
      </c>
      <c r="F347" s="7" t="s">
        <v>584</v>
      </c>
      <c r="G347" s="7"/>
      <c r="H347" s="29">
        <v>0.91752170499999997</v>
      </c>
      <c r="I347" s="29">
        <v>1.199302E-3</v>
      </c>
      <c r="J347" s="30">
        <v>0</v>
      </c>
      <c r="K347" s="30">
        <v>0</v>
      </c>
      <c r="L347" s="23">
        <v>0</v>
      </c>
      <c r="M347" s="23">
        <v>0</v>
      </c>
      <c r="N347" s="23">
        <v>3.1794871790000001</v>
      </c>
      <c r="O347" s="24">
        <v>1.899950566</v>
      </c>
      <c r="P347" s="24">
        <v>0.60415874899999999</v>
      </c>
      <c r="Q347" s="25">
        <v>0</v>
      </c>
      <c r="R347" s="25">
        <v>1.0252148539999999</v>
      </c>
      <c r="S347" s="25">
        <v>0</v>
      </c>
      <c r="T347" s="26">
        <v>0</v>
      </c>
      <c r="U347" s="27">
        <v>0.39409249400000002</v>
      </c>
      <c r="V347" s="20">
        <v>2377560</v>
      </c>
      <c r="W347" s="22">
        <v>1.6575501539999999</v>
      </c>
      <c r="X347" s="21">
        <v>1877560</v>
      </c>
      <c r="Y347" s="22">
        <v>2.0989608550000001</v>
      </c>
      <c r="Z347" s="19">
        <f t="shared" si="18"/>
        <v>346</v>
      </c>
      <c r="AA347" s="19">
        <f t="shared" si="16"/>
        <v>219</v>
      </c>
      <c r="AB347" s="19">
        <f t="shared" si="17"/>
        <v>30</v>
      </c>
    </row>
    <row r="348" spans="1:28" hidden="1" x14ac:dyDescent="0.3">
      <c r="A348" s="4">
        <v>1659</v>
      </c>
      <c r="B348" s="7" t="s">
        <v>28</v>
      </c>
      <c r="C348" s="1" t="s">
        <v>32</v>
      </c>
      <c r="D348" s="1" t="s">
        <v>167</v>
      </c>
      <c r="E348" s="1" t="s">
        <v>526</v>
      </c>
      <c r="F348" s="7"/>
      <c r="G348" s="7" t="s">
        <v>584</v>
      </c>
      <c r="H348" s="29">
        <v>3.038622556</v>
      </c>
      <c r="I348" s="29">
        <v>3.937344065</v>
      </c>
      <c r="J348" s="30">
        <v>0</v>
      </c>
      <c r="K348" s="30">
        <v>0</v>
      </c>
      <c r="L348" s="23">
        <v>1.18235E-4</v>
      </c>
      <c r="M348" s="23">
        <v>1.18602E-4</v>
      </c>
      <c r="N348" s="23">
        <v>1.0202895E-2</v>
      </c>
      <c r="O348" s="24">
        <v>1.1613131E-2</v>
      </c>
      <c r="P348" s="24">
        <v>0.64686455300000001</v>
      </c>
      <c r="Q348" s="25">
        <v>0</v>
      </c>
      <c r="R348" s="25">
        <v>0</v>
      </c>
      <c r="S348" s="25">
        <v>7.0608274999999998E-2</v>
      </c>
      <c r="T348" s="26"/>
      <c r="U348" s="27">
        <v>0.38698508100000001</v>
      </c>
      <c r="V348" s="20">
        <v>8441660</v>
      </c>
      <c r="W348" s="22">
        <v>0.45842296500000002</v>
      </c>
      <c r="X348" s="21">
        <v>8441660</v>
      </c>
      <c r="Y348" s="22">
        <v>0.45842296500000002</v>
      </c>
      <c r="Z348" s="19">
        <f t="shared" si="18"/>
        <v>347</v>
      </c>
      <c r="AA348" s="19">
        <f t="shared" si="16"/>
        <v>339</v>
      </c>
      <c r="AB348" s="19">
        <f t="shared" si="17"/>
        <v>67</v>
      </c>
    </row>
    <row r="349" spans="1:28" hidden="1" x14ac:dyDescent="0.3">
      <c r="A349" s="4">
        <v>1444</v>
      </c>
      <c r="B349" s="7" t="s">
        <v>27</v>
      </c>
      <c r="C349" s="1" t="s">
        <v>34</v>
      </c>
      <c r="D349" s="1" t="s">
        <v>65</v>
      </c>
      <c r="E349" s="1" t="s">
        <v>527</v>
      </c>
      <c r="F349" s="7" t="s">
        <v>584</v>
      </c>
      <c r="G349" s="7" t="s">
        <v>584</v>
      </c>
      <c r="H349" s="29">
        <v>0</v>
      </c>
      <c r="I349" s="29">
        <v>1.3031779999999999</v>
      </c>
      <c r="J349" s="30">
        <v>0.109546371</v>
      </c>
      <c r="K349" s="30">
        <v>0.182769771</v>
      </c>
      <c r="L349" s="23">
        <v>0.28625063699999997</v>
      </c>
      <c r="M349" s="23">
        <v>0.27413332099999999</v>
      </c>
      <c r="N349" s="23">
        <v>0</v>
      </c>
      <c r="O349" s="24">
        <v>1.117848027</v>
      </c>
      <c r="P349" s="24">
        <v>0.63918631400000003</v>
      </c>
      <c r="Q349" s="25">
        <v>0</v>
      </c>
      <c r="R349" s="25">
        <v>2.0100516169999998</v>
      </c>
      <c r="S349" s="25">
        <v>2.6158859999999999E-2</v>
      </c>
      <c r="T349" s="26"/>
      <c r="U349" s="27">
        <v>0.38058437000000001</v>
      </c>
      <c r="V349" s="20">
        <v>507262</v>
      </c>
      <c r="W349" s="22">
        <v>7.502717927</v>
      </c>
      <c r="X349" s="21">
        <v>507262</v>
      </c>
      <c r="Y349" s="22">
        <v>7.502717927</v>
      </c>
      <c r="Z349" s="19">
        <f t="shared" si="18"/>
        <v>348</v>
      </c>
      <c r="AA349" s="19">
        <f t="shared" si="16"/>
        <v>98</v>
      </c>
      <c r="AB349" s="19">
        <f t="shared" si="17"/>
        <v>13</v>
      </c>
    </row>
    <row r="350" spans="1:28" ht="28.8" hidden="1" x14ac:dyDescent="0.3">
      <c r="A350" s="4">
        <v>1635</v>
      </c>
      <c r="B350" s="7" t="s">
        <v>28</v>
      </c>
      <c r="C350" s="1" t="s">
        <v>37</v>
      </c>
      <c r="D350" s="1" t="s">
        <v>121</v>
      </c>
      <c r="E350" s="1" t="s">
        <v>528</v>
      </c>
      <c r="F350" s="7" t="s">
        <v>584</v>
      </c>
      <c r="G350" s="7" t="s">
        <v>584</v>
      </c>
      <c r="H350" s="29">
        <v>0</v>
      </c>
      <c r="I350" s="29">
        <v>0.12351237</v>
      </c>
      <c r="J350" s="30">
        <v>0.95853074500000002</v>
      </c>
      <c r="K350" s="30">
        <v>0.63247529999999996</v>
      </c>
      <c r="L350" s="23">
        <v>0.158398604</v>
      </c>
      <c r="M350" s="23">
        <v>0.16094893199999999</v>
      </c>
      <c r="N350" s="23">
        <v>0</v>
      </c>
      <c r="O350" s="24">
        <v>0</v>
      </c>
      <c r="P350" s="24">
        <v>0.62146145699999999</v>
      </c>
      <c r="Q350" s="25">
        <v>0</v>
      </c>
      <c r="R350" s="25">
        <v>0.99741911800000005</v>
      </c>
      <c r="S350" s="25">
        <v>4.7727790999999999E-2</v>
      </c>
      <c r="T350" s="26"/>
      <c r="U350" s="27">
        <v>0.36814422400000002</v>
      </c>
      <c r="V350" s="20">
        <v>4006000</v>
      </c>
      <c r="W350" s="22">
        <v>0.91898208699999995</v>
      </c>
      <c r="X350" s="21">
        <v>4006000</v>
      </c>
      <c r="Y350" s="22">
        <v>0.91898208699999995</v>
      </c>
      <c r="Z350" s="19">
        <f t="shared" si="18"/>
        <v>349</v>
      </c>
      <c r="AA350" s="19">
        <f t="shared" si="16"/>
        <v>287</v>
      </c>
      <c r="AB350" s="19">
        <f t="shared" si="17"/>
        <v>13</v>
      </c>
    </row>
    <row r="351" spans="1:28" hidden="1" x14ac:dyDescent="0.3">
      <c r="A351" s="4">
        <v>1272</v>
      </c>
      <c r="B351" s="7" t="s">
        <v>27</v>
      </c>
      <c r="C351" s="1" t="s">
        <v>34</v>
      </c>
      <c r="D351" s="1" t="s">
        <v>89</v>
      </c>
      <c r="E351" s="1" t="s">
        <v>529</v>
      </c>
      <c r="F351" s="7" t="s">
        <v>584</v>
      </c>
      <c r="G351" s="7" t="s">
        <v>584</v>
      </c>
      <c r="H351" s="29">
        <v>0</v>
      </c>
      <c r="I351" s="29">
        <v>0</v>
      </c>
      <c r="J351" s="30">
        <v>0.97374551799999998</v>
      </c>
      <c r="K351" s="30">
        <v>1.1241816739999999</v>
      </c>
      <c r="L351" s="23">
        <v>1.5980790000000001E-3</v>
      </c>
      <c r="M351" s="23">
        <v>1.6619440000000001E-3</v>
      </c>
      <c r="N351" s="23">
        <v>0</v>
      </c>
      <c r="O351" s="24">
        <v>0</v>
      </c>
      <c r="P351" s="24">
        <v>0.49266343699999998</v>
      </c>
      <c r="Q351" s="25">
        <v>0.42775530699999997</v>
      </c>
      <c r="R351" s="25">
        <v>0</v>
      </c>
      <c r="S351" s="25">
        <v>0</v>
      </c>
      <c r="T351" s="26"/>
      <c r="U351" s="27">
        <v>0.35136017600000002</v>
      </c>
      <c r="V351" s="20">
        <v>1727222</v>
      </c>
      <c r="W351" s="22">
        <v>2.034250235</v>
      </c>
      <c r="X351" s="21">
        <v>1527222</v>
      </c>
      <c r="Y351" s="22">
        <v>2.300648995</v>
      </c>
      <c r="Z351" s="19">
        <f t="shared" si="18"/>
        <v>350</v>
      </c>
      <c r="AA351" s="19">
        <f t="shared" si="16"/>
        <v>203</v>
      </c>
      <c r="AB351" s="19">
        <f t="shared" si="17"/>
        <v>23</v>
      </c>
    </row>
    <row r="352" spans="1:28" ht="28.8" hidden="1" x14ac:dyDescent="0.3">
      <c r="A352" s="4">
        <v>1354</v>
      </c>
      <c r="B352" s="7" t="s">
        <v>28</v>
      </c>
      <c r="C352" s="1" t="s">
        <v>36</v>
      </c>
      <c r="D352" s="1" t="s">
        <v>143</v>
      </c>
      <c r="E352" s="1" t="s">
        <v>530</v>
      </c>
      <c r="F352" s="7" t="s">
        <v>584</v>
      </c>
      <c r="G352" s="7"/>
      <c r="H352" s="29">
        <v>0</v>
      </c>
      <c r="I352" s="29">
        <v>2.1119696E-2</v>
      </c>
      <c r="J352" s="30">
        <v>0.36515456899999998</v>
      </c>
      <c r="K352" s="30">
        <v>1.7190735960000001</v>
      </c>
      <c r="L352" s="23">
        <v>0</v>
      </c>
      <c r="M352" s="23">
        <v>0</v>
      </c>
      <c r="N352" s="23">
        <v>0</v>
      </c>
      <c r="O352" s="24">
        <v>0</v>
      </c>
      <c r="P352" s="24">
        <v>0.60920631700000005</v>
      </c>
      <c r="Q352" s="25">
        <v>0</v>
      </c>
      <c r="R352" s="25">
        <v>0</v>
      </c>
      <c r="S352" s="25">
        <v>0</v>
      </c>
      <c r="T352" s="26"/>
      <c r="U352" s="27">
        <v>0.34415052600000001</v>
      </c>
      <c r="V352" s="20">
        <v>982691</v>
      </c>
      <c r="W352" s="22">
        <v>3.5021235110000002</v>
      </c>
      <c r="X352" s="21">
        <v>982691</v>
      </c>
      <c r="Y352" s="22">
        <v>3.5021235110000002</v>
      </c>
      <c r="Z352" s="19">
        <f t="shared" si="18"/>
        <v>351</v>
      </c>
      <c r="AA352" s="19">
        <f t="shared" si="16"/>
        <v>161</v>
      </c>
      <c r="AB352" s="19">
        <f t="shared" si="17"/>
        <v>10</v>
      </c>
    </row>
    <row r="353" spans="1:28" ht="28.8" x14ac:dyDescent="0.3">
      <c r="A353" s="4">
        <v>1412</v>
      </c>
      <c r="B353" s="7" t="s">
        <v>28</v>
      </c>
      <c r="C353" s="1" t="s">
        <v>31</v>
      </c>
      <c r="D353" s="1" t="s">
        <v>108</v>
      </c>
      <c r="E353" s="1" t="s">
        <v>386</v>
      </c>
      <c r="F353" s="7" t="s">
        <v>584</v>
      </c>
      <c r="G353" s="7" t="s">
        <v>584</v>
      </c>
      <c r="H353" s="29">
        <v>0.25970485100000001</v>
      </c>
      <c r="I353" s="29">
        <v>4.1150061009999996</v>
      </c>
      <c r="J353" s="30">
        <v>8.1703334909999992</v>
      </c>
      <c r="K353" s="30">
        <v>1.092841937</v>
      </c>
      <c r="L353" s="23">
        <v>0.94638689399999998</v>
      </c>
      <c r="M353" s="23">
        <v>0.91075060699999999</v>
      </c>
      <c r="N353" s="23">
        <v>0.26998649899999999</v>
      </c>
      <c r="O353" s="24">
        <v>0.307303826</v>
      </c>
      <c r="P353" s="24">
        <v>3.0633885279999999</v>
      </c>
      <c r="Q353" s="25">
        <v>7.1853947000000001E-2</v>
      </c>
      <c r="R353" s="25">
        <v>0.62941292599999998</v>
      </c>
      <c r="S353" s="25">
        <v>0.87817563600000004</v>
      </c>
      <c r="T353" s="26"/>
      <c r="U353" s="27">
        <v>2.0179639410000001</v>
      </c>
      <c r="V353" s="20">
        <v>39035500</v>
      </c>
      <c r="W353" s="22">
        <v>0.51695608900000001</v>
      </c>
      <c r="X353" s="21">
        <v>39035500</v>
      </c>
      <c r="Y353" s="22">
        <v>0.51695608900000001</v>
      </c>
      <c r="Z353" s="19">
        <f t="shared" si="18"/>
        <v>207</v>
      </c>
      <c r="AA353" s="19">
        <f t="shared" si="16"/>
        <v>331</v>
      </c>
      <c r="AB353" s="19">
        <f t="shared" si="17"/>
        <v>20</v>
      </c>
    </row>
    <row r="354" spans="1:28" ht="28.8" hidden="1" x14ac:dyDescent="0.3">
      <c r="A354" s="4">
        <v>1151</v>
      </c>
      <c r="B354" s="7" t="s">
        <v>28</v>
      </c>
      <c r="C354" s="1" t="s">
        <v>37</v>
      </c>
      <c r="D354" s="1" t="s">
        <v>168</v>
      </c>
      <c r="E354" s="1" t="s">
        <v>532</v>
      </c>
      <c r="F354" s="7"/>
      <c r="G354" s="7" t="s">
        <v>584</v>
      </c>
      <c r="H354" s="29">
        <v>8.8540033000000004E-2</v>
      </c>
      <c r="I354" s="29">
        <v>1.1455271E-2</v>
      </c>
      <c r="J354" s="30">
        <v>0.98896029200000002</v>
      </c>
      <c r="K354" s="30">
        <v>0.84366097600000001</v>
      </c>
      <c r="L354" s="23">
        <v>2.0315053E-2</v>
      </c>
      <c r="M354" s="23">
        <v>2.1627318999999999E-2</v>
      </c>
      <c r="N354" s="23">
        <v>9.2045310000000005E-2</v>
      </c>
      <c r="O354" s="24">
        <v>0.104767743</v>
      </c>
      <c r="P354" s="24">
        <v>0.55743715299999996</v>
      </c>
      <c r="Q354" s="25">
        <v>0</v>
      </c>
      <c r="R354" s="25">
        <v>0.147372534</v>
      </c>
      <c r="S354" s="25">
        <v>2.2696951E-2</v>
      </c>
      <c r="T354" s="26"/>
      <c r="U354" s="27">
        <v>0.33014659800000001</v>
      </c>
      <c r="V354" s="20">
        <v>11006000</v>
      </c>
      <c r="W354" s="22">
        <v>0.299969651</v>
      </c>
      <c r="X354" s="21">
        <v>11006000</v>
      </c>
      <c r="Y354" s="22">
        <v>0.299969651</v>
      </c>
      <c r="Z354" s="19">
        <f t="shared" si="18"/>
        <v>353</v>
      </c>
      <c r="AA354" s="19">
        <f t="shared" si="16"/>
        <v>358</v>
      </c>
      <c r="AB354" s="19">
        <f t="shared" si="17"/>
        <v>27</v>
      </c>
    </row>
    <row r="355" spans="1:28" ht="28.8" x14ac:dyDescent="0.3">
      <c r="A355" s="4">
        <v>1154</v>
      </c>
      <c r="B355" s="7" t="s">
        <v>28</v>
      </c>
      <c r="C355" s="1" t="s">
        <v>31</v>
      </c>
      <c r="D355" s="1" t="s">
        <v>108</v>
      </c>
      <c r="E355" s="1" t="s">
        <v>565</v>
      </c>
      <c r="F355" s="7" t="s">
        <v>584</v>
      </c>
      <c r="G355" s="7" t="s">
        <v>584</v>
      </c>
      <c r="H355" s="29">
        <v>3.5956354000000003E-2</v>
      </c>
      <c r="I355" s="29">
        <v>0</v>
      </c>
      <c r="J355" s="30">
        <v>0.22822160599999999</v>
      </c>
      <c r="K355" s="30">
        <v>0.22136533799999999</v>
      </c>
      <c r="L355" s="23">
        <v>3.9680825000000003E-2</v>
      </c>
      <c r="M355" s="23">
        <v>8.7147979999999993E-3</v>
      </c>
      <c r="N355" s="23">
        <v>3.7379856000000003E-2</v>
      </c>
      <c r="O355" s="24">
        <v>4.2546471000000002E-2</v>
      </c>
      <c r="P355" s="24">
        <v>7.8278410000000007E-2</v>
      </c>
      <c r="Q355" s="25">
        <v>0</v>
      </c>
      <c r="R355" s="25">
        <v>0</v>
      </c>
      <c r="S355" s="25">
        <v>0</v>
      </c>
      <c r="T355" s="26"/>
      <c r="U355" s="27">
        <v>8.0231216999999994E-2</v>
      </c>
      <c r="V355" s="20">
        <v>2120000</v>
      </c>
      <c r="W355" s="22">
        <v>0.37844913800000002</v>
      </c>
      <c r="X355" s="21">
        <v>2120000</v>
      </c>
      <c r="Y355" s="22">
        <v>0.37844913800000002</v>
      </c>
      <c r="Z355" s="19">
        <f t="shared" si="18"/>
        <v>386</v>
      </c>
      <c r="AA355" s="19">
        <f t="shared" si="16"/>
        <v>347</v>
      </c>
      <c r="AB355" s="19">
        <f t="shared" si="17"/>
        <v>21</v>
      </c>
    </row>
    <row r="356" spans="1:28" ht="28.8" hidden="1" x14ac:dyDescent="0.3">
      <c r="A356" s="4">
        <v>1246</v>
      </c>
      <c r="B356" s="7" t="s">
        <v>25</v>
      </c>
      <c r="C356" s="1" t="s">
        <v>30</v>
      </c>
      <c r="D356" s="1" t="s">
        <v>69</v>
      </c>
      <c r="E356" s="1" t="s">
        <v>534</v>
      </c>
      <c r="F356" s="7" t="s">
        <v>584</v>
      </c>
      <c r="G356" s="7" t="s">
        <v>584</v>
      </c>
      <c r="H356" s="29">
        <v>2.9194168999999999E-2</v>
      </c>
      <c r="I356" s="29">
        <v>8.8923353999999996E-2</v>
      </c>
      <c r="J356" s="30">
        <v>0.73030913900000005</v>
      </c>
      <c r="K356" s="30">
        <v>0.88250727100000004</v>
      </c>
      <c r="L356" s="23">
        <v>7.0120955999999998E-2</v>
      </c>
      <c r="M356" s="23">
        <v>7.0351318999999995E-2</v>
      </c>
      <c r="N356" s="23">
        <v>3.0349958999999999E-2</v>
      </c>
      <c r="O356" s="24">
        <v>3.4544907E-2</v>
      </c>
      <c r="P356" s="24">
        <v>0.53594576900000002</v>
      </c>
      <c r="Q356" s="25">
        <v>0</v>
      </c>
      <c r="R356" s="25">
        <v>0.229695808</v>
      </c>
      <c r="S356" s="25">
        <v>0</v>
      </c>
      <c r="T356" s="26">
        <v>1.0600774941</v>
      </c>
      <c r="U356" s="27">
        <v>0.31906576800000003</v>
      </c>
      <c r="V356" s="20">
        <v>4252720</v>
      </c>
      <c r="W356" s="22">
        <v>0.75026281500000003</v>
      </c>
      <c r="X356" s="21">
        <v>4252720</v>
      </c>
      <c r="Y356" s="22">
        <v>0.75026281500000003</v>
      </c>
      <c r="Z356" s="19">
        <f t="shared" si="18"/>
        <v>355</v>
      </c>
      <c r="AA356" s="19">
        <f t="shared" si="16"/>
        <v>302</v>
      </c>
      <c r="AB356" s="19">
        <f t="shared" si="17"/>
        <v>35</v>
      </c>
    </row>
    <row r="357" spans="1:28" hidden="1" x14ac:dyDescent="0.3">
      <c r="A357" s="4">
        <v>1458</v>
      </c>
      <c r="B357" s="7" t="s">
        <v>27</v>
      </c>
      <c r="C357" s="1" t="s">
        <v>32</v>
      </c>
      <c r="D357" s="1" t="s">
        <v>136</v>
      </c>
      <c r="E357" s="1" t="s">
        <v>535</v>
      </c>
      <c r="F357" s="7"/>
      <c r="G357" s="7" t="s">
        <v>584</v>
      </c>
      <c r="H357" s="29">
        <v>0.104350147</v>
      </c>
      <c r="I357" s="29">
        <v>3.6067999999999999E-6</v>
      </c>
      <c r="J357" s="30">
        <v>0.79116823400000003</v>
      </c>
      <c r="K357" s="30">
        <v>0.85493196999999999</v>
      </c>
      <c r="L357" s="23">
        <v>3.9115746E-2</v>
      </c>
      <c r="M357" s="23">
        <v>4.0379725999999998E-2</v>
      </c>
      <c r="N357" s="23">
        <v>0.21696268499999999</v>
      </c>
      <c r="O357" s="24">
        <v>0.24695110100000001</v>
      </c>
      <c r="P357" s="24">
        <v>0.48544282799999999</v>
      </c>
      <c r="Q357" s="25">
        <v>0.26088051299999998</v>
      </c>
      <c r="R357" s="25">
        <v>3.5220821999999999E-2</v>
      </c>
      <c r="S357" s="25">
        <v>1.9458487999999999E-2</v>
      </c>
      <c r="T357" s="26"/>
      <c r="U357" s="27">
        <v>0.31080927800000002</v>
      </c>
      <c r="V357" s="20">
        <v>11914400</v>
      </c>
      <c r="W357" s="22">
        <v>0.26086859499999998</v>
      </c>
      <c r="X357" s="21">
        <v>11914400</v>
      </c>
      <c r="Y357" s="22">
        <v>0.26086859499999998</v>
      </c>
      <c r="Z357" s="19">
        <f t="shared" si="18"/>
        <v>356</v>
      </c>
      <c r="AA357" s="19">
        <f t="shared" si="16"/>
        <v>366</v>
      </c>
      <c r="AB357" s="19">
        <f t="shared" si="17"/>
        <v>71</v>
      </c>
    </row>
    <row r="358" spans="1:28" ht="28.8" hidden="1" x14ac:dyDescent="0.3">
      <c r="A358" s="4">
        <v>1638</v>
      </c>
      <c r="B358" s="7" t="s">
        <v>28</v>
      </c>
      <c r="C358" s="1" t="s">
        <v>37</v>
      </c>
      <c r="D358" s="1" t="s">
        <v>170</v>
      </c>
      <c r="E358" s="1" t="s">
        <v>536</v>
      </c>
      <c r="F358" s="7"/>
      <c r="G358" s="7" t="s">
        <v>584</v>
      </c>
      <c r="H358" s="29">
        <v>0</v>
      </c>
      <c r="I358" s="29">
        <v>1.120474E-3</v>
      </c>
      <c r="J358" s="30">
        <v>0.319510248</v>
      </c>
      <c r="K358" s="30">
        <v>1.5856087489999999</v>
      </c>
      <c r="L358" s="23">
        <v>3.3563499999999998E-5</v>
      </c>
      <c r="M358" s="23">
        <v>3.5352399999999997E-5</v>
      </c>
      <c r="N358" s="23">
        <v>0</v>
      </c>
      <c r="O358" s="24">
        <v>0</v>
      </c>
      <c r="P358" s="24">
        <v>0.42305337900000001</v>
      </c>
      <c r="Q358" s="25">
        <v>0</v>
      </c>
      <c r="R358" s="25">
        <v>0</v>
      </c>
      <c r="S358" s="25">
        <v>6.8544560000000001E-3</v>
      </c>
      <c r="T358" s="26"/>
      <c r="U358" s="27">
        <v>0.30746043499999998</v>
      </c>
      <c r="V358" s="20">
        <v>4113000</v>
      </c>
      <c r="W358" s="22">
        <v>0.74753327400000003</v>
      </c>
      <c r="X358" s="21">
        <v>4113000</v>
      </c>
      <c r="Y358" s="22">
        <v>0.74753327400000003</v>
      </c>
      <c r="Z358" s="19">
        <f t="shared" si="18"/>
        <v>357</v>
      </c>
      <c r="AA358" s="19">
        <f t="shared" si="16"/>
        <v>303</v>
      </c>
      <c r="AB358" s="19">
        <f t="shared" si="17"/>
        <v>15</v>
      </c>
    </row>
    <row r="359" spans="1:28" hidden="1" x14ac:dyDescent="0.3">
      <c r="A359" s="4">
        <v>1357</v>
      </c>
      <c r="B359" s="7" t="s">
        <v>27</v>
      </c>
      <c r="C359" s="1" t="s">
        <v>36</v>
      </c>
      <c r="D359" s="1" t="s">
        <v>155</v>
      </c>
      <c r="E359" s="1" t="s">
        <v>537</v>
      </c>
      <c r="F359" s="7"/>
      <c r="G359" s="7" t="s">
        <v>584</v>
      </c>
      <c r="H359" s="29">
        <v>0</v>
      </c>
      <c r="I359" s="29">
        <v>6.7505000000000004E-11</v>
      </c>
      <c r="J359" s="30">
        <v>7.6073869000000002E-2</v>
      </c>
      <c r="K359" s="30">
        <v>0.414417971</v>
      </c>
      <c r="L359" s="23">
        <v>3.6080699999999999E-4</v>
      </c>
      <c r="M359" s="23">
        <v>3.7215099999999998E-4</v>
      </c>
      <c r="N359" s="23">
        <v>0</v>
      </c>
      <c r="O359" s="24">
        <v>1.973497039</v>
      </c>
      <c r="P359" s="24">
        <v>0.50845866500000003</v>
      </c>
      <c r="Q359" s="25">
        <v>0</v>
      </c>
      <c r="R359" s="25">
        <v>2.3114641530000002</v>
      </c>
      <c r="S359" s="25">
        <v>0</v>
      </c>
      <c r="T359" s="26"/>
      <c r="U359" s="27">
        <v>0.30105520099999999</v>
      </c>
      <c r="V359" s="20">
        <v>1467040</v>
      </c>
      <c r="W359" s="22">
        <v>2.0521267409999999</v>
      </c>
      <c r="X359" s="21">
        <v>1467040</v>
      </c>
      <c r="Y359" s="22">
        <v>2.0521267409999999</v>
      </c>
      <c r="Z359" s="19">
        <f t="shared" si="18"/>
        <v>358</v>
      </c>
      <c r="AA359" s="19">
        <f t="shared" si="16"/>
        <v>222</v>
      </c>
      <c r="AB359" s="19">
        <f t="shared" si="17"/>
        <v>13</v>
      </c>
    </row>
    <row r="360" spans="1:28" ht="28.8" hidden="1" x14ac:dyDescent="0.3">
      <c r="A360" s="4">
        <v>1633</v>
      </c>
      <c r="B360" s="7" t="s">
        <v>28</v>
      </c>
      <c r="C360" s="1" t="s">
        <v>37</v>
      </c>
      <c r="D360" s="1" t="s">
        <v>137</v>
      </c>
      <c r="E360" s="1" t="s">
        <v>538</v>
      </c>
      <c r="F360" s="7" t="s">
        <v>584</v>
      </c>
      <c r="G360" s="7" t="s">
        <v>584</v>
      </c>
      <c r="H360" s="29">
        <v>0</v>
      </c>
      <c r="I360" s="29">
        <v>1.8538331859999999</v>
      </c>
      <c r="J360" s="30">
        <v>0.16431955600000001</v>
      </c>
      <c r="K360" s="30">
        <v>0.32421747899999998</v>
      </c>
      <c r="L360" s="23">
        <v>0.70687377200000001</v>
      </c>
      <c r="M360" s="23">
        <v>0.70295363399999999</v>
      </c>
      <c r="N360" s="23">
        <v>0</v>
      </c>
      <c r="O360" s="24">
        <v>0</v>
      </c>
      <c r="P360" s="24">
        <v>0.49150004899999999</v>
      </c>
      <c r="Q360" s="25">
        <v>0</v>
      </c>
      <c r="R360" s="25">
        <v>0.25908993000000002</v>
      </c>
      <c r="S360" s="25">
        <v>1.1844577E-2</v>
      </c>
      <c r="T360" s="26"/>
      <c r="U360" s="27">
        <v>0.29421988100000002</v>
      </c>
      <c r="V360" s="20">
        <v>1704000</v>
      </c>
      <c r="W360" s="22">
        <v>1.726642494</v>
      </c>
      <c r="X360" s="21">
        <v>1704000</v>
      </c>
      <c r="Y360" s="22">
        <v>1.726642494</v>
      </c>
      <c r="Z360" s="19">
        <f t="shared" si="18"/>
        <v>359</v>
      </c>
      <c r="AA360" s="19">
        <f t="shared" si="16"/>
        <v>240</v>
      </c>
      <c r="AB360" s="19">
        <f t="shared" si="17"/>
        <v>9</v>
      </c>
    </row>
    <row r="361" spans="1:28" ht="28.8" hidden="1" x14ac:dyDescent="0.3">
      <c r="A361" s="4">
        <v>1454</v>
      </c>
      <c r="B361" s="7" t="s">
        <v>27</v>
      </c>
      <c r="C361" s="1" t="s">
        <v>34</v>
      </c>
      <c r="D361" s="1" t="s">
        <v>112</v>
      </c>
      <c r="E361" s="1" t="s">
        <v>539</v>
      </c>
      <c r="F361" s="7" t="s">
        <v>584</v>
      </c>
      <c r="G361" s="7" t="s">
        <v>584</v>
      </c>
      <c r="H361" s="29">
        <v>0.53222505399999998</v>
      </c>
      <c r="I361" s="29">
        <v>0</v>
      </c>
      <c r="J361" s="30">
        <v>0</v>
      </c>
      <c r="K361" s="30">
        <v>0</v>
      </c>
      <c r="L361" s="23">
        <v>0</v>
      </c>
      <c r="M361" s="23">
        <v>0</v>
      </c>
      <c r="N361" s="23">
        <v>1.1065914139999999</v>
      </c>
      <c r="O361" s="24">
        <v>1.2595436310000001</v>
      </c>
      <c r="P361" s="24">
        <v>0.35252751900000001</v>
      </c>
      <c r="Q361" s="25">
        <v>0.71342834200000005</v>
      </c>
      <c r="R361" s="25">
        <v>0</v>
      </c>
      <c r="S361" s="25">
        <v>0</v>
      </c>
      <c r="T361" s="26"/>
      <c r="U361" s="27">
        <v>0.28286425900000001</v>
      </c>
      <c r="V361" s="20">
        <v>3167770</v>
      </c>
      <c r="W361" s="22">
        <v>0.89294443300000004</v>
      </c>
      <c r="X361" s="21">
        <v>1495270</v>
      </c>
      <c r="Y361" s="22">
        <v>1.891726969</v>
      </c>
      <c r="Z361" s="19">
        <f t="shared" si="18"/>
        <v>360</v>
      </c>
      <c r="AA361" s="19">
        <f t="shared" si="16"/>
        <v>234</v>
      </c>
      <c r="AB361" s="19">
        <f t="shared" si="17"/>
        <v>31</v>
      </c>
    </row>
    <row r="362" spans="1:28" ht="28.8" hidden="1" x14ac:dyDescent="0.3">
      <c r="A362" s="4">
        <v>1684</v>
      </c>
      <c r="B362" s="7" t="s">
        <v>27</v>
      </c>
      <c r="C362" s="1" t="s">
        <v>33</v>
      </c>
      <c r="D362" s="1" t="s">
        <v>159</v>
      </c>
      <c r="E362" s="1" t="s">
        <v>540</v>
      </c>
      <c r="F362" s="7" t="s">
        <v>584</v>
      </c>
      <c r="G362" s="7" t="s">
        <v>584</v>
      </c>
      <c r="H362" s="29">
        <v>6.6276135E-2</v>
      </c>
      <c r="I362" s="29">
        <v>1.3139151E-2</v>
      </c>
      <c r="J362" s="30">
        <v>0.38036934300000003</v>
      </c>
      <c r="K362" s="30">
        <v>1.42657093</v>
      </c>
      <c r="L362" s="23">
        <v>3.7188707000000001E-2</v>
      </c>
      <c r="M362" s="23">
        <v>4.0029584999999999E-2</v>
      </c>
      <c r="N362" s="23">
        <v>6.8899990999999994E-2</v>
      </c>
      <c r="O362" s="24">
        <v>7.8423294000000004E-2</v>
      </c>
      <c r="P362" s="24">
        <v>0.45172526299999999</v>
      </c>
      <c r="Q362" s="25">
        <v>0</v>
      </c>
      <c r="R362" s="25">
        <v>0.19193416199999999</v>
      </c>
      <c r="S362" s="25">
        <v>8.2291359999999997E-3</v>
      </c>
      <c r="T362" s="26"/>
      <c r="U362" s="27">
        <v>0.27936405800000003</v>
      </c>
      <c r="V362" s="20">
        <v>2089780</v>
      </c>
      <c r="W362" s="22">
        <v>1.3368108519999999</v>
      </c>
      <c r="X362" s="21">
        <v>2089780</v>
      </c>
      <c r="Y362" s="22">
        <v>1.3368108519999999</v>
      </c>
      <c r="Z362" s="19">
        <f t="shared" si="18"/>
        <v>361</v>
      </c>
      <c r="AA362" s="19">
        <f t="shared" si="16"/>
        <v>263</v>
      </c>
      <c r="AB362" s="19">
        <f t="shared" si="17"/>
        <v>36</v>
      </c>
    </row>
    <row r="363" spans="1:28" ht="28.8" hidden="1" x14ac:dyDescent="0.3">
      <c r="A363" s="4">
        <v>1688</v>
      </c>
      <c r="B363" s="7" t="s">
        <v>27</v>
      </c>
      <c r="C363" s="1" t="s">
        <v>33</v>
      </c>
      <c r="D363" s="1" t="s">
        <v>159</v>
      </c>
      <c r="E363" s="1" t="s">
        <v>541</v>
      </c>
      <c r="F363" s="7" t="s">
        <v>584</v>
      </c>
      <c r="G363" s="7" t="s">
        <v>584</v>
      </c>
      <c r="H363" s="29">
        <v>0</v>
      </c>
      <c r="I363" s="29">
        <v>6.2356620000000003E-3</v>
      </c>
      <c r="J363" s="30">
        <v>0.42297071000000003</v>
      </c>
      <c r="K363" s="30">
        <v>1.465993922</v>
      </c>
      <c r="L363" s="23">
        <v>5.771773E-3</v>
      </c>
      <c r="M363" s="23">
        <v>5.8084410000000001E-3</v>
      </c>
      <c r="N363" s="23">
        <v>0</v>
      </c>
      <c r="O363" s="24">
        <v>0</v>
      </c>
      <c r="P363" s="24">
        <v>0.36064353100000002</v>
      </c>
      <c r="Q363" s="25">
        <v>0</v>
      </c>
      <c r="R363" s="25">
        <v>0</v>
      </c>
      <c r="S363" s="25">
        <v>3.5992569999999998E-3</v>
      </c>
      <c r="T363" s="26"/>
      <c r="U363" s="27">
        <v>0.25595658100000002</v>
      </c>
      <c r="V363" s="20">
        <v>2940530</v>
      </c>
      <c r="W363" s="22">
        <v>0.87044369899999996</v>
      </c>
      <c r="X363" s="21">
        <v>2940530</v>
      </c>
      <c r="Y363" s="22">
        <v>0.87044369899999996</v>
      </c>
      <c r="Z363" s="19">
        <f t="shared" si="18"/>
        <v>362</v>
      </c>
      <c r="AA363" s="19">
        <f t="shared" si="16"/>
        <v>291</v>
      </c>
      <c r="AB363" s="19">
        <f t="shared" si="17"/>
        <v>38</v>
      </c>
    </row>
    <row r="364" spans="1:28" ht="28.8" hidden="1" x14ac:dyDescent="0.3">
      <c r="A364" s="4">
        <v>1607</v>
      </c>
      <c r="B364" s="7" t="s">
        <v>28</v>
      </c>
      <c r="C364" s="1" t="s">
        <v>37</v>
      </c>
      <c r="D364" s="1" t="s">
        <v>171</v>
      </c>
      <c r="E364" s="1" t="s">
        <v>542</v>
      </c>
      <c r="F364" s="7" t="s">
        <v>584</v>
      </c>
      <c r="G364" s="7" t="s">
        <v>584</v>
      </c>
      <c r="H364" s="29">
        <v>1.8464522000000001E-2</v>
      </c>
      <c r="I364" s="29">
        <v>4.7970800000000002E-4</v>
      </c>
      <c r="J364" s="30">
        <v>0</v>
      </c>
      <c r="K364" s="30">
        <v>0</v>
      </c>
      <c r="L364" s="23">
        <v>2.9139200000000002E-4</v>
      </c>
      <c r="M364" s="23">
        <v>1.7258099999999999E-4</v>
      </c>
      <c r="N364" s="23">
        <v>1.9195528E-2</v>
      </c>
      <c r="O364" s="24">
        <v>2.1848718999999999E-2</v>
      </c>
      <c r="P364" s="24">
        <v>0.35463621499999998</v>
      </c>
      <c r="Q364" s="25">
        <v>1.060559147</v>
      </c>
      <c r="R364" s="25">
        <v>0</v>
      </c>
      <c r="S364" s="25">
        <v>1.664699E-3</v>
      </c>
      <c r="T364" s="26"/>
      <c r="U364" s="27">
        <v>0.24321267699999999</v>
      </c>
      <c r="V364" s="20">
        <v>3868000</v>
      </c>
      <c r="W364" s="22">
        <v>0.62878148099999998</v>
      </c>
      <c r="X364" s="21">
        <v>3868000</v>
      </c>
      <c r="Y364" s="22">
        <v>0.62878148099999998</v>
      </c>
      <c r="Z364" s="19">
        <f t="shared" si="18"/>
        <v>363</v>
      </c>
      <c r="AA364" s="19">
        <f t="shared" si="16"/>
        <v>317</v>
      </c>
      <c r="AB364" s="19">
        <f t="shared" si="17"/>
        <v>18</v>
      </c>
    </row>
    <row r="365" spans="1:28" ht="28.8" hidden="1" x14ac:dyDescent="0.3">
      <c r="A365" s="4">
        <v>1446</v>
      </c>
      <c r="B365" s="7" t="s">
        <v>27</v>
      </c>
      <c r="C365" s="1" t="s">
        <v>32</v>
      </c>
      <c r="D365" s="1" t="s">
        <v>60</v>
      </c>
      <c r="E365" s="1" t="s">
        <v>543</v>
      </c>
      <c r="F365" s="7" t="s">
        <v>584</v>
      </c>
      <c r="G365" s="7" t="s">
        <v>584</v>
      </c>
      <c r="H365" s="29">
        <v>8.5503520000000006E-3</v>
      </c>
      <c r="I365" s="29">
        <v>1.7868600000000001E-17</v>
      </c>
      <c r="J365" s="30">
        <v>6.0859095000000002E-2</v>
      </c>
      <c r="K365" s="30">
        <v>0.114450366</v>
      </c>
      <c r="L365" s="23">
        <v>0</v>
      </c>
      <c r="M365" s="23">
        <v>0</v>
      </c>
      <c r="N365" s="23">
        <v>8.8888590000000007E-3</v>
      </c>
      <c r="O365" s="24">
        <v>2.7823041999999999E-2</v>
      </c>
      <c r="P365" s="24">
        <v>0.37091606399999999</v>
      </c>
      <c r="Q365" s="25">
        <v>1.320508832</v>
      </c>
      <c r="R365" s="25">
        <v>3.7996480000000001E-3</v>
      </c>
      <c r="S365" s="25">
        <v>1.5591455000000001E-2</v>
      </c>
      <c r="T365" s="26"/>
      <c r="U365" s="27">
        <v>0.24198223699999999</v>
      </c>
      <c r="V365" s="20">
        <v>1100000</v>
      </c>
      <c r="W365" s="22">
        <v>2.1998385200000001</v>
      </c>
      <c r="X365" s="21">
        <v>1100000</v>
      </c>
      <c r="Y365" s="22">
        <v>2.1998385200000001</v>
      </c>
      <c r="Z365" s="19">
        <f t="shared" si="18"/>
        <v>364</v>
      </c>
      <c r="AA365" s="19">
        <f t="shared" si="16"/>
        <v>206</v>
      </c>
      <c r="AB365" s="19">
        <f t="shared" si="17"/>
        <v>48</v>
      </c>
    </row>
    <row r="366" spans="1:28" ht="28.8" x14ac:dyDescent="0.3">
      <c r="A366" s="31">
        <v>1148</v>
      </c>
      <c r="B366" s="32" t="s">
        <v>25</v>
      </c>
      <c r="C366" s="33" t="s">
        <v>31</v>
      </c>
      <c r="D366" s="33" t="s">
        <v>68</v>
      </c>
      <c r="E366" s="33" t="s">
        <v>338</v>
      </c>
      <c r="F366" s="32" t="s">
        <v>584</v>
      </c>
      <c r="G366" s="32" t="s">
        <v>584</v>
      </c>
      <c r="H366" s="29">
        <v>1.2262841769999999</v>
      </c>
      <c r="I366" s="29">
        <v>0.75373460699999995</v>
      </c>
      <c r="J366" s="30">
        <v>24.769651620000001</v>
      </c>
      <c r="K366" s="30">
        <v>3.1816918570000001</v>
      </c>
      <c r="L366" s="23">
        <v>1.2891919789999999</v>
      </c>
      <c r="M366" s="23">
        <v>1.2890937440000001</v>
      </c>
      <c r="N366" s="23">
        <v>0.42948952899999998</v>
      </c>
      <c r="O366" s="24">
        <v>0.48885324200000002</v>
      </c>
      <c r="P366" s="24">
        <v>4.5486885499999996</v>
      </c>
      <c r="Q366" s="25">
        <v>7.3641936909999997</v>
      </c>
      <c r="R366" s="25">
        <v>0.34129990999999998</v>
      </c>
      <c r="S366" s="25">
        <v>0.80747224299999998</v>
      </c>
      <c r="T366" s="26">
        <v>6.3250891874999997</v>
      </c>
      <c r="U366" s="34">
        <v>3.061181049</v>
      </c>
      <c r="V366" s="35">
        <v>86070000</v>
      </c>
      <c r="W366" s="36">
        <v>0.355661793</v>
      </c>
      <c r="X366" s="35">
        <v>86070000</v>
      </c>
      <c r="Y366" s="36">
        <v>0.355661793</v>
      </c>
      <c r="Z366" s="37">
        <f t="shared" si="18"/>
        <v>159</v>
      </c>
      <c r="AA366" s="37">
        <f t="shared" si="16"/>
        <v>351</v>
      </c>
      <c r="AB366" s="37">
        <f t="shared" si="17"/>
        <v>22</v>
      </c>
    </row>
    <row r="367" spans="1:28" ht="28.8" x14ac:dyDescent="0.3">
      <c r="A367" s="31">
        <v>1056</v>
      </c>
      <c r="B367" s="32" t="s">
        <v>28</v>
      </c>
      <c r="C367" s="33" t="s">
        <v>31</v>
      </c>
      <c r="D367" s="33" t="s">
        <v>163</v>
      </c>
      <c r="E367" s="33" t="s">
        <v>509</v>
      </c>
      <c r="F367" s="32" t="s">
        <v>584</v>
      </c>
      <c r="G367" s="32" t="s">
        <v>584</v>
      </c>
      <c r="H367" s="29">
        <v>0</v>
      </c>
      <c r="I367" s="29">
        <v>8.1086397000000004E-2</v>
      </c>
      <c r="J367" s="30">
        <v>1.095463708</v>
      </c>
      <c r="K367" s="30">
        <v>0.75711827200000004</v>
      </c>
      <c r="L367" s="23">
        <v>1.9756679999999999E-3</v>
      </c>
      <c r="M367" s="23">
        <v>1.938681E-3</v>
      </c>
      <c r="N367" s="23">
        <v>0</v>
      </c>
      <c r="O367" s="24">
        <v>0</v>
      </c>
      <c r="P367" s="24">
        <v>0.80031493200000003</v>
      </c>
      <c r="Q367" s="25">
        <v>0.48804177599999998</v>
      </c>
      <c r="R367" s="25">
        <v>0.70608521000000002</v>
      </c>
      <c r="S367" s="25">
        <v>2.1996115E-2</v>
      </c>
      <c r="T367" s="26"/>
      <c r="U367" s="34">
        <v>0.47564780000000001</v>
      </c>
      <c r="V367" s="35">
        <v>15000000</v>
      </c>
      <c r="W367" s="36">
        <v>0.31709853300000002</v>
      </c>
      <c r="X367" s="35">
        <v>15000000</v>
      </c>
      <c r="Y367" s="36">
        <v>0.31709853300000002</v>
      </c>
      <c r="Z367" s="37">
        <f t="shared" si="18"/>
        <v>330</v>
      </c>
      <c r="AA367" s="37">
        <f t="shared" si="16"/>
        <v>357</v>
      </c>
      <c r="AB367" s="37">
        <f t="shared" si="17"/>
        <v>23</v>
      </c>
    </row>
    <row r="368" spans="1:28" hidden="1" x14ac:dyDescent="0.3">
      <c r="A368" s="4">
        <v>1402</v>
      </c>
      <c r="B368" s="7" t="s">
        <v>28</v>
      </c>
      <c r="C368" s="1" t="s">
        <v>34</v>
      </c>
      <c r="D368" s="1" t="s">
        <v>172</v>
      </c>
      <c r="E368" s="1" t="s">
        <v>546</v>
      </c>
      <c r="F368" s="7"/>
      <c r="G368" s="7" t="s">
        <v>584</v>
      </c>
      <c r="H368" s="29">
        <v>8.1047510000000003E-3</v>
      </c>
      <c r="I368" s="29">
        <v>1.3565699999999999E-4</v>
      </c>
      <c r="J368" s="30">
        <v>0.18257728500000001</v>
      </c>
      <c r="K368" s="30">
        <v>1.2472413069999999</v>
      </c>
      <c r="L368" s="23">
        <v>0</v>
      </c>
      <c r="M368" s="23">
        <v>0</v>
      </c>
      <c r="N368" s="23">
        <v>8.4256160000000004E-3</v>
      </c>
      <c r="O368" s="24">
        <v>9.5901990000000006E-3</v>
      </c>
      <c r="P368" s="24">
        <v>0.39801076699999999</v>
      </c>
      <c r="Q368" s="25">
        <v>0</v>
      </c>
      <c r="R368" s="25">
        <v>0</v>
      </c>
      <c r="S368" s="25">
        <v>1.906671E-3</v>
      </c>
      <c r="T368" s="26"/>
      <c r="U368" s="27">
        <v>0.23565109300000001</v>
      </c>
      <c r="V368" s="20">
        <v>4394563</v>
      </c>
      <c r="W368" s="22">
        <v>0.53623327899999995</v>
      </c>
      <c r="X368" s="21">
        <v>3139023</v>
      </c>
      <c r="Y368" s="22">
        <v>0.75071476999999998</v>
      </c>
      <c r="Z368" s="19">
        <f t="shared" si="18"/>
        <v>367</v>
      </c>
      <c r="AA368" s="19">
        <f t="shared" si="16"/>
        <v>301</v>
      </c>
      <c r="AB368" s="19">
        <f t="shared" si="17"/>
        <v>35</v>
      </c>
    </row>
    <row r="369" spans="1:28" ht="28.8" hidden="1" x14ac:dyDescent="0.3">
      <c r="A369" s="4">
        <v>1377</v>
      </c>
      <c r="B369" s="7" t="s">
        <v>27</v>
      </c>
      <c r="C369" s="1" t="s">
        <v>35</v>
      </c>
      <c r="D369" s="1" t="s">
        <v>88</v>
      </c>
      <c r="E369" s="1" t="s">
        <v>547</v>
      </c>
      <c r="F369" s="7"/>
      <c r="G369" s="7" t="s">
        <v>584</v>
      </c>
      <c r="H369" s="29">
        <v>0</v>
      </c>
      <c r="I369" s="29">
        <v>7.5291400000000004E-4</v>
      </c>
      <c r="J369" s="30">
        <v>0.852027329</v>
      </c>
      <c r="K369" s="30">
        <v>0.50196898499999998</v>
      </c>
      <c r="L369" s="23">
        <v>7.4926634000000006E-2</v>
      </c>
      <c r="M369" s="23">
        <v>7.3411394000000005E-2</v>
      </c>
      <c r="N369" s="23">
        <v>0</v>
      </c>
      <c r="O369" s="24">
        <v>0</v>
      </c>
      <c r="P369" s="24">
        <v>0.376240303</v>
      </c>
      <c r="Q369" s="25">
        <v>0.15439867099999999</v>
      </c>
      <c r="R369" s="25">
        <v>0</v>
      </c>
      <c r="S369" s="25">
        <v>1.7573018999999999E-2</v>
      </c>
      <c r="T369" s="26"/>
      <c r="U369" s="27">
        <v>0.227066039</v>
      </c>
      <c r="V369" s="20">
        <v>9000000</v>
      </c>
      <c r="W369" s="22">
        <v>0.25229559899999998</v>
      </c>
      <c r="X369" s="21">
        <v>7900000</v>
      </c>
      <c r="Y369" s="22">
        <v>0.28742536600000002</v>
      </c>
      <c r="Z369" s="19">
        <f t="shared" si="18"/>
        <v>368</v>
      </c>
      <c r="AA369" s="19">
        <f t="shared" si="16"/>
        <v>362</v>
      </c>
      <c r="AB369" s="19">
        <f t="shared" si="17"/>
        <v>35</v>
      </c>
    </row>
    <row r="370" spans="1:28" ht="28.8" hidden="1" x14ac:dyDescent="0.3">
      <c r="A370" s="4">
        <v>1712</v>
      </c>
      <c r="B370" s="7" t="s">
        <v>28</v>
      </c>
      <c r="C370" s="1" t="s">
        <v>37</v>
      </c>
      <c r="D370" s="1" t="s">
        <v>137</v>
      </c>
      <c r="E370" s="1" t="s">
        <v>548</v>
      </c>
      <c r="F370" s="7" t="s">
        <v>584</v>
      </c>
      <c r="G370" s="7" t="s">
        <v>584</v>
      </c>
      <c r="H370" s="29">
        <v>0</v>
      </c>
      <c r="I370" s="29">
        <v>0</v>
      </c>
      <c r="J370" s="30">
        <v>0.68162186300000005</v>
      </c>
      <c r="K370" s="30">
        <v>0.58724285200000004</v>
      </c>
      <c r="L370" s="23">
        <v>0</v>
      </c>
      <c r="M370" s="23">
        <v>0</v>
      </c>
      <c r="N370" s="23">
        <v>0</v>
      </c>
      <c r="O370" s="24">
        <v>0</v>
      </c>
      <c r="P370" s="24">
        <v>0.37438272299999997</v>
      </c>
      <c r="Q370" s="25">
        <v>0</v>
      </c>
      <c r="R370" s="25">
        <v>0</v>
      </c>
      <c r="S370" s="25">
        <v>3.4943233999999997E-2</v>
      </c>
      <c r="T370" s="26"/>
      <c r="U370" s="27">
        <v>0.21149487</v>
      </c>
      <c r="V370" s="20">
        <v>1113000</v>
      </c>
      <c r="W370" s="22">
        <v>1.900223448</v>
      </c>
      <c r="X370" s="21">
        <v>1113000</v>
      </c>
      <c r="Y370" s="22">
        <v>1.900223448</v>
      </c>
      <c r="Z370" s="19">
        <f t="shared" si="18"/>
        <v>369</v>
      </c>
      <c r="AA370" s="19">
        <f t="shared" si="16"/>
        <v>231</v>
      </c>
      <c r="AB370" s="19">
        <f t="shared" si="17"/>
        <v>8</v>
      </c>
    </row>
    <row r="371" spans="1:28" ht="28.8" hidden="1" x14ac:dyDescent="0.3">
      <c r="A371" s="4">
        <v>1034</v>
      </c>
      <c r="B371" s="7" t="s">
        <v>25</v>
      </c>
      <c r="C371" s="1" t="s">
        <v>30</v>
      </c>
      <c r="D371" s="1" t="s">
        <v>69</v>
      </c>
      <c r="E371" s="1" t="s">
        <v>549</v>
      </c>
      <c r="F371" s="7" t="s">
        <v>584</v>
      </c>
      <c r="G371" s="7" t="s">
        <v>584</v>
      </c>
      <c r="H371" s="29">
        <v>0.22320266499999999</v>
      </c>
      <c r="I371" s="29">
        <v>0</v>
      </c>
      <c r="J371" s="30">
        <v>3.742834336</v>
      </c>
      <c r="K371" s="30">
        <v>0.64953160700000001</v>
      </c>
      <c r="L371" s="23">
        <v>0</v>
      </c>
      <c r="M371" s="23">
        <v>0</v>
      </c>
      <c r="N371" s="23">
        <v>0.46407840299999997</v>
      </c>
      <c r="O371" s="24">
        <v>0.52822296400000002</v>
      </c>
      <c r="P371" s="24">
        <v>0</v>
      </c>
      <c r="Q371" s="25">
        <v>0.12422881600000001</v>
      </c>
      <c r="R371" s="25">
        <v>0.21954860400000001</v>
      </c>
      <c r="S371" s="25">
        <v>5.4151844999999997E-2</v>
      </c>
      <c r="T371" s="26">
        <v>0</v>
      </c>
      <c r="U371" s="27">
        <v>0.206827117</v>
      </c>
      <c r="V371" s="20">
        <v>109499000</v>
      </c>
      <c r="W371" s="22">
        <v>1.8888493999999999E-2</v>
      </c>
      <c r="X371" s="21">
        <v>109499000</v>
      </c>
      <c r="Y371" s="22">
        <v>1.8888493999999999E-2</v>
      </c>
      <c r="Z371" s="19">
        <f t="shared" si="18"/>
        <v>370</v>
      </c>
      <c r="AA371" s="19">
        <f t="shared" si="16"/>
        <v>393</v>
      </c>
      <c r="AB371" s="19">
        <f t="shared" si="17"/>
        <v>51</v>
      </c>
    </row>
    <row r="372" spans="1:28" ht="28.8" hidden="1" x14ac:dyDescent="0.3">
      <c r="A372" s="4">
        <v>1681</v>
      </c>
      <c r="B372" s="7" t="s">
        <v>28</v>
      </c>
      <c r="C372" s="1" t="s">
        <v>36</v>
      </c>
      <c r="D372" s="1" t="s">
        <v>113</v>
      </c>
      <c r="E372" s="1" t="s">
        <v>550</v>
      </c>
      <c r="F372" s="7"/>
      <c r="G372" s="7" t="s">
        <v>584</v>
      </c>
      <c r="H372" s="29">
        <v>0</v>
      </c>
      <c r="I372" s="29">
        <v>9.1447499999999999E-4</v>
      </c>
      <c r="J372" s="30">
        <v>0.18257728500000001</v>
      </c>
      <c r="K372" s="30">
        <v>1.0335276529999999</v>
      </c>
      <c r="L372" s="23">
        <v>1.9070199999999999E-5</v>
      </c>
      <c r="M372" s="23">
        <v>1.9006699999999999E-5</v>
      </c>
      <c r="N372" s="23">
        <v>0</v>
      </c>
      <c r="O372" s="24">
        <v>0</v>
      </c>
      <c r="P372" s="24">
        <v>0.31596764700000002</v>
      </c>
      <c r="Q372" s="25">
        <v>0</v>
      </c>
      <c r="R372" s="25">
        <v>0</v>
      </c>
      <c r="S372" s="25">
        <v>2.485868E-3</v>
      </c>
      <c r="T372" s="26"/>
      <c r="U372" s="27">
        <v>0.19843614400000001</v>
      </c>
      <c r="V372" s="20">
        <v>4999690</v>
      </c>
      <c r="W372" s="22">
        <v>0.396896896</v>
      </c>
      <c r="X372" s="21">
        <v>4999690</v>
      </c>
      <c r="Y372" s="22">
        <v>0.396896896</v>
      </c>
      <c r="Z372" s="19">
        <f t="shared" si="18"/>
        <v>371</v>
      </c>
      <c r="AA372" s="19">
        <f t="shared" si="16"/>
        <v>345</v>
      </c>
      <c r="AB372" s="19">
        <f t="shared" si="17"/>
        <v>24</v>
      </c>
    </row>
    <row r="373" spans="1:28" ht="28.8" hidden="1" x14ac:dyDescent="0.3">
      <c r="A373" s="4">
        <v>1413</v>
      </c>
      <c r="B373" s="7" t="s">
        <v>28</v>
      </c>
      <c r="C373" s="1" t="s">
        <v>37</v>
      </c>
      <c r="D373" s="1" t="s">
        <v>173</v>
      </c>
      <c r="E373" s="1" t="s">
        <v>551</v>
      </c>
      <c r="F373" s="7" t="s">
        <v>584</v>
      </c>
      <c r="G373" s="7" t="s">
        <v>584</v>
      </c>
      <c r="H373" s="29">
        <v>0</v>
      </c>
      <c r="I373" s="29">
        <v>1.3400029630000001</v>
      </c>
      <c r="J373" s="30">
        <v>0.100417507</v>
      </c>
      <c r="K373" s="30">
        <v>0.12759695099999999</v>
      </c>
      <c r="L373" s="23">
        <v>0</v>
      </c>
      <c r="M373" s="23">
        <v>0</v>
      </c>
      <c r="N373" s="23">
        <v>0</v>
      </c>
      <c r="O373" s="24">
        <v>0</v>
      </c>
      <c r="P373" s="24">
        <v>0.34733913500000002</v>
      </c>
      <c r="Q373" s="25">
        <v>0</v>
      </c>
      <c r="R373" s="25">
        <v>1.0948445419999999</v>
      </c>
      <c r="S373" s="25">
        <v>1.441596E-2</v>
      </c>
      <c r="T373" s="26"/>
      <c r="U373" s="27">
        <v>0.19621750900000001</v>
      </c>
      <c r="V373" s="20">
        <v>6156000</v>
      </c>
      <c r="W373" s="22">
        <v>0.31874189200000003</v>
      </c>
      <c r="X373" s="21">
        <v>6156000</v>
      </c>
      <c r="Y373" s="22">
        <v>0.31874189200000003</v>
      </c>
      <c r="Z373" s="19">
        <f t="shared" si="18"/>
        <v>372</v>
      </c>
      <c r="AA373" s="19">
        <f t="shared" si="16"/>
        <v>356</v>
      </c>
      <c r="AB373" s="19">
        <f t="shared" si="17"/>
        <v>26</v>
      </c>
    </row>
    <row r="374" spans="1:28" ht="28.8" hidden="1" x14ac:dyDescent="0.3">
      <c r="A374" s="4">
        <v>1107</v>
      </c>
      <c r="B374" s="7" t="s">
        <v>28</v>
      </c>
      <c r="C374" s="1" t="s">
        <v>37</v>
      </c>
      <c r="D374" s="1" t="s">
        <v>144</v>
      </c>
      <c r="E374" s="1" t="s">
        <v>552</v>
      </c>
      <c r="F374" s="7" t="s">
        <v>584</v>
      </c>
      <c r="G374" s="7" t="s">
        <v>584</v>
      </c>
      <c r="H374" s="29">
        <v>0</v>
      </c>
      <c r="I374" s="29">
        <v>0</v>
      </c>
      <c r="J374" s="30">
        <v>0.36515456899999998</v>
      </c>
      <c r="K374" s="30">
        <v>0.81372953400000003</v>
      </c>
      <c r="L374" s="23">
        <v>0</v>
      </c>
      <c r="M374" s="23">
        <v>0</v>
      </c>
      <c r="N374" s="23">
        <v>0</v>
      </c>
      <c r="O374" s="24">
        <v>0</v>
      </c>
      <c r="P374" s="24">
        <v>0.30425276000000001</v>
      </c>
      <c r="Q374" s="25">
        <v>0</v>
      </c>
      <c r="R374" s="25">
        <v>0</v>
      </c>
      <c r="S374" s="25">
        <v>0</v>
      </c>
      <c r="T374" s="26"/>
      <c r="U374" s="27">
        <v>0.192045253</v>
      </c>
      <c r="V374" s="20">
        <v>8363000</v>
      </c>
      <c r="W374" s="22">
        <v>0.229636797</v>
      </c>
      <c r="X374" s="21">
        <v>8363000</v>
      </c>
      <c r="Y374" s="22">
        <v>0.229636797</v>
      </c>
      <c r="Z374" s="19">
        <f t="shared" si="18"/>
        <v>373</v>
      </c>
      <c r="AA374" s="19">
        <f t="shared" si="16"/>
        <v>371</v>
      </c>
      <c r="AB374" s="19">
        <f t="shared" si="17"/>
        <v>31</v>
      </c>
    </row>
    <row r="375" spans="1:28" hidden="1" x14ac:dyDescent="0.3">
      <c r="A375" s="4">
        <v>1352</v>
      </c>
      <c r="B375" s="7" t="s">
        <v>28</v>
      </c>
      <c r="C375" s="1" t="s">
        <v>34</v>
      </c>
      <c r="D375" s="1" t="s">
        <v>172</v>
      </c>
      <c r="E375" s="1" t="s">
        <v>553</v>
      </c>
      <c r="F375" s="7" t="s">
        <v>584</v>
      </c>
      <c r="G375" s="7" t="s">
        <v>584</v>
      </c>
      <c r="H375" s="29">
        <v>0</v>
      </c>
      <c r="I375" s="29">
        <v>7.6350400000000003E-4</v>
      </c>
      <c r="J375" s="30">
        <v>0.13693296399999999</v>
      </c>
      <c r="K375" s="30">
        <v>0.99061542700000005</v>
      </c>
      <c r="L375" s="23">
        <v>0</v>
      </c>
      <c r="M375" s="23">
        <v>0</v>
      </c>
      <c r="N375" s="23">
        <v>0</v>
      </c>
      <c r="O375" s="24">
        <v>0</v>
      </c>
      <c r="P375" s="24">
        <v>0.25340775100000001</v>
      </c>
      <c r="Q375" s="25">
        <v>0</v>
      </c>
      <c r="R375" s="25">
        <v>0</v>
      </c>
      <c r="S375" s="25">
        <v>1.895807E-3</v>
      </c>
      <c r="T375" s="26"/>
      <c r="U375" s="27">
        <v>0.181973528</v>
      </c>
      <c r="V375" s="20">
        <v>2631000</v>
      </c>
      <c r="W375" s="22">
        <v>0.69165156900000002</v>
      </c>
      <c r="X375" s="21">
        <v>2631000</v>
      </c>
      <c r="Y375" s="22">
        <v>0.69165156900000002</v>
      </c>
      <c r="Z375" s="19">
        <f t="shared" si="18"/>
        <v>374</v>
      </c>
      <c r="AA375" s="19">
        <f t="shared" si="16"/>
        <v>312</v>
      </c>
      <c r="AB375" s="19">
        <f t="shared" si="17"/>
        <v>36</v>
      </c>
    </row>
    <row r="376" spans="1:28" hidden="1" x14ac:dyDescent="0.3">
      <c r="A376" s="4">
        <v>1594</v>
      </c>
      <c r="B376" s="7" t="s">
        <v>28</v>
      </c>
      <c r="C376" s="1" t="s">
        <v>37</v>
      </c>
      <c r="D376" s="1" t="s">
        <v>164</v>
      </c>
      <c r="E376" s="1" t="s">
        <v>554</v>
      </c>
      <c r="F376" s="7"/>
      <c r="G376" s="7" t="s">
        <v>584</v>
      </c>
      <c r="H376" s="29">
        <v>0</v>
      </c>
      <c r="I376" s="29">
        <v>7.5421099999999997E-4</v>
      </c>
      <c r="J376" s="30">
        <v>0.22822160599999999</v>
      </c>
      <c r="K376" s="30">
        <v>0.85787481600000004</v>
      </c>
      <c r="L376" s="23">
        <v>0</v>
      </c>
      <c r="M376" s="23">
        <v>0</v>
      </c>
      <c r="N376" s="23">
        <v>0</v>
      </c>
      <c r="O376" s="24">
        <v>0</v>
      </c>
      <c r="P376" s="24">
        <v>0.30031356399999998</v>
      </c>
      <c r="Q376" s="25">
        <v>0</v>
      </c>
      <c r="R376" s="25">
        <v>0</v>
      </c>
      <c r="S376" s="25">
        <v>3.2124779999999999E-3</v>
      </c>
      <c r="T376" s="26"/>
      <c r="U376" s="27">
        <v>0.178192725</v>
      </c>
      <c r="V376" s="20">
        <v>5142000</v>
      </c>
      <c r="W376" s="22">
        <v>0.346543612</v>
      </c>
      <c r="X376" s="21">
        <v>5142000</v>
      </c>
      <c r="Y376" s="22">
        <v>0.346543612</v>
      </c>
      <c r="Z376" s="19">
        <f t="shared" si="18"/>
        <v>375</v>
      </c>
      <c r="AA376" s="19">
        <f t="shared" si="16"/>
        <v>352</v>
      </c>
      <c r="AB376" s="19">
        <f t="shared" si="17"/>
        <v>24</v>
      </c>
    </row>
    <row r="377" spans="1:28" ht="28.8" hidden="1" x14ac:dyDescent="0.3">
      <c r="A377" s="4">
        <v>1672</v>
      </c>
      <c r="B377" s="7" t="s">
        <v>25</v>
      </c>
      <c r="C377" s="1" t="s">
        <v>30</v>
      </c>
      <c r="D377" s="1" t="s">
        <v>174</v>
      </c>
      <c r="E377" s="1" t="s">
        <v>555</v>
      </c>
      <c r="F377" s="7" t="s">
        <v>584</v>
      </c>
      <c r="G377" s="7" t="s">
        <v>584</v>
      </c>
      <c r="H377" s="29">
        <v>0</v>
      </c>
      <c r="I377" s="29">
        <v>5.5290478999999997E-2</v>
      </c>
      <c r="J377" s="30">
        <v>1.3693296349999999</v>
      </c>
      <c r="K377" s="30">
        <v>3.8928926239999999</v>
      </c>
      <c r="L377" s="23">
        <v>0</v>
      </c>
      <c r="M377" s="23">
        <v>0</v>
      </c>
      <c r="N377" s="23">
        <v>0</v>
      </c>
      <c r="O377" s="24">
        <v>0</v>
      </c>
      <c r="P377" s="24">
        <v>0.27126066900000001</v>
      </c>
      <c r="Q377" s="25">
        <v>0.26620460499999998</v>
      </c>
      <c r="R377" s="25">
        <v>0</v>
      </c>
      <c r="S377" s="25">
        <v>0</v>
      </c>
      <c r="T377" s="26">
        <v>0</v>
      </c>
      <c r="U377" s="27">
        <v>0.16554508600000001</v>
      </c>
      <c r="V377" s="20">
        <v>3485320</v>
      </c>
      <c r="W377" s="22">
        <v>0.47497815399999999</v>
      </c>
      <c r="X377" s="21">
        <v>3485320</v>
      </c>
      <c r="Y377" s="22">
        <v>0.47497815399999999</v>
      </c>
      <c r="Z377" s="19">
        <f t="shared" si="18"/>
        <v>376</v>
      </c>
      <c r="AA377" s="19">
        <f t="shared" si="16"/>
        <v>336</v>
      </c>
      <c r="AB377" s="19">
        <f t="shared" si="17"/>
        <v>39</v>
      </c>
    </row>
    <row r="378" spans="1:28" ht="28.8" hidden="1" x14ac:dyDescent="0.3">
      <c r="A378" s="4">
        <v>1480</v>
      </c>
      <c r="B378" s="7" t="s">
        <v>27</v>
      </c>
      <c r="C378" s="1" t="s">
        <v>34</v>
      </c>
      <c r="D378" s="1" t="s">
        <v>65</v>
      </c>
      <c r="E378" s="1" t="s">
        <v>556</v>
      </c>
      <c r="F378" s="7" t="s">
        <v>584</v>
      </c>
      <c r="G378" s="7" t="s">
        <v>584</v>
      </c>
      <c r="H378" s="29">
        <v>0.49329123899999999</v>
      </c>
      <c r="I378" s="29">
        <v>0</v>
      </c>
      <c r="J378" s="30">
        <v>0.109546371</v>
      </c>
      <c r="K378" s="30">
        <v>0.166134275</v>
      </c>
      <c r="L378" s="23">
        <v>0</v>
      </c>
      <c r="M378" s="23">
        <v>0</v>
      </c>
      <c r="N378" s="23">
        <v>0.51282051299999998</v>
      </c>
      <c r="O378" s="24">
        <v>0.58370217099999999</v>
      </c>
      <c r="P378" s="24">
        <v>0.22667108599999999</v>
      </c>
      <c r="Q378" s="25">
        <v>0</v>
      </c>
      <c r="R378" s="25">
        <v>0</v>
      </c>
      <c r="S378" s="25">
        <v>0</v>
      </c>
      <c r="T378" s="26"/>
      <c r="U378" s="27">
        <v>0.137616612</v>
      </c>
      <c r="V378" s="20">
        <v>476644</v>
      </c>
      <c r="W378" s="22">
        <v>2.8871990869999999</v>
      </c>
      <c r="X378" s="21">
        <v>476644</v>
      </c>
      <c r="Y378" s="22">
        <v>2.8871990869999999</v>
      </c>
      <c r="Z378" s="19">
        <f t="shared" si="18"/>
        <v>377</v>
      </c>
      <c r="AA378" s="19">
        <f t="shared" si="16"/>
        <v>183</v>
      </c>
      <c r="AB378" s="19">
        <f t="shared" si="17"/>
        <v>21</v>
      </c>
    </row>
    <row r="379" spans="1:28" hidden="1" x14ac:dyDescent="0.3">
      <c r="A379" s="4">
        <v>1418</v>
      </c>
      <c r="B379" s="7" t="s">
        <v>28</v>
      </c>
      <c r="C379" s="1" t="s">
        <v>30</v>
      </c>
      <c r="D379" s="1" t="s">
        <v>72</v>
      </c>
      <c r="E379" s="1" t="s">
        <v>557</v>
      </c>
      <c r="F379" s="7"/>
      <c r="G379" s="7" t="s">
        <v>584</v>
      </c>
      <c r="H379" s="29">
        <v>0</v>
      </c>
      <c r="I379" s="29">
        <v>8.7207599999999999E-16</v>
      </c>
      <c r="J379" s="30">
        <v>0.15214773700000001</v>
      </c>
      <c r="K379" s="30">
        <v>0.55671820900000002</v>
      </c>
      <c r="L379" s="23">
        <v>4.3098499999999999E-4</v>
      </c>
      <c r="M379" s="23">
        <v>3.23114E-4</v>
      </c>
      <c r="N379" s="23">
        <v>0</v>
      </c>
      <c r="O379" s="24">
        <v>0</v>
      </c>
      <c r="P379" s="24">
        <v>0.19817254500000001</v>
      </c>
      <c r="Q379" s="25">
        <v>0</v>
      </c>
      <c r="R379" s="25">
        <v>3.0445210000000001E-3</v>
      </c>
      <c r="S379" s="25">
        <v>3.7783491000000002E-2</v>
      </c>
      <c r="T379" s="26"/>
      <c r="U379" s="27">
        <v>0.11914496199999999</v>
      </c>
      <c r="V379" s="20">
        <v>6290724</v>
      </c>
      <c r="W379" s="22">
        <v>0.189397853</v>
      </c>
      <c r="X379" s="21">
        <v>5642700</v>
      </c>
      <c r="Y379" s="22">
        <v>0.211148851</v>
      </c>
      <c r="Z379" s="19">
        <f t="shared" si="18"/>
        <v>378</v>
      </c>
      <c r="AA379" s="19">
        <f t="shared" si="16"/>
        <v>375</v>
      </c>
      <c r="AB379" s="19">
        <f t="shared" si="17"/>
        <v>46</v>
      </c>
    </row>
    <row r="380" spans="1:28" ht="28.8" hidden="1" x14ac:dyDescent="0.3">
      <c r="A380" s="4">
        <v>1309</v>
      </c>
      <c r="B380" s="7" t="s">
        <v>26</v>
      </c>
      <c r="C380" s="1" t="s">
        <v>33</v>
      </c>
      <c r="D380" s="1" t="s">
        <v>103</v>
      </c>
      <c r="E380" s="1" t="s">
        <v>558</v>
      </c>
      <c r="F380" s="7" t="s">
        <v>584</v>
      </c>
      <c r="G380" s="7" t="s">
        <v>584</v>
      </c>
      <c r="H380" s="29">
        <v>5.0315706000000002E-2</v>
      </c>
      <c r="I380" s="29">
        <v>0</v>
      </c>
      <c r="J380" s="30">
        <v>0</v>
      </c>
      <c r="K380" s="30">
        <v>0</v>
      </c>
      <c r="L380" s="23">
        <v>0</v>
      </c>
      <c r="M380" s="23">
        <v>0</v>
      </c>
      <c r="N380" s="23">
        <v>0.10461538500000001</v>
      </c>
      <c r="O380" s="24">
        <v>0.119075243</v>
      </c>
      <c r="P380" s="24">
        <v>0.14935500900000001</v>
      </c>
      <c r="Q380" s="25">
        <v>0.50662640699999995</v>
      </c>
      <c r="R380" s="25">
        <v>0</v>
      </c>
      <c r="S380" s="25">
        <v>0</v>
      </c>
      <c r="T380" s="26">
        <v>0.34538897882000003</v>
      </c>
      <c r="U380" s="27">
        <v>0.117760027</v>
      </c>
      <c r="V380" s="20">
        <v>3263160</v>
      </c>
      <c r="W380" s="22">
        <v>0.36087726799999997</v>
      </c>
      <c r="X380" s="21">
        <v>3263160</v>
      </c>
      <c r="Y380" s="22">
        <v>0.36087726799999997</v>
      </c>
      <c r="Z380" s="19">
        <f t="shared" si="18"/>
        <v>379</v>
      </c>
      <c r="AA380" s="19">
        <f t="shared" si="16"/>
        <v>350</v>
      </c>
      <c r="AB380" s="19">
        <f t="shared" si="17"/>
        <v>45</v>
      </c>
    </row>
    <row r="381" spans="1:28" ht="28.8" hidden="1" x14ac:dyDescent="0.3">
      <c r="A381" s="4">
        <v>1671</v>
      </c>
      <c r="B381" s="7" t="s">
        <v>25</v>
      </c>
      <c r="C381" s="1" t="s">
        <v>30</v>
      </c>
      <c r="D381" s="1" t="s">
        <v>174</v>
      </c>
      <c r="E381" s="1" t="s">
        <v>559</v>
      </c>
      <c r="F381" s="7" t="s">
        <v>584</v>
      </c>
      <c r="G381" s="7" t="s">
        <v>584</v>
      </c>
      <c r="H381" s="29">
        <v>7.8565096000000001E-2</v>
      </c>
      <c r="I381" s="29">
        <v>0.146997129</v>
      </c>
      <c r="J381" s="30">
        <v>0.30125252000000002</v>
      </c>
      <c r="K381" s="30">
        <v>0.32613636899999998</v>
      </c>
      <c r="L381" s="23">
        <v>5.1466531000000003E-2</v>
      </c>
      <c r="M381" s="23">
        <v>5.137125E-2</v>
      </c>
      <c r="N381" s="23">
        <v>0.27225156</v>
      </c>
      <c r="O381" s="24">
        <v>0.46056148299999999</v>
      </c>
      <c r="P381" s="24">
        <v>0.184655235</v>
      </c>
      <c r="Q381" s="25">
        <v>0</v>
      </c>
      <c r="R381" s="25">
        <v>0.37405126799999999</v>
      </c>
      <c r="S381" s="25">
        <v>2.2943713000000001E-2</v>
      </c>
      <c r="T381" s="26">
        <v>0</v>
      </c>
      <c r="U381" s="27">
        <v>0.117007681</v>
      </c>
      <c r="V381" s="20">
        <v>4138760</v>
      </c>
      <c r="W381" s="22">
        <v>0.28271192499999998</v>
      </c>
      <c r="X381" s="21">
        <v>4138760</v>
      </c>
      <c r="Y381" s="22">
        <v>0.28271192499999998</v>
      </c>
      <c r="Z381" s="19">
        <f t="shared" si="18"/>
        <v>380</v>
      </c>
      <c r="AA381" s="19">
        <f t="shared" si="16"/>
        <v>364</v>
      </c>
      <c r="AB381" s="19">
        <f t="shared" si="17"/>
        <v>44</v>
      </c>
    </row>
    <row r="382" spans="1:28" ht="28.8" hidden="1" x14ac:dyDescent="0.3">
      <c r="A382" s="4">
        <v>1508</v>
      </c>
      <c r="B382" s="7" t="s">
        <v>28</v>
      </c>
      <c r="C382" s="1" t="s">
        <v>32</v>
      </c>
      <c r="D382" s="1" t="s">
        <v>124</v>
      </c>
      <c r="E382" s="1" t="s">
        <v>560</v>
      </c>
      <c r="F382" s="7"/>
      <c r="G382" s="7" t="s">
        <v>584</v>
      </c>
      <c r="H382" s="29">
        <v>5.0090994E-2</v>
      </c>
      <c r="I382" s="29">
        <v>0</v>
      </c>
      <c r="J382" s="30">
        <v>0.12171819</v>
      </c>
      <c r="K382" s="30">
        <v>0.26919091099999998</v>
      </c>
      <c r="L382" s="23">
        <v>0.24193158400000001</v>
      </c>
      <c r="M382" s="23">
        <v>0.233796069</v>
      </c>
      <c r="N382" s="23">
        <v>5.2074084E-2</v>
      </c>
      <c r="O382" s="24">
        <v>5.9271723999999998E-2</v>
      </c>
      <c r="P382" s="24">
        <v>0.17613633400000001</v>
      </c>
      <c r="Q382" s="25">
        <v>5.3240919999999999E-3</v>
      </c>
      <c r="R382" s="25">
        <v>0</v>
      </c>
      <c r="S382" s="25">
        <v>0</v>
      </c>
      <c r="T382" s="26"/>
      <c r="U382" s="27">
        <v>0.104379324</v>
      </c>
      <c r="V382" s="20">
        <v>2435310</v>
      </c>
      <c r="W382" s="22">
        <v>0.42860795600000001</v>
      </c>
      <c r="X382" s="21">
        <v>2435310</v>
      </c>
      <c r="Y382" s="22">
        <v>0.42860795600000001</v>
      </c>
      <c r="Z382" s="19">
        <f t="shared" si="18"/>
        <v>381</v>
      </c>
      <c r="AA382" s="19">
        <f t="shared" si="16"/>
        <v>342</v>
      </c>
      <c r="AB382" s="19">
        <f t="shared" si="17"/>
        <v>68</v>
      </c>
    </row>
    <row r="383" spans="1:28" ht="28.8" hidden="1" x14ac:dyDescent="0.3">
      <c r="A383" s="4">
        <v>1460</v>
      </c>
      <c r="B383" s="7" t="s">
        <v>28</v>
      </c>
      <c r="C383" s="1" t="s">
        <v>36</v>
      </c>
      <c r="D383" s="1" t="s">
        <v>175</v>
      </c>
      <c r="E383" s="1" t="s">
        <v>561</v>
      </c>
      <c r="F383" s="7"/>
      <c r="G383" s="7" t="s">
        <v>584</v>
      </c>
      <c r="H383" s="29">
        <v>0</v>
      </c>
      <c r="I383" s="29">
        <v>3.1006099999999998E-4</v>
      </c>
      <c r="J383" s="30">
        <v>9.1288642000000003E-2</v>
      </c>
      <c r="K383" s="30">
        <v>0.43371521800000001</v>
      </c>
      <c r="L383" s="23">
        <v>0</v>
      </c>
      <c r="M383" s="23">
        <v>0</v>
      </c>
      <c r="N383" s="23">
        <v>0</v>
      </c>
      <c r="O383" s="24">
        <v>0.25682895500000003</v>
      </c>
      <c r="P383" s="24">
        <v>0.16878379700000001</v>
      </c>
      <c r="Q383" s="25">
        <v>0</v>
      </c>
      <c r="R383" s="25">
        <v>0</v>
      </c>
      <c r="S383" s="25">
        <v>1.072695E-3</v>
      </c>
      <c r="T383" s="26"/>
      <c r="U383" s="27">
        <v>0.10012180800000001</v>
      </c>
      <c r="V383" s="20">
        <v>1884410</v>
      </c>
      <c r="W383" s="22">
        <v>0.53131647800000004</v>
      </c>
      <c r="X383" s="21">
        <v>1884410</v>
      </c>
      <c r="Y383" s="22">
        <v>0.53131647800000004</v>
      </c>
      <c r="Z383" s="19">
        <f t="shared" si="18"/>
        <v>382</v>
      </c>
      <c r="AA383" s="19">
        <f t="shared" si="16"/>
        <v>329</v>
      </c>
      <c r="AB383" s="19">
        <f t="shared" si="17"/>
        <v>23</v>
      </c>
    </row>
    <row r="384" spans="1:28" hidden="1" x14ac:dyDescent="0.3">
      <c r="A384" s="4">
        <v>1023</v>
      </c>
      <c r="B384" s="7" t="s">
        <v>27</v>
      </c>
      <c r="C384" s="1" t="s">
        <v>35</v>
      </c>
      <c r="D384" s="1" t="s">
        <v>133</v>
      </c>
      <c r="E384" s="1" t="s">
        <v>562</v>
      </c>
      <c r="F384" s="7"/>
      <c r="G384" s="7" t="s">
        <v>584</v>
      </c>
      <c r="H384" s="29">
        <v>0.40449881599999998</v>
      </c>
      <c r="I384" s="29">
        <v>0.61521000999999997</v>
      </c>
      <c r="J384" s="30">
        <v>0</v>
      </c>
      <c r="K384" s="30">
        <v>0</v>
      </c>
      <c r="L384" s="23">
        <v>0</v>
      </c>
      <c r="M384" s="23">
        <v>0</v>
      </c>
      <c r="N384" s="23">
        <v>0</v>
      </c>
      <c r="O384" s="24">
        <v>0</v>
      </c>
      <c r="P384" s="24">
        <v>0.15913519000000001</v>
      </c>
      <c r="Q384" s="25">
        <v>7.6145165000000001E-2</v>
      </c>
      <c r="R384" s="25">
        <v>0</v>
      </c>
      <c r="S384" s="25">
        <v>0</v>
      </c>
      <c r="T384" s="26"/>
      <c r="U384" s="27">
        <v>9.5856696000000005E-2</v>
      </c>
      <c r="V384" s="20">
        <v>2045000</v>
      </c>
      <c r="W384" s="22">
        <v>0.46873690099999998</v>
      </c>
      <c r="X384" s="21">
        <v>1318500</v>
      </c>
      <c r="Y384" s="22">
        <v>0.727013244</v>
      </c>
      <c r="Z384" s="19">
        <f t="shared" si="18"/>
        <v>383</v>
      </c>
      <c r="AA384" s="19">
        <f t="shared" si="16"/>
        <v>306</v>
      </c>
      <c r="AB384" s="19">
        <f t="shared" si="17"/>
        <v>29</v>
      </c>
    </row>
    <row r="385" spans="1:28" ht="28.8" hidden="1" x14ac:dyDescent="0.3">
      <c r="A385" s="4">
        <v>1692</v>
      </c>
      <c r="B385" s="7" t="s">
        <v>28</v>
      </c>
      <c r="C385" s="1" t="s">
        <v>37</v>
      </c>
      <c r="D385" s="1" t="s">
        <v>146</v>
      </c>
      <c r="E385" s="1" t="s">
        <v>563</v>
      </c>
      <c r="F385" s="7"/>
      <c r="G385" s="7" t="s">
        <v>584</v>
      </c>
      <c r="H385" s="29">
        <v>0</v>
      </c>
      <c r="I385" s="29">
        <v>1.8321599999999998E-8</v>
      </c>
      <c r="J385" s="30">
        <v>0.15214773700000001</v>
      </c>
      <c r="K385" s="30">
        <v>0.41549659900000002</v>
      </c>
      <c r="L385" s="23">
        <v>4.3258740000000004E-3</v>
      </c>
      <c r="M385" s="23">
        <v>4.5874519999999997E-3</v>
      </c>
      <c r="N385" s="23">
        <v>0</v>
      </c>
      <c r="O385" s="24">
        <v>0</v>
      </c>
      <c r="P385" s="24">
        <v>0.15435086100000001</v>
      </c>
      <c r="Q385" s="25">
        <v>0</v>
      </c>
      <c r="R385" s="25">
        <v>0</v>
      </c>
      <c r="S385" s="25">
        <v>4.3018079999999998E-3</v>
      </c>
      <c r="T385" s="26"/>
      <c r="U385" s="27">
        <v>9.3692273000000006E-2</v>
      </c>
      <c r="V385" s="20">
        <v>5908000</v>
      </c>
      <c r="W385" s="22">
        <v>0.158585432</v>
      </c>
      <c r="X385" s="21">
        <v>5908000</v>
      </c>
      <c r="Y385" s="22">
        <v>0.158585432</v>
      </c>
      <c r="Z385" s="19">
        <f t="shared" si="18"/>
        <v>384</v>
      </c>
      <c r="AA385" s="19">
        <f t="shared" si="16"/>
        <v>382</v>
      </c>
      <c r="AB385" s="19">
        <f t="shared" si="17"/>
        <v>34</v>
      </c>
    </row>
    <row r="386" spans="1:28" ht="28.8" x14ac:dyDescent="0.3">
      <c r="A386" s="31">
        <v>1200</v>
      </c>
      <c r="B386" s="32" t="s">
        <v>25</v>
      </c>
      <c r="C386" s="33" t="s">
        <v>31</v>
      </c>
      <c r="D386" s="33" t="s">
        <v>110</v>
      </c>
      <c r="E386" s="33" t="s">
        <v>531</v>
      </c>
      <c r="F386" s="32" t="s">
        <v>584</v>
      </c>
      <c r="G386" s="32" t="s">
        <v>584</v>
      </c>
      <c r="H386" s="29">
        <v>0</v>
      </c>
      <c r="I386" s="29">
        <v>1.4748200000000001E-10</v>
      </c>
      <c r="J386" s="30">
        <v>0.30429547499999998</v>
      </c>
      <c r="K386" s="30">
        <v>2.2689633480000002</v>
      </c>
      <c r="L386" s="23">
        <v>2.5106048169999999</v>
      </c>
      <c r="M386" s="23">
        <v>0.82430063099999995</v>
      </c>
      <c r="N386" s="23">
        <v>0</v>
      </c>
      <c r="O386" s="24">
        <v>0</v>
      </c>
      <c r="P386" s="24">
        <v>0.57840272100000001</v>
      </c>
      <c r="Q386" s="25">
        <v>0</v>
      </c>
      <c r="R386" s="25">
        <v>0</v>
      </c>
      <c r="S386" s="25">
        <v>0</v>
      </c>
      <c r="T386" s="26">
        <v>0</v>
      </c>
      <c r="U386" s="34">
        <v>0.34393505899999999</v>
      </c>
      <c r="V386" s="35">
        <v>15500000</v>
      </c>
      <c r="W386" s="36">
        <v>0.221893587</v>
      </c>
      <c r="X386" s="35">
        <v>15500000</v>
      </c>
      <c r="Y386" s="36">
        <v>0.221893587</v>
      </c>
      <c r="Z386" s="37">
        <f t="shared" si="18"/>
        <v>352</v>
      </c>
      <c r="AA386" s="37">
        <f t="shared" ref="AA386:AA405" si="19">_xlfn.RANK.EQ(Y386,$Y$2:$Y$405,0)</f>
        <v>372</v>
      </c>
      <c r="AB386" s="37">
        <f t="shared" ref="AB386:AB405" si="20">($Y$2:$Y$405=Y386) + SUMPRODUCT(($C$2:$C$405=C386)*($Y$2:$Y$405&gt;Y386))</f>
        <v>24</v>
      </c>
    </row>
    <row r="387" spans="1:28" ht="28.8" x14ac:dyDescent="0.3">
      <c r="A387" s="4">
        <v>1211</v>
      </c>
      <c r="B387" s="7" t="s">
        <v>28</v>
      </c>
      <c r="C387" s="1" t="s">
        <v>31</v>
      </c>
      <c r="D387" s="1" t="s">
        <v>169</v>
      </c>
      <c r="E387" s="1" t="s">
        <v>533</v>
      </c>
      <c r="F387" s="7"/>
      <c r="G387" s="7" t="s">
        <v>584</v>
      </c>
      <c r="H387" s="29">
        <v>0</v>
      </c>
      <c r="I387" s="29">
        <v>0</v>
      </c>
      <c r="J387" s="30">
        <v>1.217181898</v>
      </c>
      <c r="K387" s="30">
        <v>0.64513095499999995</v>
      </c>
      <c r="L387" s="23">
        <v>1.1949358E-2</v>
      </c>
      <c r="M387" s="23">
        <v>1.2251705E-2</v>
      </c>
      <c r="N387" s="23">
        <v>0</v>
      </c>
      <c r="O387" s="24">
        <v>0</v>
      </c>
      <c r="P387" s="24">
        <v>0.54751538499999997</v>
      </c>
      <c r="Q387" s="25">
        <v>0</v>
      </c>
      <c r="R387" s="25">
        <v>0.22571063099999999</v>
      </c>
      <c r="S387" s="25">
        <v>9.2174010000000001E-3</v>
      </c>
      <c r="T387" s="26"/>
      <c r="U387" s="27">
        <v>0.32461065300000003</v>
      </c>
      <c r="V387" s="20">
        <v>14700000</v>
      </c>
      <c r="W387" s="22">
        <v>0.220823573</v>
      </c>
      <c r="X387" s="21">
        <v>14700000</v>
      </c>
      <c r="Y387" s="22">
        <v>0.220823573</v>
      </c>
      <c r="Z387" s="19">
        <f t="shared" si="18"/>
        <v>354</v>
      </c>
      <c r="AA387" s="19">
        <f t="shared" si="19"/>
        <v>373</v>
      </c>
      <c r="AB387" s="19">
        <f t="shared" si="20"/>
        <v>25</v>
      </c>
    </row>
    <row r="388" spans="1:28" hidden="1" x14ac:dyDescent="0.3">
      <c r="A388" s="4">
        <v>1482</v>
      </c>
      <c r="B388" s="7" t="s">
        <v>27</v>
      </c>
      <c r="C388" s="1" t="s">
        <v>36</v>
      </c>
      <c r="D388" s="1" t="s">
        <v>157</v>
      </c>
      <c r="E388" s="1" t="s">
        <v>566</v>
      </c>
      <c r="F388" s="7"/>
      <c r="G388" s="7" t="s">
        <v>584</v>
      </c>
      <c r="H388" s="29">
        <v>0</v>
      </c>
      <c r="I388" s="29">
        <v>0</v>
      </c>
      <c r="J388" s="30">
        <v>0.50208753299999997</v>
      </c>
      <c r="K388" s="30">
        <v>5.3261120000000002E-2</v>
      </c>
      <c r="L388" s="23">
        <v>0</v>
      </c>
      <c r="M388" s="23">
        <v>0</v>
      </c>
      <c r="N388" s="23">
        <v>0</v>
      </c>
      <c r="O388" s="24">
        <v>0</v>
      </c>
      <c r="P388" s="24">
        <v>0.12649113300000001</v>
      </c>
      <c r="Q388" s="25">
        <v>0</v>
      </c>
      <c r="R388" s="25">
        <v>0</v>
      </c>
      <c r="S388" s="25">
        <v>6.8885691999999998E-2</v>
      </c>
      <c r="T388" s="26"/>
      <c r="U388" s="27">
        <v>7.9187423000000007E-2</v>
      </c>
      <c r="V388" s="20">
        <v>5186148</v>
      </c>
      <c r="W388" s="22">
        <v>0.152690249</v>
      </c>
      <c r="X388" s="21">
        <v>5186148</v>
      </c>
      <c r="Y388" s="22">
        <v>0.152690249</v>
      </c>
      <c r="Z388" s="19">
        <f t="shared" ref="Z388:Z405" si="21">_xlfn.RANK.EQ(U388,$U$2:$U$405,0)</f>
        <v>387</v>
      </c>
      <c r="AA388" s="19">
        <f t="shared" si="19"/>
        <v>383</v>
      </c>
      <c r="AB388" s="19">
        <f t="shared" si="20"/>
        <v>26</v>
      </c>
    </row>
    <row r="389" spans="1:28" hidden="1" x14ac:dyDescent="0.3">
      <c r="A389" s="4">
        <v>1421</v>
      </c>
      <c r="B389" s="7" t="s">
        <v>28</v>
      </c>
      <c r="C389" s="1" t="s">
        <v>30</v>
      </c>
      <c r="D389" s="1" t="s">
        <v>72</v>
      </c>
      <c r="E389" s="1" t="s">
        <v>567</v>
      </c>
      <c r="F389" s="7" t="s">
        <v>584</v>
      </c>
      <c r="G389" s="7" t="s">
        <v>584</v>
      </c>
      <c r="H389" s="29">
        <v>0</v>
      </c>
      <c r="I389" s="29">
        <v>1.2452749000000001E-2</v>
      </c>
      <c r="J389" s="30">
        <v>0.21300683200000001</v>
      </c>
      <c r="K389" s="30">
        <v>0.251251687</v>
      </c>
      <c r="L389" s="23">
        <v>0</v>
      </c>
      <c r="M389" s="23">
        <v>0</v>
      </c>
      <c r="N389" s="23">
        <v>0</v>
      </c>
      <c r="O389" s="24">
        <v>0</v>
      </c>
      <c r="P389" s="24">
        <v>0.100539296</v>
      </c>
      <c r="Q389" s="25">
        <v>0</v>
      </c>
      <c r="R389" s="25">
        <v>0</v>
      </c>
      <c r="S389" s="25">
        <v>2.7520029999999998E-3</v>
      </c>
      <c r="T389" s="26"/>
      <c r="U389" s="27">
        <v>7.5481019999999996E-2</v>
      </c>
      <c r="V389" s="20">
        <v>1616600</v>
      </c>
      <c r="W389" s="22">
        <v>0.46691216299999999</v>
      </c>
      <c r="X389" s="21">
        <v>1616600</v>
      </c>
      <c r="Y389" s="22">
        <v>0.46691216299999999</v>
      </c>
      <c r="Z389" s="19">
        <f t="shared" si="21"/>
        <v>388</v>
      </c>
      <c r="AA389" s="19">
        <f t="shared" si="19"/>
        <v>337</v>
      </c>
      <c r="AB389" s="19">
        <f t="shared" si="20"/>
        <v>40</v>
      </c>
    </row>
    <row r="390" spans="1:28" hidden="1" x14ac:dyDescent="0.3">
      <c r="A390" s="4">
        <v>1041</v>
      </c>
      <c r="B390" s="7" t="s">
        <v>25</v>
      </c>
      <c r="C390" s="1" t="s">
        <v>30</v>
      </c>
      <c r="D390" s="1" t="s">
        <v>83</v>
      </c>
      <c r="E390" s="1" t="s">
        <v>568</v>
      </c>
      <c r="F390" s="7" t="s">
        <v>584</v>
      </c>
      <c r="G390" s="7" t="s">
        <v>584</v>
      </c>
      <c r="H390" s="29">
        <v>7.3076519000000006E-2</v>
      </c>
      <c r="I390" s="29">
        <v>5.0220999999999999E-5</v>
      </c>
      <c r="J390" s="30">
        <v>0</v>
      </c>
      <c r="K390" s="30">
        <v>0</v>
      </c>
      <c r="L390" s="23">
        <v>0.35010895399999997</v>
      </c>
      <c r="M390" s="23">
        <v>0.361088874</v>
      </c>
      <c r="N390" s="23">
        <v>7.5969599999999998E-2</v>
      </c>
      <c r="O390" s="24">
        <v>8.6470060000000001E-2</v>
      </c>
      <c r="P390" s="24">
        <v>0.108055042</v>
      </c>
      <c r="Q390" s="25">
        <v>0</v>
      </c>
      <c r="R390" s="25">
        <v>0</v>
      </c>
      <c r="S390" s="25">
        <v>0</v>
      </c>
      <c r="T390" s="26">
        <v>0</v>
      </c>
      <c r="U390" s="27">
        <v>7.0801331999999995E-2</v>
      </c>
      <c r="V390" s="20">
        <v>9400000</v>
      </c>
      <c r="W390" s="22">
        <v>7.5320566000000005E-2</v>
      </c>
      <c r="X390" s="21">
        <v>8400000</v>
      </c>
      <c r="Y390" s="22">
        <v>8.4287299999999996E-2</v>
      </c>
      <c r="Z390" s="19">
        <f t="shared" si="21"/>
        <v>389</v>
      </c>
      <c r="AA390" s="19">
        <f t="shared" si="19"/>
        <v>390</v>
      </c>
      <c r="AB390" s="19">
        <f t="shared" si="20"/>
        <v>50</v>
      </c>
    </row>
    <row r="391" spans="1:28" hidden="1" x14ac:dyDescent="0.3">
      <c r="A391" s="4">
        <v>1589</v>
      </c>
      <c r="B391" s="7" t="s">
        <v>28</v>
      </c>
      <c r="C391" s="1" t="s">
        <v>37</v>
      </c>
      <c r="D391" s="1" t="s">
        <v>125</v>
      </c>
      <c r="E391" s="1" t="s">
        <v>569</v>
      </c>
      <c r="F391" s="7" t="s">
        <v>584</v>
      </c>
      <c r="G391" s="7" t="s">
        <v>584</v>
      </c>
      <c r="H391" s="29">
        <v>0</v>
      </c>
      <c r="I391" s="29">
        <v>0</v>
      </c>
      <c r="J391" s="30">
        <v>6.0859095000000002E-2</v>
      </c>
      <c r="K391" s="30">
        <v>0.37005491299999999</v>
      </c>
      <c r="L391" s="23">
        <v>0</v>
      </c>
      <c r="M391" s="23">
        <v>0</v>
      </c>
      <c r="N391" s="23">
        <v>0</v>
      </c>
      <c r="O391" s="24">
        <v>0</v>
      </c>
      <c r="P391" s="24">
        <v>0.11784700200000001</v>
      </c>
      <c r="Q391" s="25">
        <v>0</v>
      </c>
      <c r="R391" s="25">
        <v>0</v>
      </c>
      <c r="S391" s="25">
        <v>3.0363030000000002E-3</v>
      </c>
      <c r="T391" s="26"/>
      <c r="U391" s="27">
        <v>7.0741992000000004E-2</v>
      </c>
      <c r="V391" s="20">
        <v>6804000</v>
      </c>
      <c r="W391" s="22">
        <v>0.103971182</v>
      </c>
      <c r="X391" s="21">
        <v>6804000</v>
      </c>
      <c r="Y391" s="22">
        <v>0.103971182</v>
      </c>
      <c r="Z391" s="19">
        <f t="shared" si="21"/>
        <v>390</v>
      </c>
      <c r="AA391" s="19">
        <f t="shared" si="19"/>
        <v>388</v>
      </c>
      <c r="AB391" s="19">
        <f t="shared" si="20"/>
        <v>36</v>
      </c>
    </row>
    <row r="392" spans="1:28" ht="28.8" hidden="1" x14ac:dyDescent="0.3">
      <c r="A392" s="4">
        <v>1044</v>
      </c>
      <c r="B392" s="7" t="s">
        <v>25</v>
      </c>
      <c r="C392" s="1" t="s">
        <v>30</v>
      </c>
      <c r="D392" s="1" t="s">
        <v>83</v>
      </c>
      <c r="E392" s="1" t="s">
        <v>570</v>
      </c>
      <c r="F392" s="7" t="s">
        <v>584</v>
      </c>
      <c r="G392" s="7" t="s">
        <v>584</v>
      </c>
      <c r="H392" s="29">
        <v>0.15338038700000001</v>
      </c>
      <c r="I392" s="29">
        <v>6.0157800000000004E-6</v>
      </c>
      <c r="J392" s="30">
        <v>0</v>
      </c>
      <c r="K392" s="30">
        <v>0</v>
      </c>
      <c r="L392" s="23">
        <v>9.3912879000000005E-2</v>
      </c>
      <c r="M392" s="23">
        <v>9.5196849E-2</v>
      </c>
      <c r="N392" s="23">
        <v>0.15945267699999999</v>
      </c>
      <c r="O392" s="24">
        <v>0.18149210399999999</v>
      </c>
      <c r="P392" s="24">
        <v>0.108318609</v>
      </c>
      <c r="Q392" s="25">
        <v>0</v>
      </c>
      <c r="R392" s="25">
        <v>0</v>
      </c>
      <c r="S392" s="25">
        <v>0</v>
      </c>
      <c r="T392" s="26">
        <v>0</v>
      </c>
      <c r="U392" s="27">
        <v>6.5094121000000005E-2</v>
      </c>
      <c r="V392" s="20">
        <v>3100000</v>
      </c>
      <c r="W392" s="22">
        <v>0.20998103600000001</v>
      </c>
      <c r="X392" s="21">
        <v>3100000</v>
      </c>
      <c r="Y392" s="22">
        <v>0.20998103600000001</v>
      </c>
      <c r="Z392" s="19">
        <f t="shared" si="21"/>
        <v>391</v>
      </c>
      <c r="AA392" s="19">
        <f t="shared" si="19"/>
        <v>376</v>
      </c>
      <c r="AB392" s="19">
        <f t="shared" si="20"/>
        <v>47</v>
      </c>
    </row>
    <row r="393" spans="1:28" ht="28.8" hidden="1" x14ac:dyDescent="0.3">
      <c r="A393" s="4">
        <v>1474</v>
      </c>
      <c r="B393" s="7" t="s">
        <v>27</v>
      </c>
      <c r="C393" s="1" t="s">
        <v>34</v>
      </c>
      <c r="D393" s="1" t="s">
        <v>65</v>
      </c>
      <c r="E393" s="1" t="s">
        <v>571</v>
      </c>
      <c r="F393" s="7"/>
      <c r="G393" s="7" t="s">
        <v>584</v>
      </c>
      <c r="H393" s="29">
        <v>0</v>
      </c>
      <c r="I393" s="29">
        <v>5.8532802000000002E-2</v>
      </c>
      <c r="J393" s="30">
        <v>9.1288642000000003E-2</v>
      </c>
      <c r="K393" s="30">
        <v>0.26992946299999998</v>
      </c>
      <c r="L393" s="23">
        <v>0</v>
      </c>
      <c r="M393" s="23">
        <v>0</v>
      </c>
      <c r="N393" s="23">
        <v>0</v>
      </c>
      <c r="O393" s="24">
        <v>0</v>
      </c>
      <c r="P393" s="24">
        <v>7.3036793000000003E-2</v>
      </c>
      <c r="Q393" s="25">
        <v>0</v>
      </c>
      <c r="R393" s="25">
        <v>0</v>
      </c>
      <c r="S393" s="25">
        <v>0</v>
      </c>
      <c r="T393" s="26"/>
      <c r="U393" s="27">
        <v>5.3194063E-2</v>
      </c>
      <c r="V393" s="20">
        <v>2548580</v>
      </c>
      <c r="W393" s="22">
        <v>0.208720397</v>
      </c>
      <c r="X393" s="21">
        <v>2548580</v>
      </c>
      <c r="Y393" s="22">
        <v>0.208720397</v>
      </c>
      <c r="Z393" s="19">
        <f t="shared" si="21"/>
        <v>392</v>
      </c>
      <c r="AA393" s="19">
        <f t="shared" si="19"/>
        <v>377</v>
      </c>
      <c r="AB393" s="19">
        <f t="shared" si="20"/>
        <v>40</v>
      </c>
    </row>
    <row r="394" spans="1:28" ht="28.8" hidden="1" x14ac:dyDescent="0.3">
      <c r="A394" s="4">
        <v>1259</v>
      </c>
      <c r="B394" s="7" t="s">
        <v>28</v>
      </c>
      <c r="C394" s="1" t="s">
        <v>36</v>
      </c>
      <c r="D394" s="1" t="s">
        <v>148</v>
      </c>
      <c r="E394" s="1" t="s">
        <v>572</v>
      </c>
      <c r="F394" s="7"/>
      <c r="G394" s="7" t="s">
        <v>584</v>
      </c>
      <c r="H394" s="29">
        <v>0</v>
      </c>
      <c r="I394" s="29">
        <v>9.1188829999999995E-3</v>
      </c>
      <c r="J394" s="30">
        <v>0</v>
      </c>
      <c r="K394" s="30">
        <v>0</v>
      </c>
      <c r="L394" s="23">
        <v>2.264009E-3</v>
      </c>
      <c r="M394" s="23">
        <v>2.2184589999999999E-3</v>
      </c>
      <c r="N394" s="23">
        <v>0</v>
      </c>
      <c r="O394" s="24">
        <v>0</v>
      </c>
      <c r="P394" s="24">
        <v>1.8924064000000001E-2</v>
      </c>
      <c r="Q394" s="25">
        <v>0</v>
      </c>
      <c r="R394" s="25">
        <v>0.13618126999999999</v>
      </c>
      <c r="S394" s="25">
        <v>0</v>
      </c>
      <c r="T394" s="26"/>
      <c r="U394" s="27">
        <v>1.1205151E-2</v>
      </c>
      <c r="V394" s="20">
        <v>2257340</v>
      </c>
      <c r="W394" s="22">
        <v>4.9638738000000002E-2</v>
      </c>
      <c r="X394" s="21">
        <v>2257340</v>
      </c>
      <c r="Y394" s="22">
        <v>4.9638738000000002E-2</v>
      </c>
      <c r="Z394" s="19">
        <f t="shared" si="21"/>
        <v>393</v>
      </c>
      <c r="AA394" s="19">
        <f t="shared" si="19"/>
        <v>392</v>
      </c>
      <c r="AB394" s="19">
        <f t="shared" si="20"/>
        <v>27</v>
      </c>
    </row>
    <row r="395" spans="1:28" hidden="1" x14ac:dyDescent="0.3">
      <c r="A395" s="4">
        <v>1588</v>
      </c>
      <c r="B395" s="7" t="s">
        <v>28</v>
      </c>
      <c r="C395" s="1" t="s">
        <v>37</v>
      </c>
      <c r="D395" s="1" t="s">
        <v>131</v>
      </c>
      <c r="E395" s="1" t="s">
        <v>573</v>
      </c>
      <c r="F395" s="7"/>
      <c r="G395" s="7" t="s">
        <v>584</v>
      </c>
      <c r="H395" s="29">
        <v>3.3410220999999997E-2</v>
      </c>
      <c r="I395" s="29">
        <v>0</v>
      </c>
      <c r="J395" s="30">
        <v>0</v>
      </c>
      <c r="K395" s="30">
        <v>0</v>
      </c>
      <c r="L395" s="23">
        <v>0</v>
      </c>
      <c r="M395" s="23">
        <v>0</v>
      </c>
      <c r="N395" s="23">
        <v>0.11577641</v>
      </c>
      <c r="O395" s="24">
        <v>5.9300522000000001E-2</v>
      </c>
      <c r="P395" s="24">
        <v>1.5747862000000001E-2</v>
      </c>
      <c r="Q395" s="25">
        <v>0</v>
      </c>
      <c r="R395" s="25">
        <v>0</v>
      </c>
      <c r="S395" s="25">
        <v>0</v>
      </c>
      <c r="T395" s="26"/>
      <c r="U395" s="27">
        <v>8.896223E-3</v>
      </c>
      <c r="V395" s="20">
        <v>9264000</v>
      </c>
      <c r="W395" s="22">
        <v>9.6030040000000001E-3</v>
      </c>
      <c r="X395" s="21">
        <v>9264000</v>
      </c>
      <c r="Y395" s="22">
        <v>9.6030040000000001E-3</v>
      </c>
      <c r="Z395" s="19">
        <f t="shared" si="21"/>
        <v>394</v>
      </c>
      <c r="AA395" s="19">
        <f t="shared" si="19"/>
        <v>394</v>
      </c>
      <c r="AB395" s="19">
        <f t="shared" si="20"/>
        <v>38</v>
      </c>
    </row>
    <row r="396" spans="1:28" hidden="1" x14ac:dyDescent="0.3">
      <c r="A396" s="4">
        <v>1703</v>
      </c>
      <c r="B396" s="7" t="s">
        <v>28</v>
      </c>
      <c r="C396" s="1" t="s">
        <v>37</v>
      </c>
      <c r="D396" s="1" t="s">
        <v>147</v>
      </c>
      <c r="E396" s="1" t="s">
        <v>574</v>
      </c>
      <c r="F396" s="7"/>
      <c r="G396" s="7" t="s">
        <v>584</v>
      </c>
      <c r="H396" s="29">
        <v>0</v>
      </c>
      <c r="I396" s="29">
        <v>0</v>
      </c>
      <c r="J396" s="30">
        <v>0</v>
      </c>
      <c r="K396" s="30">
        <v>0</v>
      </c>
      <c r="L396" s="23">
        <v>2.6923239999999998E-3</v>
      </c>
      <c r="M396" s="23">
        <v>2.8262930000000001E-3</v>
      </c>
      <c r="N396" s="23">
        <v>0</v>
      </c>
      <c r="O396" s="24">
        <v>0</v>
      </c>
      <c r="P396" s="24">
        <v>1.48602E-3</v>
      </c>
      <c r="Q396" s="25">
        <v>0</v>
      </c>
      <c r="R396" s="25">
        <v>0</v>
      </c>
      <c r="S396" s="25">
        <v>6.8352530000000003E-3</v>
      </c>
      <c r="T396" s="26"/>
      <c r="U396" s="27">
        <v>8.79867E-4</v>
      </c>
      <c r="V396" s="20">
        <v>6249000</v>
      </c>
      <c r="W396" s="22">
        <v>1.4080119999999999E-3</v>
      </c>
      <c r="X396" s="21">
        <v>6249000</v>
      </c>
      <c r="Y396" s="22">
        <v>1.4080119999999999E-3</v>
      </c>
      <c r="Z396" s="19">
        <f t="shared" si="21"/>
        <v>395</v>
      </c>
      <c r="AA396" s="19">
        <f t="shared" si="19"/>
        <v>396</v>
      </c>
      <c r="AB396" s="19">
        <f t="shared" si="20"/>
        <v>39</v>
      </c>
    </row>
    <row r="397" spans="1:28" hidden="1" x14ac:dyDescent="0.3">
      <c r="A397" s="4">
        <v>1593</v>
      </c>
      <c r="B397" s="7" t="s">
        <v>28</v>
      </c>
      <c r="C397" s="1" t="s">
        <v>37</v>
      </c>
      <c r="D397" s="1" t="s">
        <v>164</v>
      </c>
      <c r="E397" s="1" t="s">
        <v>575</v>
      </c>
      <c r="F397" s="7"/>
      <c r="G397" s="7" t="s">
        <v>584</v>
      </c>
      <c r="H397" s="29">
        <v>0</v>
      </c>
      <c r="I397" s="29">
        <v>0</v>
      </c>
      <c r="J397" s="30">
        <v>0</v>
      </c>
      <c r="K397" s="30">
        <v>0</v>
      </c>
      <c r="L397" s="23">
        <v>3.2178979999999999E-3</v>
      </c>
      <c r="M397" s="23">
        <v>3.2664880000000001E-3</v>
      </c>
      <c r="N397" s="23">
        <v>0</v>
      </c>
      <c r="O397" s="24">
        <v>0</v>
      </c>
      <c r="P397" s="24">
        <v>8.5018300000000002E-4</v>
      </c>
      <c r="Q397" s="25">
        <v>0</v>
      </c>
      <c r="R397" s="25">
        <v>0</v>
      </c>
      <c r="S397" s="25">
        <v>1.0512519999999999E-3</v>
      </c>
      <c r="T397" s="26"/>
      <c r="U397" s="27">
        <v>5.0370199999999997E-4</v>
      </c>
      <c r="V397" s="20">
        <v>5003000</v>
      </c>
      <c r="W397" s="22">
        <v>1.0068E-3</v>
      </c>
      <c r="X397" s="21">
        <v>5003000</v>
      </c>
      <c r="Y397" s="22">
        <v>1.0068E-3</v>
      </c>
      <c r="Z397" s="19">
        <f t="shared" si="21"/>
        <v>396</v>
      </c>
      <c r="AA397" s="19">
        <f t="shared" si="19"/>
        <v>398</v>
      </c>
      <c r="AB397" s="19">
        <f t="shared" si="20"/>
        <v>40</v>
      </c>
    </row>
    <row r="398" spans="1:28" hidden="1" x14ac:dyDescent="0.3">
      <c r="A398" s="4">
        <v>1673</v>
      </c>
      <c r="B398" s="7" t="s">
        <v>28</v>
      </c>
      <c r="C398" s="1" t="s">
        <v>37</v>
      </c>
      <c r="D398" s="1" t="s">
        <v>147</v>
      </c>
      <c r="E398" s="1" t="s">
        <v>576</v>
      </c>
      <c r="F398" s="7"/>
      <c r="G398" s="7" t="s">
        <v>584</v>
      </c>
      <c r="H398" s="29">
        <v>0</v>
      </c>
      <c r="I398" s="29">
        <v>0</v>
      </c>
      <c r="J398" s="30">
        <v>0</v>
      </c>
      <c r="K398" s="30">
        <v>0</v>
      </c>
      <c r="L398" s="23">
        <v>3.3182099999999999E-4</v>
      </c>
      <c r="M398" s="23">
        <v>3.5846599999999999E-4</v>
      </c>
      <c r="N398" s="23">
        <v>0</v>
      </c>
      <c r="O398" s="24">
        <v>0</v>
      </c>
      <c r="P398" s="24">
        <v>8.1660700000000001E-4</v>
      </c>
      <c r="Q398" s="25">
        <v>0</v>
      </c>
      <c r="R398" s="25">
        <v>0</v>
      </c>
      <c r="S398" s="25">
        <v>5.7630620000000002E-3</v>
      </c>
      <c r="T398" s="26"/>
      <c r="U398" s="27">
        <v>4.8486299999999998E-4</v>
      </c>
      <c r="V398" s="20">
        <v>7401000</v>
      </c>
      <c r="W398" s="22">
        <v>6.5513099999999999E-4</v>
      </c>
      <c r="X398" s="21">
        <v>7401000</v>
      </c>
      <c r="Y398" s="22">
        <v>6.5513099999999999E-4</v>
      </c>
      <c r="Z398" s="19">
        <f t="shared" si="21"/>
        <v>397</v>
      </c>
      <c r="AA398" s="19">
        <f t="shared" si="19"/>
        <v>399</v>
      </c>
      <c r="AB398" s="19">
        <f t="shared" si="20"/>
        <v>41</v>
      </c>
    </row>
    <row r="399" spans="1:28" hidden="1" x14ac:dyDescent="0.3">
      <c r="A399" s="4">
        <v>1509</v>
      </c>
      <c r="B399" s="7" t="s">
        <v>28</v>
      </c>
      <c r="C399" s="1" t="s">
        <v>30</v>
      </c>
      <c r="D399" s="1" t="s">
        <v>115</v>
      </c>
      <c r="E399" s="1" t="s">
        <v>577</v>
      </c>
      <c r="F399" s="7"/>
      <c r="G399" s="7" t="s">
        <v>584</v>
      </c>
      <c r="H399" s="29">
        <v>0</v>
      </c>
      <c r="I399" s="29">
        <v>0</v>
      </c>
      <c r="J399" s="30">
        <v>0</v>
      </c>
      <c r="K399" s="30">
        <v>0</v>
      </c>
      <c r="L399" s="23">
        <v>0</v>
      </c>
      <c r="M399" s="23">
        <v>0</v>
      </c>
      <c r="N399" s="23">
        <v>0</v>
      </c>
      <c r="O399" s="24">
        <v>0</v>
      </c>
      <c r="P399" s="24">
        <v>4.4878700000000002E-4</v>
      </c>
      <c r="Q399" s="25">
        <v>0</v>
      </c>
      <c r="R399" s="25">
        <v>0</v>
      </c>
      <c r="S399" s="25">
        <v>3.4933899999999999E-3</v>
      </c>
      <c r="T399" s="26"/>
      <c r="U399" s="27">
        <v>2.66977E-4</v>
      </c>
      <c r="V399" s="20">
        <v>478313</v>
      </c>
      <c r="W399" s="22">
        <v>5.5816299999999998E-3</v>
      </c>
      <c r="X399" s="21">
        <v>478313</v>
      </c>
      <c r="Y399" s="22">
        <v>5.5816299999999998E-3</v>
      </c>
      <c r="Z399" s="19">
        <f t="shared" si="21"/>
        <v>398</v>
      </c>
      <c r="AA399" s="19">
        <f t="shared" si="19"/>
        <v>395</v>
      </c>
      <c r="AB399" s="19">
        <f t="shared" si="20"/>
        <v>52</v>
      </c>
    </row>
    <row r="400" spans="1:28" hidden="1" x14ac:dyDescent="0.3">
      <c r="A400" s="4">
        <v>1134</v>
      </c>
      <c r="B400" s="7" t="s">
        <v>28</v>
      </c>
      <c r="C400" s="1" t="s">
        <v>36</v>
      </c>
      <c r="D400" s="1" t="s">
        <v>130</v>
      </c>
      <c r="E400" s="1" t="s">
        <v>578</v>
      </c>
      <c r="F400" s="7" t="s">
        <v>584</v>
      </c>
      <c r="G400" s="7" t="s">
        <v>584</v>
      </c>
      <c r="H400" s="29">
        <v>0</v>
      </c>
      <c r="I400" s="29">
        <v>0</v>
      </c>
      <c r="J400" s="30">
        <v>0</v>
      </c>
      <c r="K400" s="30">
        <v>0</v>
      </c>
      <c r="L400" s="23">
        <v>0</v>
      </c>
      <c r="M400" s="23">
        <v>0</v>
      </c>
      <c r="N400" s="23">
        <v>0</v>
      </c>
      <c r="O400" s="24">
        <v>0</v>
      </c>
      <c r="P400" s="24">
        <v>2.8827200000000001E-4</v>
      </c>
      <c r="Q400" s="25">
        <v>0</v>
      </c>
      <c r="R400" s="25">
        <v>0</v>
      </c>
      <c r="S400" s="25">
        <v>2.653879E-3</v>
      </c>
      <c r="T400" s="26"/>
      <c r="U400" s="27">
        <v>2.00185E-4</v>
      </c>
      <c r="V400" s="20">
        <v>10505600</v>
      </c>
      <c r="W400" s="22">
        <v>1.9055100000000001E-4</v>
      </c>
      <c r="X400" s="21">
        <v>10505600</v>
      </c>
      <c r="Y400" s="22">
        <v>1.9055100000000001E-4</v>
      </c>
      <c r="Z400" s="19">
        <f t="shared" si="21"/>
        <v>399</v>
      </c>
      <c r="AA400" s="19">
        <f t="shared" si="19"/>
        <v>400</v>
      </c>
      <c r="AB400" s="19">
        <f t="shared" si="20"/>
        <v>28</v>
      </c>
    </row>
    <row r="401" spans="1:28" ht="28.8" hidden="1" x14ac:dyDescent="0.3">
      <c r="A401" s="4">
        <v>1628</v>
      </c>
      <c r="B401" s="7" t="s">
        <v>27</v>
      </c>
      <c r="C401" s="1" t="s">
        <v>33</v>
      </c>
      <c r="D401" s="1" t="s">
        <v>177</v>
      </c>
      <c r="E401" s="1" t="s">
        <v>579</v>
      </c>
      <c r="F401" s="7"/>
      <c r="G401" s="7" t="s">
        <v>584</v>
      </c>
      <c r="H401" s="29">
        <v>0</v>
      </c>
      <c r="I401" s="29">
        <v>6.0415999999999997E-17</v>
      </c>
      <c r="J401" s="30">
        <v>0</v>
      </c>
      <c r="K401" s="30">
        <v>0</v>
      </c>
      <c r="L401" s="23">
        <v>6.4762200000000004E-4</v>
      </c>
      <c r="M401" s="23">
        <v>6.1961799999999995E-4</v>
      </c>
      <c r="N401" s="23">
        <v>0</v>
      </c>
      <c r="O401" s="24">
        <v>0</v>
      </c>
      <c r="P401" s="24">
        <v>1.8908999999999999E-4</v>
      </c>
      <c r="Q401" s="25">
        <v>0</v>
      </c>
      <c r="R401" s="25">
        <v>0</v>
      </c>
      <c r="S401" s="25">
        <v>0</v>
      </c>
      <c r="T401" s="26"/>
      <c r="U401" s="27">
        <v>1.3757900000000001E-4</v>
      </c>
      <c r="V401" s="20">
        <v>2505449</v>
      </c>
      <c r="W401" s="22">
        <v>5.4911800000000002E-4</v>
      </c>
      <c r="X401" s="21">
        <v>1342596</v>
      </c>
      <c r="Y401" s="22">
        <v>1.024722E-3</v>
      </c>
      <c r="Z401" s="19">
        <f t="shared" si="21"/>
        <v>400</v>
      </c>
      <c r="AA401" s="19">
        <f t="shared" si="19"/>
        <v>397</v>
      </c>
      <c r="AB401" s="19">
        <f t="shared" si="20"/>
        <v>47</v>
      </c>
    </row>
    <row r="402" spans="1:28" hidden="1" x14ac:dyDescent="0.3">
      <c r="A402" s="4">
        <v>1430</v>
      </c>
      <c r="B402" s="7" t="s">
        <v>28</v>
      </c>
      <c r="C402" s="1" t="s">
        <v>33</v>
      </c>
      <c r="D402" s="1" t="s">
        <v>178</v>
      </c>
      <c r="E402" s="1" t="s">
        <v>580</v>
      </c>
      <c r="F402" s="7"/>
      <c r="G402" s="7" t="s">
        <v>584</v>
      </c>
      <c r="H402" s="29">
        <v>0</v>
      </c>
      <c r="I402" s="29">
        <v>5.9201299999999998E-16</v>
      </c>
      <c r="J402" s="30">
        <v>0</v>
      </c>
      <c r="K402" s="30">
        <v>0</v>
      </c>
      <c r="L402" s="23">
        <v>1.22049E-4</v>
      </c>
      <c r="M402" s="23">
        <v>1.19362E-4</v>
      </c>
      <c r="N402" s="23">
        <v>0</v>
      </c>
      <c r="O402" s="24">
        <v>0</v>
      </c>
      <c r="P402" s="24">
        <v>2.8286700000000001E-5</v>
      </c>
      <c r="Q402" s="25">
        <v>0</v>
      </c>
      <c r="R402" s="25">
        <v>0</v>
      </c>
      <c r="S402" s="25">
        <v>0</v>
      </c>
      <c r="T402" s="26"/>
      <c r="U402" s="27">
        <v>1.5979599999999999E-5</v>
      </c>
      <c r="V402" s="20">
        <v>3715670</v>
      </c>
      <c r="W402" s="22">
        <v>4.3006000000000001E-5</v>
      </c>
      <c r="X402" s="21">
        <v>3715670</v>
      </c>
      <c r="Y402" s="22">
        <v>4.3006000000000001E-5</v>
      </c>
      <c r="Z402" s="19">
        <f t="shared" si="21"/>
        <v>401</v>
      </c>
      <c r="AA402" s="19">
        <f t="shared" si="19"/>
        <v>401</v>
      </c>
      <c r="AB402" s="19">
        <f t="shared" si="20"/>
        <v>48</v>
      </c>
    </row>
    <row r="403" spans="1:28" hidden="1" x14ac:dyDescent="0.3">
      <c r="A403" s="4">
        <v>1340</v>
      </c>
      <c r="B403" s="7" t="s">
        <v>28</v>
      </c>
      <c r="C403" s="1" t="s">
        <v>37</v>
      </c>
      <c r="D403" s="1" t="s">
        <v>179</v>
      </c>
      <c r="E403" s="1" t="s">
        <v>581</v>
      </c>
      <c r="F403" s="7" t="s">
        <v>584</v>
      </c>
      <c r="G403" s="7" t="s">
        <v>584</v>
      </c>
      <c r="H403" s="29">
        <v>0</v>
      </c>
      <c r="I403" s="29">
        <v>0</v>
      </c>
      <c r="J403" s="30">
        <v>0</v>
      </c>
      <c r="K403" s="30">
        <v>0</v>
      </c>
      <c r="L403" s="23">
        <v>0</v>
      </c>
      <c r="M403" s="23">
        <v>0</v>
      </c>
      <c r="N403" s="23">
        <v>0</v>
      </c>
      <c r="O403" s="24">
        <v>0</v>
      </c>
      <c r="P403" s="24">
        <v>0</v>
      </c>
      <c r="Q403" s="25">
        <v>0</v>
      </c>
      <c r="R403" s="25">
        <v>0</v>
      </c>
      <c r="S403" s="25">
        <v>0</v>
      </c>
      <c r="T403" s="26"/>
      <c r="U403" s="27">
        <v>0</v>
      </c>
      <c r="V403" s="20">
        <v>20049000</v>
      </c>
      <c r="W403" s="22">
        <v>0</v>
      </c>
      <c r="X403" s="21">
        <v>17722000</v>
      </c>
      <c r="Y403" s="22">
        <v>0</v>
      </c>
      <c r="Z403" s="19">
        <f t="shared" si="21"/>
        <v>402</v>
      </c>
      <c r="AA403" s="19">
        <f t="shared" si="19"/>
        <v>402</v>
      </c>
      <c r="AB403" s="19">
        <f t="shared" si="20"/>
        <v>42</v>
      </c>
    </row>
    <row r="404" spans="1:28" hidden="1" x14ac:dyDescent="0.3">
      <c r="A404" s="4">
        <v>1396</v>
      </c>
      <c r="B404" s="7" t="s">
        <v>27</v>
      </c>
      <c r="C404" s="1" t="s">
        <v>33</v>
      </c>
      <c r="D404" s="1" t="s">
        <v>118</v>
      </c>
      <c r="E404" s="1" t="s">
        <v>582</v>
      </c>
      <c r="F404" s="7" t="s">
        <v>584</v>
      </c>
      <c r="G404" s="7" t="s">
        <v>584</v>
      </c>
      <c r="H404" s="29">
        <v>0</v>
      </c>
      <c r="I404" s="29">
        <v>0</v>
      </c>
      <c r="J404" s="30">
        <v>0</v>
      </c>
      <c r="K404" s="30">
        <v>0</v>
      </c>
      <c r="L404" s="23">
        <v>0</v>
      </c>
      <c r="M404" s="23">
        <v>0</v>
      </c>
      <c r="N404" s="23">
        <v>0</v>
      </c>
      <c r="O404" s="24">
        <v>0</v>
      </c>
      <c r="P404" s="24">
        <v>0</v>
      </c>
      <c r="Q404" s="25">
        <v>0</v>
      </c>
      <c r="R404" s="25">
        <v>0</v>
      </c>
      <c r="S404" s="25">
        <v>0</v>
      </c>
      <c r="T404" s="26"/>
      <c r="U404" s="27">
        <v>0</v>
      </c>
      <c r="V404" s="20">
        <v>152106</v>
      </c>
      <c r="W404" s="22">
        <v>0</v>
      </c>
      <c r="X404" s="21">
        <v>152106</v>
      </c>
      <c r="Y404" s="22">
        <v>0</v>
      </c>
      <c r="Z404" s="19">
        <f t="shared" si="21"/>
        <v>402</v>
      </c>
      <c r="AA404" s="19">
        <f t="shared" si="19"/>
        <v>402</v>
      </c>
      <c r="AB404" s="19">
        <f t="shared" si="20"/>
        <v>49</v>
      </c>
    </row>
    <row r="405" spans="1:28" ht="28.8" hidden="1" x14ac:dyDescent="0.3">
      <c r="A405" s="4">
        <v>1690</v>
      </c>
      <c r="B405" s="7" t="s">
        <v>28</v>
      </c>
      <c r="C405" s="1" t="s">
        <v>33</v>
      </c>
      <c r="D405" s="1" t="s">
        <v>142</v>
      </c>
      <c r="E405" s="1" t="s">
        <v>583</v>
      </c>
      <c r="F405" s="7" t="s">
        <v>584</v>
      </c>
      <c r="G405" s="7" t="s">
        <v>584</v>
      </c>
      <c r="H405" s="29">
        <v>0</v>
      </c>
      <c r="I405" s="29">
        <v>0</v>
      </c>
      <c r="J405" s="30">
        <v>0</v>
      </c>
      <c r="K405" s="30">
        <v>0</v>
      </c>
      <c r="L405" s="23">
        <v>0</v>
      </c>
      <c r="M405" s="23">
        <v>0</v>
      </c>
      <c r="N405" s="23">
        <v>0</v>
      </c>
      <c r="O405" s="24">
        <v>0</v>
      </c>
      <c r="P405" s="24">
        <v>0</v>
      </c>
      <c r="Q405" s="25">
        <v>0</v>
      </c>
      <c r="R405" s="25">
        <v>0</v>
      </c>
      <c r="S405" s="25">
        <v>0</v>
      </c>
      <c r="T405" s="26"/>
      <c r="U405" s="27">
        <v>0</v>
      </c>
      <c r="V405" s="20">
        <v>3218990</v>
      </c>
      <c r="W405" s="22">
        <v>0</v>
      </c>
      <c r="X405" s="21">
        <v>3218990</v>
      </c>
      <c r="Y405" s="22">
        <v>0</v>
      </c>
      <c r="Z405" s="19">
        <f t="shared" si="21"/>
        <v>402</v>
      </c>
      <c r="AA405" s="19">
        <f t="shared" si="19"/>
        <v>402</v>
      </c>
      <c r="AB405" s="19">
        <f t="shared" si="20"/>
        <v>49</v>
      </c>
    </row>
  </sheetData>
  <autoFilter ref="A1:AB405" xr:uid="{00000000-0009-0000-0000-000004000000}">
    <filterColumn colId="2">
      <filters>
        <filter val="Fredericksburg"/>
      </filters>
    </filterColumn>
    <sortState ref="A8:AB387">
      <sortCondition ref="AB1:AB405"/>
    </sortState>
  </autoFilter>
  <pageMargins left="0.25" right="0.25" top="0.75" bottom="0.75" header="0.3" footer="0.3"/>
  <pageSetup paperSize="17" scale="61" fitToHeight="0" orientation="landscape" r:id="rId1"/>
  <headerFooter scaleWithDoc="0">
    <oddHeader>&amp;CSMART SCALE  2016
Project Scores&amp;RJanuary 17, 2017</oddHead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B405"/>
  <sheetViews>
    <sheetView zoomScale="75" zoomScaleNormal="75" workbookViewId="0">
      <selection activeCell="G20" sqref="G20"/>
    </sheetView>
  </sheetViews>
  <sheetFormatPr defaultRowHeight="14.4" outlineLevelCol="1" x14ac:dyDescent="0.3"/>
  <cols>
    <col min="1" max="1" width="6" style="2" customWidth="1"/>
    <col min="2" max="2" width="6.88671875" style="3" customWidth="1"/>
    <col min="3" max="3" width="15" style="2" customWidth="1"/>
    <col min="4" max="4" width="25.44140625" style="2" customWidth="1"/>
    <col min="5" max="5" width="34" customWidth="1"/>
    <col min="6" max="6" width="10" style="3" customWidth="1"/>
    <col min="7" max="7" width="8.6640625" style="3" customWidth="1"/>
    <col min="8" max="8" width="12.109375" style="28" hidden="1" customWidth="1" outlineLevel="1"/>
    <col min="9" max="9" width="9.109375" style="28" hidden="1" customWidth="1" outlineLevel="1"/>
    <col min="10" max="10" width="11.44140625" style="28" hidden="1" customWidth="1" outlineLevel="1"/>
    <col min="11" max="11" width="10.109375" style="28" hidden="1" customWidth="1" outlineLevel="1"/>
    <col min="12" max="12" width="10" style="28" hidden="1" customWidth="1" outlineLevel="1"/>
    <col min="13" max="13" width="15.109375" style="28" hidden="1" customWidth="1" outlineLevel="1"/>
    <col min="14" max="14" width="12.33203125" style="28" hidden="1" customWidth="1" outlineLevel="1"/>
    <col min="15" max="15" width="9.33203125" style="10" hidden="1" customWidth="1" outlineLevel="1"/>
    <col min="16" max="16" width="9.109375" style="28" hidden="1" customWidth="1" outlineLevel="1"/>
    <col min="17" max="17" width="0" style="9" hidden="1" customWidth="1" outlineLevel="1"/>
    <col min="18" max="18" width="11.44140625" style="9" hidden="1" customWidth="1" outlineLevel="1"/>
    <col min="19" max="19" width="12" style="9" hidden="1" customWidth="1" outlineLevel="1"/>
    <col min="20" max="20" width="0" style="9" hidden="1" customWidth="1" outlineLevel="1"/>
    <col min="21" max="21" width="8.88671875" style="6" collapsed="1"/>
    <col min="22" max="22" width="17.6640625" style="9" customWidth="1"/>
    <col min="23" max="23" width="17.109375" customWidth="1"/>
    <col min="24" max="24" width="17" style="9" customWidth="1"/>
    <col min="25" max="25" width="14.88671875" customWidth="1"/>
    <col min="26" max="26" width="8.77734375" style="53" customWidth="1"/>
    <col min="27" max="28" width="8.88671875" style="5"/>
  </cols>
  <sheetData>
    <row r="1" spans="1:28" ht="43.2" x14ac:dyDescent="0.3">
      <c r="A1" s="7" t="s">
        <v>24</v>
      </c>
      <c r="B1" s="7" t="s">
        <v>0</v>
      </c>
      <c r="C1" s="7" t="s">
        <v>1</v>
      </c>
      <c r="D1" s="7" t="s">
        <v>2</v>
      </c>
      <c r="E1" s="8" t="s">
        <v>3</v>
      </c>
      <c r="F1" s="7" t="s">
        <v>4</v>
      </c>
      <c r="G1" s="7" t="s">
        <v>5</v>
      </c>
      <c r="H1" s="17" t="s">
        <v>6</v>
      </c>
      <c r="I1" s="17" t="s">
        <v>7</v>
      </c>
      <c r="J1" s="18" t="s">
        <v>8</v>
      </c>
      <c r="K1" s="18" t="s">
        <v>9</v>
      </c>
      <c r="L1" s="15" t="s">
        <v>10</v>
      </c>
      <c r="M1" s="15" t="s">
        <v>11</v>
      </c>
      <c r="N1" s="15" t="s">
        <v>12</v>
      </c>
      <c r="O1" s="14" t="s">
        <v>13</v>
      </c>
      <c r="P1" s="14" t="s">
        <v>14</v>
      </c>
      <c r="Q1" s="16" t="s">
        <v>15</v>
      </c>
      <c r="R1" s="16" t="s">
        <v>16</v>
      </c>
      <c r="S1" s="16" t="s">
        <v>17</v>
      </c>
      <c r="T1" s="11" t="s">
        <v>18</v>
      </c>
      <c r="U1" s="12" t="s">
        <v>19</v>
      </c>
      <c r="V1" s="7" t="s">
        <v>20</v>
      </c>
      <c r="W1" s="12" t="s">
        <v>21</v>
      </c>
      <c r="X1" s="8" t="s">
        <v>586</v>
      </c>
      <c r="Y1" s="12" t="s">
        <v>585</v>
      </c>
      <c r="Z1" s="52" t="s">
        <v>587</v>
      </c>
      <c r="AA1" s="13" t="s">
        <v>22</v>
      </c>
      <c r="AB1" s="7" t="s">
        <v>23</v>
      </c>
    </row>
    <row r="2" spans="1:28" ht="28.8" x14ac:dyDescent="0.3">
      <c r="A2" s="4">
        <v>1070</v>
      </c>
      <c r="B2" s="7" t="s">
        <v>25</v>
      </c>
      <c r="C2" s="1" t="s">
        <v>30</v>
      </c>
      <c r="D2" s="1" t="s">
        <v>49</v>
      </c>
      <c r="E2" s="1" t="s">
        <v>201</v>
      </c>
      <c r="F2" s="7" t="s">
        <v>584</v>
      </c>
      <c r="G2" s="7" t="s">
        <v>584</v>
      </c>
      <c r="H2" s="29">
        <v>0</v>
      </c>
      <c r="I2" s="29">
        <v>2.6877138669999998</v>
      </c>
      <c r="J2" s="30">
        <v>0.62989163199999998</v>
      </c>
      <c r="K2" s="30">
        <v>0.39491705500000002</v>
      </c>
      <c r="L2" s="23">
        <v>1.9281565519999999</v>
      </c>
      <c r="M2" s="23">
        <v>1.9626181970000001</v>
      </c>
      <c r="N2" s="23">
        <v>0</v>
      </c>
      <c r="O2" s="24">
        <v>0</v>
      </c>
      <c r="P2" s="24">
        <v>32.530035220000002</v>
      </c>
      <c r="Q2" s="25">
        <v>4.7902248729999997</v>
      </c>
      <c r="R2" s="25">
        <v>1.21816649</v>
      </c>
      <c r="S2" s="25">
        <v>0.168399822</v>
      </c>
      <c r="T2" s="26">
        <v>84.315185232999994</v>
      </c>
      <c r="U2" s="27">
        <v>19.509879690000002</v>
      </c>
      <c r="V2" s="20">
        <v>645500</v>
      </c>
      <c r="W2" s="22">
        <v>302.24445689999999</v>
      </c>
      <c r="X2" s="21">
        <v>645500</v>
      </c>
      <c r="Y2" s="22">
        <v>302.24445689999999</v>
      </c>
      <c r="Z2" s="19">
        <f t="shared" ref="Z2:Z65" si="0">_xlfn.RANK.EQ(U2,$U$2:$U$405,0)</f>
        <v>22</v>
      </c>
      <c r="AA2" s="19">
        <f t="shared" ref="AA2:AA65" si="1">_xlfn.RANK.EQ(Y2,$Y$2:$Y$405,0)</f>
        <v>1</v>
      </c>
      <c r="AB2" s="19">
        <f t="shared" ref="AB2:AB65" si="2">($Y$2:$Y$405=Y2) + SUMPRODUCT(($C$2:$C$405=C2)*($Y$2:$Y$405&gt;Y2))</f>
        <v>1</v>
      </c>
    </row>
    <row r="3" spans="1:28" ht="28.8" x14ac:dyDescent="0.3">
      <c r="A3" s="4">
        <v>1073</v>
      </c>
      <c r="B3" s="7" t="s">
        <v>25</v>
      </c>
      <c r="C3" s="1" t="s">
        <v>30</v>
      </c>
      <c r="D3" s="1" t="s">
        <v>49</v>
      </c>
      <c r="E3" s="1" t="s">
        <v>205</v>
      </c>
      <c r="F3" s="7" t="s">
        <v>584</v>
      </c>
      <c r="G3" s="7" t="s">
        <v>584</v>
      </c>
      <c r="H3" s="29">
        <v>0</v>
      </c>
      <c r="I3" s="29">
        <v>1.6053900000000001E-42</v>
      </c>
      <c r="J3" s="30">
        <v>7.3487357089999996</v>
      </c>
      <c r="K3" s="30">
        <v>12.32438647</v>
      </c>
      <c r="L3" s="23">
        <v>0</v>
      </c>
      <c r="M3" s="23">
        <v>0</v>
      </c>
      <c r="N3" s="23">
        <v>0</v>
      </c>
      <c r="O3" s="24">
        <v>0</v>
      </c>
      <c r="P3" s="24">
        <v>26.59084953</v>
      </c>
      <c r="Q3" s="25">
        <v>3.5663797239999999</v>
      </c>
      <c r="R3" s="25">
        <v>0</v>
      </c>
      <c r="S3" s="25">
        <v>3.8941501000000003E-2</v>
      </c>
      <c r="T3" s="26">
        <v>73.113002375999997</v>
      </c>
      <c r="U3" s="27">
        <v>16.55135181</v>
      </c>
      <c r="V3" s="20">
        <v>594000</v>
      </c>
      <c r="W3" s="22">
        <v>278.64228639999999</v>
      </c>
      <c r="X3" s="21">
        <v>594000</v>
      </c>
      <c r="Y3" s="22">
        <v>278.64228639999999</v>
      </c>
      <c r="Z3" s="19">
        <f t="shared" si="0"/>
        <v>26</v>
      </c>
      <c r="AA3" s="19">
        <f t="shared" si="1"/>
        <v>2</v>
      </c>
      <c r="AB3" s="19">
        <f t="shared" si="2"/>
        <v>2</v>
      </c>
    </row>
    <row r="4" spans="1:28" x14ac:dyDescent="0.3">
      <c r="A4" s="4">
        <v>1415</v>
      </c>
      <c r="B4" s="7" t="s">
        <v>25</v>
      </c>
      <c r="C4" s="1" t="s">
        <v>29</v>
      </c>
      <c r="D4" s="1" t="s">
        <v>45</v>
      </c>
      <c r="E4" s="1" t="s">
        <v>194</v>
      </c>
      <c r="F4" s="7" t="s">
        <v>584</v>
      </c>
      <c r="G4" s="7" t="s">
        <v>584</v>
      </c>
      <c r="H4" s="29">
        <v>5.9076558800000001</v>
      </c>
      <c r="I4" s="29">
        <v>2.9565911E-2</v>
      </c>
      <c r="J4" s="30">
        <v>4.2924170129999997</v>
      </c>
      <c r="K4" s="30">
        <v>0.34766520699999998</v>
      </c>
      <c r="L4" s="23">
        <v>0</v>
      </c>
      <c r="M4" s="23">
        <v>0</v>
      </c>
      <c r="N4" s="23">
        <v>20.47179487</v>
      </c>
      <c r="O4" s="24">
        <v>17.47604299</v>
      </c>
      <c r="P4" s="24">
        <v>17.864477749999999</v>
      </c>
      <c r="Q4" s="25">
        <v>1.3842195799999999</v>
      </c>
      <c r="R4" s="25">
        <v>0.955172413</v>
      </c>
      <c r="S4" s="25">
        <v>0</v>
      </c>
      <c r="T4" s="26">
        <v>100</v>
      </c>
      <c r="U4" s="27">
        <v>23.884135149999999</v>
      </c>
      <c r="V4" s="20">
        <v>1098710</v>
      </c>
      <c r="W4" s="22">
        <v>217.3834329</v>
      </c>
      <c r="X4" s="21">
        <v>1098710</v>
      </c>
      <c r="Y4" s="22">
        <v>217.3834329</v>
      </c>
      <c r="Z4" s="19">
        <f t="shared" si="0"/>
        <v>15</v>
      </c>
      <c r="AA4" s="19">
        <f t="shared" si="1"/>
        <v>3</v>
      </c>
      <c r="AB4" s="19">
        <f t="shared" si="2"/>
        <v>1</v>
      </c>
    </row>
    <row r="5" spans="1:28" ht="28.8" x14ac:dyDescent="0.3">
      <c r="A5" s="4">
        <v>1227</v>
      </c>
      <c r="B5" s="7" t="s">
        <v>25</v>
      </c>
      <c r="C5" s="1" t="s">
        <v>29</v>
      </c>
      <c r="D5" s="1" t="s">
        <v>42</v>
      </c>
      <c r="E5" s="1" t="s">
        <v>322</v>
      </c>
      <c r="F5" s="7" t="s">
        <v>584</v>
      </c>
      <c r="G5" s="7" t="s">
        <v>584</v>
      </c>
      <c r="H5" s="29">
        <v>1.4108099999999999E-36</v>
      </c>
      <c r="I5" s="29">
        <v>10.320687489999999</v>
      </c>
      <c r="J5" s="30">
        <v>0.74856686699999997</v>
      </c>
      <c r="K5" s="30">
        <v>0.138765111</v>
      </c>
      <c r="L5" s="23">
        <v>0.25813360200000002</v>
      </c>
      <c r="M5" s="23">
        <v>0.26016341300000001</v>
      </c>
      <c r="N5" s="23">
        <v>0</v>
      </c>
      <c r="O5" s="24">
        <v>0</v>
      </c>
      <c r="P5" s="24">
        <v>5.7837762579999996</v>
      </c>
      <c r="Q5" s="25">
        <v>0</v>
      </c>
      <c r="R5" s="25">
        <v>0</v>
      </c>
      <c r="S5" s="25">
        <v>0.58454410199999995</v>
      </c>
      <c r="T5" s="26">
        <v>4.1004280698000004</v>
      </c>
      <c r="U5" s="27">
        <v>3.490494779</v>
      </c>
      <c r="V5" s="20">
        <v>5147160</v>
      </c>
      <c r="W5" s="22">
        <v>6.7813994109999998</v>
      </c>
      <c r="X5" s="21">
        <v>277160</v>
      </c>
      <c r="Y5" s="22">
        <v>125.9378979</v>
      </c>
      <c r="Z5" s="19">
        <f t="shared" si="0"/>
        <v>143</v>
      </c>
      <c r="AA5" s="19">
        <f t="shared" si="1"/>
        <v>4</v>
      </c>
      <c r="AB5" s="19">
        <f t="shared" si="2"/>
        <v>2</v>
      </c>
    </row>
    <row r="6" spans="1:28" ht="28.8" x14ac:dyDescent="0.3">
      <c r="A6" s="4">
        <v>1301</v>
      </c>
      <c r="B6" s="7" t="s">
        <v>26</v>
      </c>
      <c r="C6" s="1" t="s">
        <v>33</v>
      </c>
      <c r="D6" s="1" t="s">
        <v>78</v>
      </c>
      <c r="E6" s="1" t="s">
        <v>272</v>
      </c>
      <c r="F6" s="7" t="s">
        <v>584</v>
      </c>
      <c r="G6" s="7"/>
      <c r="H6" s="29">
        <v>0.31570639299999997</v>
      </c>
      <c r="I6" s="29">
        <v>0.32466572399999999</v>
      </c>
      <c r="J6" s="30">
        <v>3.2413340289999999</v>
      </c>
      <c r="K6" s="30">
        <v>0</v>
      </c>
      <c r="L6" s="23">
        <v>0</v>
      </c>
      <c r="M6" s="23">
        <v>0</v>
      </c>
      <c r="N6" s="23">
        <v>1.094017094</v>
      </c>
      <c r="O6" s="24">
        <v>5.058363012</v>
      </c>
      <c r="P6" s="24">
        <v>11.20623151</v>
      </c>
      <c r="Q6" s="25">
        <v>0.47809459799999998</v>
      </c>
      <c r="R6" s="25">
        <v>100</v>
      </c>
      <c r="S6" s="25">
        <v>0</v>
      </c>
      <c r="T6" s="26">
        <v>7.0898521842999997</v>
      </c>
      <c r="U6" s="27">
        <v>6.3305818660000002</v>
      </c>
      <c r="V6" s="20">
        <v>618000</v>
      </c>
      <c r="W6" s="22">
        <v>102.4365998</v>
      </c>
      <c r="X6" s="21">
        <v>618000</v>
      </c>
      <c r="Y6" s="22">
        <v>102.4365998</v>
      </c>
      <c r="Z6" s="19">
        <f t="shared" si="0"/>
        <v>93</v>
      </c>
      <c r="AA6" s="19">
        <f t="shared" si="1"/>
        <v>5</v>
      </c>
      <c r="AB6" s="19">
        <f t="shared" si="2"/>
        <v>1</v>
      </c>
    </row>
    <row r="7" spans="1:28" ht="28.8" x14ac:dyDescent="0.3">
      <c r="A7" s="4">
        <v>1092</v>
      </c>
      <c r="B7" s="7" t="s">
        <v>27</v>
      </c>
      <c r="C7" s="1" t="s">
        <v>32</v>
      </c>
      <c r="D7" s="1" t="s">
        <v>60</v>
      </c>
      <c r="E7" s="1" t="s">
        <v>362</v>
      </c>
      <c r="F7" s="7" t="s">
        <v>584</v>
      </c>
      <c r="G7" s="7" t="s">
        <v>584</v>
      </c>
      <c r="H7" s="29">
        <v>6.6573481000000004E-2</v>
      </c>
      <c r="I7" s="29">
        <v>0</v>
      </c>
      <c r="J7" s="30">
        <v>3.0429547000000001E-2</v>
      </c>
      <c r="K7" s="30">
        <v>5.7432878E-2</v>
      </c>
      <c r="L7" s="23">
        <v>2.2228751000000001E-2</v>
      </c>
      <c r="M7" s="23">
        <v>2.2420163999999999E-2</v>
      </c>
      <c r="N7" s="23">
        <v>6.9209108000000005E-2</v>
      </c>
      <c r="O7" s="24">
        <v>7.8775136999999995E-2</v>
      </c>
      <c r="P7" s="24">
        <v>4.0992500679999999</v>
      </c>
      <c r="Q7" s="25">
        <v>14.82581294</v>
      </c>
      <c r="R7" s="25">
        <v>0</v>
      </c>
      <c r="S7" s="25">
        <v>0</v>
      </c>
      <c r="T7" s="26"/>
      <c r="U7" s="27">
        <v>2.4566647920000002</v>
      </c>
      <c r="V7" s="20">
        <v>890000</v>
      </c>
      <c r="W7" s="22">
        <v>27.602975189999999</v>
      </c>
      <c r="X7" s="21">
        <v>268500</v>
      </c>
      <c r="Y7" s="22">
        <v>91.495895430000004</v>
      </c>
      <c r="Z7" s="19">
        <f t="shared" si="0"/>
        <v>183</v>
      </c>
      <c r="AA7" s="19">
        <f t="shared" si="1"/>
        <v>6</v>
      </c>
      <c r="AB7" s="19">
        <f t="shared" si="2"/>
        <v>1</v>
      </c>
    </row>
    <row r="8" spans="1:28" x14ac:dyDescent="0.3">
      <c r="A8" s="4">
        <v>1371</v>
      </c>
      <c r="B8" s="7" t="s">
        <v>28</v>
      </c>
      <c r="C8" s="1" t="s">
        <v>36</v>
      </c>
      <c r="D8" s="1" t="s">
        <v>93</v>
      </c>
      <c r="E8" s="1" t="s">
        <v>296</v>
      </c>
      <c r="F8" s="7"/>
      <c r="G8" s="7" t="s">
        <v>584</v>
      </c>
      <c r="H8" s="29">
        <v>0.104208367</v>
      </c>
      <c r="I8" s="29">
        <v>0</v>
      </c>
      <c r="J8" s="30">
        <v>6.9835811400000001</v>
      </c>
      <c r="K8" s="30">
        <v>20.660626990000001</v>
      </c>
      <c r="L8" s="23">
        <v>0</v>
      </c>
      <c r="M8" s="23">
        <v>0</v>
      </c>
      <c r="N8" s="23">
        <v>0.216667898</v>
      </c>
      <c r="O8" s="24">
        <v>0.24661556900000001</v>
      </c>
      <c r="P8" s="24">
        <v>8.0997108860000004</v>
      </c>
      <c r="Q8" s="25">
        <v>0</v>
      </c>
      <c r="R8" s="25">
        <v>0</v>
      </c>
      <c r="S8" s="25">
        <v>0</v>
      </c>
      <c r="T8" s="26"/>
      <c r="U8" s="27">
        <v>4.5756579979999996</v>
      </c>
      <c r="V8" s="20">
        <v>500588</v>
      </c>
      <c r="W8" s="22">
        <v>91.405666890000006</v>
      </c>
      <c r="X8" s="21">
        <v>500588</v>
      </c>
      <c r="Y8" s="22">
        <v>91.405666890000006</v>
      </c>
      <c r="Z8" s="19">
        <f t="shared" si="0"/>
        <v>117</v>
      </c>
      <c r="AA8" s="19">
        <f t="shared" si="1"/>
        <v>7</v>
      </c>
      <c r="AB8" s="19">
        <f t="shared" si="2"/>
        <v>1</v>
      </c>
    </row>
    <row r="9" spans="1:28" ht="28.8" x14ac:dyDescent="0.3">
      <c r="A9" s="38">
        <v>1349</v>
      </c>
      <c r="B9" s="39" t="s">
        <v>28</v>
      </c>
      <c r="C9" s="40" t="s">
        <v>31</v>
      </c>
      <c r="D9" s="40" t="s">
        <v>51</v>
      </c>
      <c r="E9" s="40" t="s">
        <v>204</v>
      </c>
      <c r="F9" s="39"/>
      <c r="G9" s="39" t="s">
        <v>584</v>
      </c>
      <c r="H9" s="29">
        <v>0</v>
      </c>
      <c r="I9" s="29">
        <v>0</v>
      </c>
      <c r="J9" s="30">
        <v>10.772059799999999</v>
      </c>
      <c r="K9" s="30">
        <v>94.761611709999997</v>
      </c>
      <c r="L9" s="23">
        <v>2.0862749999999998E-3</v>
      </c>
      <c r="M9" s="23">
        <v>2.0451190000000002E-3</v>
      </c>
      <c r="N9" s="23">
        <v>0</v>
      </c>
      <c r="O9" s="24">
        <v>0</v>
      </c>
      <c r="P9" s="24">
        <v>29.17535835</v>
      </c>
      <c r="Q9" s="25">
        <v>0</v>
      </c>
      <c r="R9" s="25">
        <v>0</v>
      </c>
      <c r="S9" s="25">
        <v>6.2776800000000001E-4</v>
      </c>
      <c r="T9" s="26"/>
      <c r="U9" s="41">
        <v>17.28911171</v>
      </c>
      <c r="V9" s="42">
        <v>2110000</v>
      </c>
      <c r="W9" s="43">
        <v>81.938918040000004</v>
      </c>
      <c r="X9" s="42">
        <v>2110000</v>
      </c>
      <c r="Y9" s="43">
        <v>81.938918040000004</v>
      </c>
      <c r="Z9" s="44">
        <f t="shared" si="0"/>
        <v>25</v>
      </c>
      <c r="AA9" s="44">
        <f t="shared" si="1"/>
        <v>8</v>
      </c>
      <c r="AB9" s="44">
        <f t="shared" si="2"/>
        <v>1</v>
      </c>
    </row>
    <row r="10" spans="1:28" x14ac:dyDescent="0.3">
      <c r="A10" s="4">
        <v>1087</v>
      </c>
      <c r="B10" s="7" t="s">
        <v>28</v>
      </c>
      <c r="C10" s="1" t="s">
        <v>36</v>
      </c>
      <c r="D10" s="1" t="s">
        <v>130</v>
      </c>
      <c r="E10" s="1" t="s">
        <v>406</v>
      </c>
      <c r="F10" s="7" t="s">
        <v>584</v>
      </c>
      <c r="G10" s="7" t="s">
        <v>584</v>
      </c>
      <c r="H10" s="29">
        <v>0</v>
      </c>
      <c r="I10" s="29">
        <v>0</v>
      </c>
      <c r="J10" s="30">
        <v>1.8105580729999999</v>
      </c>
      <c r="K10" s="30">
        <v>8.8437748700000007</v>
      </c>
      <c r="L10" s="23">
        <v>0</v>
      </c>
      <c r="M10" s="23">
        <v>0</v>
      </c>
      <c r="N10" s="23">
        <v>0</v>
      </c>
      <c r="O10" s="24">
        <v>0</v>
      </c>
      <c r="P10" s="24">
        <v>2.5870561560000001</v>
      </c>
      <c r="Q10" s="25">
        <v>0</v>
      </c>
      <c r="R10" s="25">
        <v>0</v>
      </c>
      <c r="S10" s="25">
        <v>4.1535500000000001E-4</v>
      </c>
      <c r="T10" s="26"/>
      <c r="U10" s="27">
        <v>1.7275318239999999</v>
      </c>
      <c r="V10" s="20">
        <v>216955</v>
      </c>
      <c r="W10" s="22">
        <v>79.626273839999996</v>
      </c>
      <c r="X10" s="21">
        <v>216955</v>
      </c>
      <c r="Y10" s="22">
        <v>79.626273839999996</v>
      </c>
      <c r="Z10" s="19">
        <f t="shared" si="0"/>
        <v>227</v>
      </c>
      <c r="AA10" s="19">
        <f t="shared" si="1"/>
        <v>9</v>
      </c>
      <c r="AB10" s="19">
        <f t="shared" si="2"/>
        <v>2</v>
      </c>
    </row>
    <row r="11" spans="1:28" x14ac:dyDescent="0.3">
      <c r="A11" s="4">
        <v>1453</v>
      </c>
      <c r="B11" s="7" t="s">
        <v>25</v>
      </c>
      <c r="C11" s="1" t="s">
        <v>30</v>
      </c>
      <c r="D11" s="1" t="s">
        <v>59</v>
      </c>
      <c r="E11" s="1" t="s">
        <v>217</v>
      </c>
      <c r="F11" s="7" t="s">
        <v>584</v>
      </c>
      <c r="G11" s="7" t="s">
        <v>584</v>
      </c>
      <c r="H11" s="29">
        <v>21.10685149</v>
      </c>
      <c r="I11" s="29">
        <v>19.040749819999998</v>
      </c>
      <c r="J11" s="30">
        <v>7.5622557170000002</v>
      </c>
      <c r="K11" s="30">
        <v>0.172892133</v>
      </c>
      <c r="L11" s="23">
        <v>0</v>
      </c>
      <c r="M11" s="23">
        <v>0</v>
      </c>
      <c r="N11" s="23">
        <v>0.28685357700000003</v>
      </c>
      <c r="O11" s="24">
        <v>1.865650692</v>
      </c>
      <c r="P11" s="24">
        <v>17.558770089999999</v>
      </c>
      <c r="Q11" s="25">
        <v>37.077926890000001</v>
      </c>
      <c r="R11" s="25">
        <v>0</v>
      </c>
      <c r="S11" s="25">
        <v>4.6920672190000001</v>
      </c>
      <c r="T11" s="26">
        <v>4.0107060609999996</v>
      </c>
      <c r="U11" s="27">
        <v>12.16781533</v>
      </c>
      <c r="V11" s="20">
        <v>50503670</v>
      </c>
      <c r="W11" s="22">
        <v>2.4092932899999999</v>
      </c>
      <c r="X11" s="21">
        <v>1544770</v>
      </c>
      <c r="Y11" s="22">
        <v>78.767812219999996</v>
      </c>
      <c r="Z11" s="19">
        <f t="shared" si="0"/>
        <v>38</v>
      </c>
      <c r="AA11" s="19">
        <f t="shared" si="1"/>
        <v>10</v>
      </c>
      <c r="AB11" s="19">
        <f t="shared" si="2"/>
        <v>3</v>
      </c>
    </row>
    <row r="12" spans="1:28" x14ac:dyDescent="0.3">
      <c r="A12" s="4">
        <v>1440</v>
      </c>
      <c r="B12" s="7" t="s">
        <v>25</v>
      </c>
      <c r="C12" s="1" t="s">
        <v>30</v>
      </c>
      <c r="D12" s="1" t="s">
        <v>49</v>
      </c>
      <c r="E12" s="1" t="s">
        <v>273</v>
      </c>
      <c r="F12" s="7" t="s">
        <v>584</v>
      </c>
      <c r="G12" s="7" t="s">
        <v>584</v>
      </c>
      <c r="H12" s="29">
        <v>0.29158351999999998</v>
      </c>
      <c r="I12" s="29">
        <v>0</v>
      </c>
      <c r="J12" s="30">
        <v>43.681615370000003</v>
      </c>
      <c r="K12" s="30">
        <v>2.9494542859999999</v>
      </c>
      <c r="L12" s="23">
        <v>0</v>
      </c>
      <c r="M12" s="23">
        <v>0</v>
      </c>
      <c r="N12" s="23">
        <v>1.010424123</v>
      </c>
      <c r="O12" s="24">
        <v>0.86256312800000001</v>
      </c>
      <c r="P12" s="24">
        <v>10.10921136</v>
      </c>
      <c r="Q12" s="25">
        <v>0.93171611799999998</v>
      </c>
      <c r="R12" s="25">
        <v>0</v>
      </c>
      <c r="S12" s="25">
        <v>0</v>
      </c>
      <c r="T12" s="26">
        <v>22.342034847000001</v>
      </c>
      <c r="U12" s="27">
        <v>6.3066429350000002</v>
      </c>
      <c r="V12" s="20">
        <v>822000</v>
      </c>
      <c r="W12" s="22">
        <v>76.723150050000001</v>
      </c>
      <c r="X12" s="21">
        <v>822000</v>
      </c>
      <c r="Y12" s="22">
        <v>76.723150050000001</v>
      </c>
      <c r="Z12" s="19">
        <f t="shared" si="0"/>
        <v>94</v>
      </c>
      <c r="AA12" s="19">
        <f t="shared" si="1"/>
        <v>11</v>
      </c>
      <c r="AB12" s="19">
        <f t="shared" si="2"/>
        <v>4</v>
      </c>
    </row>
    <row r="13" spans="1:28" ht="28.8" x14ac:dyDescent="0.3">
      <c r="A13" s="4">
        <v>1656</v>
      </c>
      <c r="B13" s="7" t="s">
        <v>28</v>
      </c>
      <c r="C13" s="1" t="s">
        <v>34</v>
      </c>
      <c r="D13" s="1" t="s">
        <v>75</v>
      </c>
      <c r="E13" s="1" t="s">
        <v>267</v>
      </c>
      <c r="F13" s="7" t="s">
        <v>584</v>
      </c>
      <c r="G13" s="7"/>
      <c r="H13" s="29">
        <v>11.58762001</v>
      </c>
      <c r="I13" s="29">
        <v>6.5207467000000005E-2</v>
      </c>
      <c r="J13" s="30">
        <v>0.12171819</v>
      </c>
      <c r="K13" s="30">
        <v>5.0121625000000003E-2</v>
      </c>
      <c r="L13" s="23">
        <v>3.2339167000000002E-2</v>
      </c>
      <c r="M13" s="23">
        <v>3.0433492999999999E-2</v>
      </c>
      <c r="N13" s="23">
        <v>0</v>
      </c>
      <c r="O13" s="24">
        <v>14.07364304</v>
      </c>
      <c r="P13" s="24">
        <v>12.15848718</v>
      </c>
      <c r="Q13" s="25">
        <v>2.0018453209999998</v>
      </c>
      <c r="R13" s="25">
        <v>69.351287400000004</v>
      </c>
      <c r="S13" s="25">
        <v>9.8932380000000004E-3</v>
      </c>
      <c r="T13" s="26"/>
      <c r="U13" s="27">
        <v>7.1995175490000003</v>
      </c>
      <c r="V13" s="20">
        <v>997481</v>
      </c>
      <c r="W13" s="22">
        <v>72.176989329999998</v>
      </c>
      <c r="X13" s="21">
        <v>997481</v>
      </c>
      <c r="Y13" s="22">
        <v>72.176989329999998</v>
      </c>
      <c r="Z13" s="19">
        <f t="shared" si="0"/>
        <v>88</v>
      </c>
      <c r="AA13" s="19">
        <f t="shared" si="1"/>
        <v>12</v>
      </c>
      <c r="AB13" s="19">
        <f t="shared" si="2"/>
        <v>1</v>
      </c>
    </row>
    <row r="14" spans="1:28" ht="28.8" x14ac:dyDescent="0.3">
      <c r="A14" s="4">
        <v>1245</v>
      </c>
      <c r="B14" s="7" t="s">
        <v>28</v>
      </c>
      <c r="C14" s="1" t="s">
        <v>34</v>
      </c>
      <c r="D14" s="1" t="s">
        <v>107</v>
      </c>
      <c r="E14" s="1" t="s">
        <v>333</v>
      </c>
      <c r="F14" s="7"/>
      <c r="G14" s="7" t="s">
        <v>584</v>
      </c>
      <c r="H14" s="29">
        <v>0</v>
      </c>
      <c r="I14" s="29">
        <v>0.48220997500000001</v>
      </c>
      <c r="J14" s="30">
        <v>0.77595345999999998</v>
      </c>
      <c r="K14" s="30">
        <v>9.9735745659999999</v>
      </c>
      <c r="L14" s="23">
        <v>0</v>
      </c>
      <c r="M14" s="23">
        <v>0</v>
      </c>
      <c r="N14" s="23">
        <v>0</v>
      </c>
      <c r="O14" s="24">
        <v>1.4368762859999999</v>
      </c>
      <c r="P14" s="24">
        <v>5.4361163250000004</v>
      </c>
      <c r="Q14" s="25">
        <v>5.947845966</v>
      </c>
      <c r="R14" s="25">
        <v>0</v>
      </c>
      <c r="S14" s="25">
        <v>4.8171589999999997E-3</v>
      </c>
      <c r="T14" s="26"/>
      <c r="U14" s="27">
        <v>3.2295741869999999</v>
      </c>
      <c r="V14" s="20">
        <v>2440100</v>
      </c>
      <c r="W14" s="22">
        <v>13.235417350000001</v>
      </c>
      <c r="X14" s="21">
        <v>500100</v>
      </c>
      <c r="Y14" s="22">
        <v>64.57856803</v>
      </c>
      <c r="Z14" s="19">
        <f t="shared" si="0"/>
        <v>154</v>
      </c>
      <c r="AA14" s="19">
        <f t="shared" si="1"/>
        <v>13</v>
      </c>
      <c r="AB14" s="19">
        <f t="shared" si="2"/>
        <v>2</v>
      </c>
    </row>
    <row r="15" spans="1:28" ht="28.8" x14ac:dyDescent="0.3">
      <c r="A15" s="4">
        <v>1069</v>
      </c>
      <c r="B15" s="7" t="s">
        <v>25</v>
      </c>
      <c r="C15" s="1" t="s">
        <v>30</v>
      </c>
      <c r="D15" s="1" t="s">
        <v>49</v>
      </c>
      <c r="E15" s="1" t="s">
        <v>231</v>
      </c>
      <c r="F15" s="7" t="s">
        <v>584</v>
      </c>
      <c r="G15" s="7" t="s">
        <v>584</v>
      </c>
      <c r="H15" s="29">
        <v>0</v>
      </c>
      <c r="I15" s="29">
        <v>0.53802176599999996</v>
      </c>
      <c r="J15" s="30">
        <v>7.3030914000000002E-2</v>
      </c>
      <c r="K15" s="30">
        <v>0.15010859800000001</v>
      </c>
      <c r="L15" s="23">
        <v>0.782719206</v>
      </c>
      <c r="M15" s="23">
        <v>0.80112768899999998</v>
      </c>
      <c r="N15" s="23">
        <v>0</v>
      </c>
      <c r="O15" s="24">
        <v>0</v>
      </c>
      <c r="P15" s="24">
        <v>16.916801629999998</v>
      </c>
      <c r="Q15" s="25">
        <v>2.7265723789999998</v>
      </c>
      <c r="R15" s="25">
        <v>1.497055244</v>
      </c>
      <c r="S15" s="25">
        <v>8.9949220000000007E-3</v>
      </c>
      <c r="T15" s="26">
        <v>46.489641822000003</v>
      </c>
      <c r="U15" s="27">
        <v>10.46173806</v>
      </c>
      <c r="V15" s="20">
        <v>1710000</v>
      </c>
      <c r="W15" s="22">
        <v>61.179754760000002</v>
      </c>
      <c r="X15" s="21">
        <v>1710000</v>
      </c>
      <c r="Y15" s="22">
        <v>61.179754760000002</v>
      </c>
      <c r="Z15" s="19">
        <f t="shared" si="0"/>
        <v>52</v>
      </c>
      <c r="AA15" s="19">
        <f t="shared" si="1"/>
        <v>14</v>
      </c>
      <c r="AB15" s="19">
        <f t="shared" si="2"/>
        <v>5</v>
      </c>
    </row>
    <row r="16" spans="1:28" ht="28.8" x14ac:dyDescent="0.3">
      <c r="A16" s="4">
        <v>1393</v>
      </c>
      <c r="B16" s="7" t="s">
        <v>28</v>
      </c>
      <c r="C16" s="1" t="s">
        <v>30</v>
      </c>
      <c r="D16" s="1" t="s">
        <v>58</v>
      </c>
      <c r="E16" s="1" t="s">
        <v>216</v>
      </c>
      <c r="F16" s="7"/>
      <c r="G16" s="7" t="s">
        <v>584</v>
      </c>
      <c r="H16" s="29">
        <v>0.29512400900000002</v>
      </c>
      <c r="I16" s="29">
        <v>0.51606318799999995</v>
      </c>
      <c r="J16" s="30">
        <v>32.924770340000002</v>
      </c>
      <c r="K16" s="30">
        <v>42.191745349999998</v>
      </c>
      <c r="L16" s="23">
        <v>0</v>
      </c>
      <c r="M16" s="23">
        <v>0</v>
      </c>
      <c r="N16" s="23">
        <v>0</v>
      </c>
      <c r="O16" s="24">
        <v>0</v>
      </c>
      <c r="P16" s="24">
        <v>20.34411223</v>
      </c>
      <c r="Q16" s="25">
        <v>0.14907457900000001</v>
      </c>
      <c r="R16" s="25">
        <v>0</v>
      </c>
      <c r="S16" s="25">
        <v>2.9257796999999999E-2</v>
      </c>
      <c r="T16" s="26"/>
      <c r="U16" s="27">
        <v>12.358596029999999</v>
      </c>
      <c r="V16" s="20">
        <v>2065460</v>
      </c>
      <c r="W16" s="22">
        <v>59.834593900000002</v>
      </c>
      <c r="X16" s="21">
        <v>2065460</v>
      </c>
      <c r="Y16" s="22">
        <v>59.834593900000002</v>
      </c>
      <c r="Z16" s="19">
        <f t="shared" si="0"/>
        <v>37</v>
      </c>
      <c r="AA16" s="19">
        <f t="shared" si="1"/>
        <v>15</v>
      </c>
      <c r="AB16" s="19">
        <f t="shared" si="2"/>
        <v>6</v>
      </c>
    </row>
    <row r="17" spans="1:28" ht="28.8" x14ac:dyDescent="0.3">
      <c r="A17" s="4">
        <v>1243</v>
      </c>
      <c r="B17" s="7" t="s">
        <v>26</v>
      </c>
      <c r="C17" s="1" t="s">
        <v>33</v>
      </c>
      <c r="D17" s="1" t="s">
        <v>103</v>
      </c>
      <c r="E17" s="1" t="s">
        <v>332</v>
      </c>
      <c r="F17" s="7" t="s">
        <v>584</v>
      </c>
      <c r="G17" s="7" t="s">
        <v>584</v>
      </c>
      <c r="H17" s="29">
        <v>0</v>
      </c>
      <c r="I17" s="29">
        <v>0.36863752999999999</v>
      </c>
      <c r="J17" s="30">
        <v>8.2038059929999996</v>
      </c>
      <c r="K17" s="30">
        <v>0.81395737800000001</v>
      </c>
      <c r="L17" s="23">
        <v>0</v>
      </c>
      <c r="M17" s="23">
        <v>0</v>
      </c>
      <c r="N17" s="23">
        <v>0</v>
      </c>
      <c r="O17" s="24">
        <v>0</v>
      </c>
      <c r="P17" s="24">
        <v>5.8338052080000002</v>
      </c>
      <c r="Q17" s="25">
        <v>6.003207561</v>
      </c>
      <c r="R17" s="25">
        <v>0</v>
      </c>
      <c r="S17" s="25">
        <v>0.35163316500000003</v>
      </c>
      <c r="T17" s="26">
        <v>13.400464976</v>
      </c>
      <c r="U17" s="27">
        <v>3.295611144</v>
      </c>
      <c r="V17" s="20">
        <v>663457</v>
      </c>
      <c r="W17" s="22">
        <v>49.67331935</v>
      </c>
      <c r="X17" s="21">
        <v>663457</v>
      </c>
      <c r="Y17" s="22">
        <v>49.67331935</v>
      </c>
      <c r="Z17" s="19">
        <f t="shared" si="0"/>
        <v>153</v>
      </c>
      <c r="AA17" s="19">
        <f t="shared" si="1"/>
        <v>16</v>
      </c>
      <c r="AB17" s="19">
        <f t="shared" si="2"/>
        <v>2</v>
      </c>
    </row>
    <row r="18" spans="1:28" x14ac:dyDescent="0.3">
      <c r="A18" s="4">
        <v>1419</v>
      </c>
      <c r="B18" s="7" t="s">
        <v>28</v>
      </c>
      <c r="C18" s="1" t="s">
        <v>30</v>
      </c>
      <c r="D18" s="1" t="s">
        <v>72</v>
      </c>
      <c r="E18" s="1" t="s">
        <v>254</v>
      </c>
      <c r="F18" s="7"/>
      <c r="G18" s="7" t="s">
        <v>584</v>
      </c>
      <c r="H18" s="29">
        <v>0</v>
      </c>
      <c r="I18" s="29">
        <v>0</v>
      </c>
      <c r="J18" s="30">
        <v>20.69209227</v>
      </c>
      <c r="K18" s="30">
        <v>29.915307200000001</v>
      </c>
      <c r="L18" s="23">
        <v>0</v>
      </c>
      <c r="M18" s="23">
        <v>0</v>
      </c>
      <c r="N18" s="23">
        <v>0</v>
      </c>
      <c r="O18" s="24">
        <v>0</v>
      </c>
      <c r="P18" s="24">
        <v>13.60772555</v>
      </c>
      <c r="Q18" s="25">
        <v>0</v>
      </c>
      <c r="R18" s="25">
        <v>0</v>
      </c>
      <c r="S18" s="25">
        <v>1.4020360000000001E-2</v>
      </c>
      <c r="T18" s="26"/>
      <c r="U18" s="27">
        <v>8.2724776220000003</v>
      </c>
      <c r="V18" s="20">
        <v>1739810</v>
      </c>
      <c r="W18" s="22">
        <v>47.548166879999997</v>
      </c>
      <c r="X18" s="21">
        <v>1739810</v>
      </c>
      <c r="Y18" s="22">
        <v>47.548166879999997</v>
      </c>
      <c r="Z18" s="19">
        <f t="shared" si="0"/>
        <v>75</v>
      </c>
      <c r="AA18" s="19">
        <f t="shared" si="1"/>
        <v>17</v>
      </c>
      <c r="AB18" s="19">
        <f t="shared" si="2"/>
        <v>7</v>
      </c>
    </row>
    <row r="19" spans="1:28" x14ac:dyDescent="0.3">
      <c r="A19" s="4">
        <v>1184</v>
      </c>
      <c r="B19" s="7" t="s">
        <v>27</v>
      </c>
      <c r="C19" s="1" t="s">
        <v>33</v>
      </c>
      <c r="D19" s="1" t="s">
        <v>53</v>
      </c>
      <c r="E19" s="1" t="s">
        <v>207</v>
      </c>
      <c r="F19" s="7" t="s">
        <v>584</v>
      </c>
      <c r="G19" s="7" t="s">
        <v>584</v>
      </c>
      <c r="H19" s="29">
        <v>0</v>
      </c>
      <c r="I19" s="29">
        <v>0</v>
      </c>
      <c r="J19" s="30">
        <v>0</v>
      </c>
      <c r="K19" s="30">
        <v>0</v>
      </c>
      <c r="L19" s="23">
        <v>0</v>
      </c>
      <c r="M19" s="23">
        <v>0</v>
      </c>
      <c r="N19" s="23">
        <v>0</v>
      </c>
      <c r="O19" s="24">
        <v>0</v>
      </c>
      <c r="P19" s="24">
        <v>27.539782670000001</v>
      </c>
      <c r="Q19" s="25">
        <v>100</v>
      </c>
      <c r="R19" s="25">
        <v>0</v>
      </c>
      <c r="S19" s="25">
        <v>0</v>
      </c>
      <c r="T19" s="26"/>
      <c r="U19" s="27">
        <v>16.376989129999998</v>
      </c>
      <c r="V19" s="20">
        <v>3512240</v>
      </c>
      <c r="W19" s="22">
        <v>46.628331590000002</v>
      </c>
      <c r="X19" s="21">
        <v>3512240</v>
      </c>
      <c r="Y19" s="22">
        <v>46.628331590000002</v>
      </c>
      <c r="Z19" s="19">
        <f t="shared" si="0"/>
        <v>28</v>
      </c>
      <c r="AA19" s="19">
        <f t="shared" si="1"/>
        <v>18</v>
      </c>
      <c r="AB19" s="19">
        <f t="shared" si="2"/>
        <v>3</v>
      </c>
    </row>
    <row r="20" spans="1:28" x14ac:dyDescent="0.3">
      <c r="A20" s="4">
        <v>1334</v>
      </c>
      <c r="B20" s="7" t="s">
        <v>25</v>
      </c>
      <c r="C20" s="1" t="s">
        <v>29</v>
      </c>
      <c r="D20" s="1" t="s">
        <v>67</v>
      </c>
      <c r="E20" s="1" t="s">
        <v>239</v>
      </c>
      <c r="F20" s="7"/>
      <c r="G20" s="7" t="s">
        <v>584</v>
      </c>
      <c r="H20" s="29">
        <v>1.6060773E-2</v>
      </c>
      <c r="I20" s="29">
        <v>0</v>
      </c>
      <c r="J20" s="30">
        <v>1.0498193870000001</v>
      </c>
      <c r="K20" s="30">
        <v>4.0187627209999999</v>
      </c>
      <c r="L20" s="23">
        <v>0</v>
      </c>
      <c r="M20" s="23">
        <v>0</v>
      </c>
      <c r="N20" s="23">
        <v>1.6696615000000001E-2</v>
      </c>
      <c r="O20" s="24">
        <v>1.9004409E-2</v>
      </c>
      <c r="P20" s="24">
        <v>15.21036219</v>
      </c>
      <c r="Q20" s="25">
        <v>4.0419096379999999</v>
      </c>
      <c r="R20" s="25">
        <v>0</v>
      </c>
      <c r="S20" s="25">
        <v>0</v>
      </c>
      <c r="T20" s="26">
        <v>41.513903796000001</v>
      </c>
      <c r="U20" s="27">
        <v>9.3163355029999995</v>
      </c>
      <c r="V20" s="20">
        <v>2000000</v>
      </c>
      <c r="W20" s="22">
        <v>46.58167752</v>
      </c>
      <c r="X20" s="21">
        <v>2000000</v>
      </c>
      <c r="Y20" s="22">
        <v>46.58167752</v>
      </c>
      <c r="Z20" s="19">
        <f t="shared" si="0"/>
        <v>60</v>
      </c>
      <c r="AA20" s="19">
        <f t="shared" si="1"/>
        <v>19</v>
      </c>
      <c r="AB20" s="19">
        <f t="shared" si="2"/>
        <v>3</v>
      </c>
    </row>
    <row r="21" spans="1:28" ht="28.8" x14ac:dyDescent="0.3">
      <c r="A21" s="4">
        <v>1416</v>
      </c>
      <c r="B21" s="7" t="s">
        <v>25</v>
      </c>
      <c r="C21" s="1" t="s">
        <v>29</v>
      </c>
      <c r="D21" s="1" t="s">
        <v>45</v>
      </c>
      <c r="E21" s="1" t="s">
        <v>191</v>
      </c>
      <c r="F21" s="7" t="s">
        <v>584</v>
      </c>
      <c r="G21" s="7" t="s">
        <v>584</v>
      </c>
      <c r="H21" s="29">
        <v>9.5797158640000006</v>
      </c>
      <c r="I21" s="29">
        <v>2.349602736</v>
      </c>
      <c r="J21" s="30">
        <v>8.9915743559999992</v>
      </c>
      <c r="K21" s="30">
        <v>0</v>
      </c>
      <c r="L21" s="23">
        <v>7.6280599999999996E-6</v>
      </c>
      <c r="M21" s="23">
        <v>7.3715499999999998E-6</v>
      </c>
      <c r="N21" s="23">
        <v>33.196581199999997</v>
      </c>
      <c r="O21" s="24">
        <v>17.003244240000001</v>
      </c>
      <c r="P21" s="24">
        <v>38.747673659999997</v>
      </c>
      <c r="Q21" s="25">
        <v>48.273666460000001</v>
      </c>
      <c r="R21" s="25">
        <v>1.1114111849999999</v>
      </c>
      <c r="S21" s="25">
        <v>0</v>
      </c>
      <c r="T21" s="26">
        <v>84.861882871000006</v>
      </c>
      <c r="U21" s="27">
        <v>25.348820320000002</v>
      </c>
      <c r="V21" s="20">
        <v>5654200</v>
      </c>
      <c r="W21" s="22">
        <v>44.831842379999998</v>
      </c>
      <c r="X21" s="21">
        <v>5654200</v>
      </c>
      <c r="Y21" s="22">
        <v>44.831842379999998</v>
      </c>
      <c r="Z21" s="19">
        <f t="shared" si="0"/>
        <v>12</v>
      </c>
      <c r="AA21" s="19">
        <f t="shared" si="1"/>
        <v>20</v>
      </c>
      <c r="AB21" s="19">
        <f t="shared" si="2"/>
        <v>4</v>
      </c>
    </row>
    <row r="22" spans="1:28" ht="28.8" x14ac:dyDescent="0.3">
      <c r="A22" s="4">
        <v>1322</v>
      </c>
      <c r="B22" s="7" t="s">
        <v>26</v>
      </c>
      <c r="C22" s="1" t="s">
        <v>32</v>
      </c>
      <c r="D22" s="1" t="s">
        <v>74</v>
      </c>
      <c r="E22" s="1" t="s">
        <v>277</v>
      </c>
      <c r="F22" s="7" t="s">
        <v>584</v>
      </c>
      <c r="G22" s="7" t="s">
        <v>584</v>
      </c>
      <c r="H22" s="29">
        <v>6.2709405460000003</v>
      </c>
      <c r="I22" s="29">
        <v>2.0896848119999998</v>
      </c>
      <c r="J22" s="30">
        <v>8.5620659339999996</v>
      </c>
      <c r="K22" s="30">
        <v>3.9026647999999997E-2</v>
      </c>
      <c r="L22" s="23">
        <v>0</v>
      </c>
      <c r="M22" s="23">
        <v>0</v>
      </c>
      <c r="N22" s="23">
        <v>21.730684910000001</v>
      </c>
      <c r="O22" s="24">
        <v>11.130427579999999</v>
      </c>
      <c r="P22" s="24">
        <v>10.17786244</v>
      </c>
      <c r="Q22" s="25">
        <v>0</v>
      </c>
      <c r="R22" s="25">
        <v>9.1031278560000004</v>
      </c>
      <c r="S22" s="25">
        <v>0</v>
      </c>
      <c r="T22" s="26">
        <v>20.966724367000001</v>
      </c>
      <c r="U22" s="27">
        <v>6.0999024579999999</v>
      </c>
      <c r="V22" s="20">
        <v>1367000</v>
      </c>
      <c r="W22" s="22">
        <v>44.622549069999998</v>
      </c>
      <c r="X22" s="21">
        <v>1367000</v>
      </c>
      <c r="Y22" s="22">
        <v>44.622549069999998</v>
      </c>
      <c r="Z22" s="19">
        <f t="shared" si="0"/>
        <v>98</v>
      </c>
      <c r="AA22" s="19">
        <f t="shared" si="1"/>
        <v>21</v>
      </c>
      <c r="AB22" s="19">
        <f t="shared" si="2"/>
        <v>2</v>
      </c>
    </row>
    <row r="23" spans="1:28" ht="28.8" x14ac:dyDescent="0.3">
      <c r="A23" s="4">
        <v>1173</v>
      </c>
      <c r="B23" s="7" t="s">
        <v>25</v>
      </c>
      <c r="C23" s="1" t="s">
        <v>30</v>
      </c>
      <c r="D23" s="1" t="s">
        <v>138</v>
      </c>
      <c r="E23" s="1" t="s">
        <v>422</v>
      </c>
      <c r="F23" s="7" t="s">
        <v>584</v>
      </c>
      <c r="G23" s="7"/>
      <c r="H23" s="29">
        <v>1.0359116020000001</v>
      </c>
      <c r="I23" s="29">
        <v>0.54254477800000001</v>
      </c>
      <c r="J23" s="30">
        <v>5.0999447460000003</v>
      </c>
      <c r="K23" s="30">
        <v>0</v>
      </c>
      <c r="L23" s="23">
        <v>0</v>
      </c>
      <c r="M23" s="23">
        <v>0</v>
      </c>
      <c r="N23" s="23">
        <v>3.5897435899999999</v>
      </c>
      <c r="O23" s="24">
        <v>1.8386618379999999</v>
      </c>
      <c r="P23" s="24">
        <v>2.559507977</v>
      </c>
      <c r="Q23" s="25">
        <v>0</v>
      </c>
      <c r="R23" s="25">
        <v>16.811365940000002</v>
      </c>
      <c r="S23" s="25">
        <v>0</v>
      </c>
      <c r="T23" s="26">
        <v>1.7002158588</v>
      </c>
      <c r="U23" s="27">
        <v>1.445907552</v>
      </c>
      <c r="V23" s="20">
        <v>334058</v>
      </c>
      <c r="W23" s="22">
        <v>43.283129049999999</v>
      </c>
      <c r="X23" s="21">
        <v>334058</v>
      </c>
      <c r="Y23" s="22">
        <v>43.283129049999999</v>
      </c>
      <c r="Z23" s="19">
        <f t="shared" si="0"/>
        <v>243</v>
      </c>
      <c r="AA23" s="19">
        <f t="shared" si="1"/>
        <v>22</v>
      </c>
      <c r="AB23" s="19">
        <f t="shared" si="2"/>
        <v>8</v>
      </c>
    </row>
    <row r="24" spans="1:28" ht="28.8" x14ac:dyDescent="0.3">
      <c r="A24" s="4">
        <v>1112</v>
      </c>
      <c r="B24" s="7" t="s">
        <v>27</v>
      </c>
      <c r="C24" s="1" t="s">
        <v>34</v>
      </c>
      <c r="D24" s="1" t="s">
        <v>95</v>
      </c>
      <c r="E24" s="1" t="s">
        <v>366</v>
      </c>
      <c r="F24" s="7" t="s">
        <v>584</v>
      </c>
      <c r="G24" s="7" t="s">
        <v>584</v>
      </c>
      <c r="H24" s="29">
        <v>0</v>
      </c>
      <c r="I24" s="29">
        <v>0.28858758899999998</v>
      </c>
      <c r="J24" s="30">
        <v>5.294741256</v>
      </c>
      <c r="K24" s="30">
        <v>3.4409909249999999</v>
      </c>
      <c r="L24" s="23">
        <v>6.5438851000000006E-2</v>
      </c>
      <c r="M24" s="23">
        <v>6.5057198999999996E-2</v>
      </c>
      <c r="N24" s="23">
        <v>0</v>
      </c>
      <c r="O24" s="24">
        <v>0</v>
      </c>
      <c r="P24" s="24">
        <v>4.0395382660000001</v>
      </c>
      <c r="Q24" s="25">
        <v>7.0129120729999999</v>
      </c>
      <c r="R24" s="25">
        <v>0.54829843099999998</v>
      </c>
      <c r="S24" s="25">
        <v>7.6365564999999996E-2</v>
      </c>
      <c r="T24" s="26"/>
      <c r="U24" s="27">
        <v>2.411826204</v>
      </c>
      <c r="V24" s="20">
        <v>573278</v>
      </c>
      <c r="W24" s="22">
        <v>42.070796430000001</v>
      </c>
      <c r="X24" s="21">
        <v>573278</v>
      </c>
      <c r="Y24" s="22">
        <v>42.070796430000001</v>
      </c>
      <c r="Z24" s="19">
        <f t="shared" si="0"/>
        <v>187</v>
      </c>
      <c r="AA24" s="19">
        <f t="shared" si="1"/>
        <v>23</v>
      </c>
      <c r="AB24" s="19">
        <f t="shared" si="2"/>
        <v>3</v>
      </c>
    </row>
    <row r="25" spans="1:28" x14ac:dyDescent="0.3">
      <c r="A25" s="4">
        <v>1275</v>
      </c>
      <c r="B25" s="7" t="s">
        <v>27</v>
      </c>
      <c r="C25" s="1" t="s">
        <v>34</v>
      </c>
      <c r="D25" s="1" t="s">
        <v>89</v>
      </c>
      <c r="E25" s="1" t="s">
        <v>291</v>
      </c>
      <c r="F25" s="7" t="s">
        <v>584</v>
      </c>
      <c r="G25" s="7" t="s">
        <v>584</v>
      </c>
      <c r="H25" s="29">
        <v>3.5516969000000002E-2</v>
      </c>
      <c r="I25" s="29">
        <v>8.2515527000000005E-2</v>
      </c>
      <c r="J25" s="30">
        <v>0.119457563</v>
      </c>
      <c r="K25" s="30">
        <v>1.9894300000000001E-4</v>
      </c>
      <c r="L25" s="23">
        <v>9.3420870000000007E-3</v>
      </c>
      <c r="M25" s="23">
        <v>9.3299980000000008E-3</v>
      </c>
      <c r="N25" s="23">
        <v>0.123076923</v>
      </c>
      <c r="O25" s="24">
        <v>7.9731381719999996</v>
      </c>
      <c r="P25" s="24">
        <v>8.1457564189999996</v>
      </c>
      <c r="Q25" s="25">
        <v>25.081833400000001</v>
      </c>
      <c r="R25" s="25">
        <v>1.3088575730000001</v>
      </c>
      <c r="S25" s="25">
        <v>3.2460568489999999</v>
      </c>
      <c r="T25" s="26"/>
      <c r="U25" s="27">
        <v>4.8277966210000001</v>
      </c>
      <c r="V25" s="20">
        <v>1789041</v>
      </c>
      <c r="W25" s="22">
        <v>26.98538838</v>
      </c>
      <c r="X25" s="21">
        <v>1189041</v>
      </c>
      <c r="Y25" s="22">
        <v>40.602440289999997</v>
      </c>
      <c r="Z25" s="19">
        <f t="shared" si="0"/>
        <v>112</v>
      </c>
      <c r="AA25" s="19">
        <f t="shared" si="1"/>
        <v>24</v>
      </c>
      <c r="AB25" s="19">
        <f t="shared" si="2"/>
        <v>4</v>
      </c>
    </row>
    <row r="26" spans="1:28" ht="28.8" x14ac:dyDescent="0.3">
      <c r="A26" s="4">
        <v>1426</v>
      </c>
      <c r="B26" s="7" t="s">
        <v>28</v>
      </c>
      <c r="C26" s="1" t="s">
        <v>33</v>
      </c>
      <c r="D26" s="1" t="s">
        <v>55</v>
      </c>
      <c r="E26" s="1" t="s">
        <v>212</v>
      </c>
      <c r="F26" s="7"/>
      <c r="G26" s="7" t="s">
        <v>584</v>
      </c>
      <c r="H26" s="29">
        <v>7.4112007999999996</v>
      </c>
      <c r="I26" s="29">
        <v>9.1680003200000009</v>
      </c>
      <c r="J26" s="30">
        <v>0.17130320600000001</v>
      </c>
      <c r="K26" s="30">
        <v>1.152082E-3</v>
      </c>
      <c r="L26" s="23">
        <v>1.0430971309999999</v>
      </c>
      <c r="M26" s="23">
        <v>1.0565876759999999</v>
      </c>
      <c r="N26" s="23">
        <v>1.271771387</v>
      </c>
      <c r="O26" s="24">
        <v>2.7581067830000001</v>
      </c>
      <c r="P26" s="24">
        <v>22.352931909999999</v>
      </c>
      <c r="Q26" s="25">
        <v>54.583937769999999</v>
      </c>
      <c r="R26" s="25">
        <v>0.131609158</v>
      </c>
      <c r="S26" s="25">
        <v>0.15376289700000001</v>
      </c>
      <c r="T26" s="26"/>
      <c r="U26" s="27">
        <v>13.75671277</v>
      </c>
      <c r="V26" s="20">
        <v>22056050</v>
      </c>
      <c r="W26" s="22">
        <v>6.2371606760000002</v>
      </c>
      <c r="X26" s="21">
        <v>3750050</v>
      </c>
      <c r="Y26" s="22">
        <v>36.684078270000001</v>
      </c>
      <c r="Z26" s="19">
        <f t="shared" si="0"/>
        <v>33</v>
      </c>
      <c r="AA26" s="19">
        <f t="shared" si="1"/>
        <v>25</v>
      </c>
      <c r="AB26" s="19">
        <f t="shared" si="2"/>
        <v>4</v>
      </c>
    </row>
    <row r="27" spans="1:28" x14ac:dyDescent="0.3">
      <c r="A27" s="4">
        <v>1203</v>
      </c>
      <c r="B27" s="7" t="s">
        <v>25</v>
      </c>
      <c r="C27" s="1" t="s">
        <v>30</v>
      </c>
      <c r="D27" s="1" t="s">
        <v>94</v>
      </c>
      <c r="E27" s="1" t="s">
        <v>298</v>
      </c>
      <c r="F27" s="7"/>
      <c r="G27" s="7" t="s">
        <v>584</v>
      </c>
      <c r="H27" s="29">
        <v>1.2132500049999999</v>
      </c>
      <c r="I27" s="29">
        <v>4.1012675170000001</v>
      </c>
      <c r="J27" s="30">
        <v>0.81246891700000001</v>
      </c>
      <c r="K27" s="30">
        <v>0.74290662200000002</v>
      </c>
      <c r="L27" s="23">
        <v>0</v>
      </c>
      <c r="M27" s="23">
        <v>0</v>
      </c>
      <c r="N27" s="23">
        <v>4.2042742039999998</v>
      </c>
      <c r="O27" s="24">
        <v>2.1534235920000002</v>
      </c>
      <c r="P27" s="24">
        <v>5.6694716060000001</v>
      </c>
      <c r="Q27" s="25">
        <v>0</v>
      </c>
      <c r="R27" s="25">
        <v>0</v>
      </c>
      <c r="S27" s="25">
        <v>0.10592521000000001</v>
      </c>
      <c r="T27" s="26">
        <v>13.186408756000001</v>
      </c>
      <c r="U27" s="27">
        <v>4.3902648199999996</v>
      </c>
      <c r="V27" s="20">
        <v>1210000</v>
      </c>
      <c r="W27" s="22">
        <v>36.28318033</v>
      </c>
      <c r="X27" s="21">
        <v>1210000</v>
      </c>
      <c r="Y27" s="22">
        <v>36.28318033</v>
      </c>
      <c r="Z27" s="19">
        <f t="shared" si="0"/>
        <v>119</v>
      </c>
      <c r="AA27" s="19">
        <f t="shared" si="1"/>
        <v>26</v>
      </c>
      <c r="AB27" s="19">
        <f t="shared" si="2"/>
        <v>9</v>
      </c>
    </row>
    <row r="28" spans="1:28" ht="28.8" x14ac:dyDescent="0.3">
      <c r="A28" s="4">
        <v>1012</v>
      </c>
      <c r="B28" s="7" t="s">
        <v>26</v>
      </c>
      <c r="C28" s="1" t="s">
        <v>32</v>
      </c>
      <c r="D28" s="1" t="s">
        <v>61</v>
      </c>
      <c r="E28" s="1" t="s">
        <v>219</v>
      </c>
      <c r="F28" s="7" t="s">
        <v>584</v>
      </c>
      <c r="G28" s="7" t="s">
        <v>584</v>
      </c>
      <c r="H28" s="29">
        <v>1.8369336430000001</v>
      </c>
      <c r="I28" s="29">
        <v>5.0599769520000004</v>
      </c>
      <c r="J28" s="30">
        <v>3.3776797670000001</v>
      </c>
      <c r="K28" s="30">
        <v>2.943458229</v>
      </c>
      <c r="L28" s="23">
        <v>4.2901704999999998E-2</v>
      </c>
      <c r="M28" s="23">
        <v>4.3751017000000003E-2</v>
      </c>
      <c r="N28" s="23">
        <v>3.8193147490000001</v>
      </c>
      <c r="O28" s="24">
        <v>4.3472175049999997</v>
      </c>
      <c r="P28" s="24">
        <v>13.56899735</v>
      </c>
      <c r="Q28" s="25">
        <v>18.18489091</v>
      </c>
      <c r="R28" s="25">
        <v>0</v>
      </c>
      <c r="S28" s="25">
        <v>0</v>
      </c>
      <c r="T28" s="26">
        <v>75.526069057000001</v>
      </c>
      <c r="U28" s="27">
        <v>11.979575199999999</v>
      </c>
      <c r="V28" s="20">
        <v>3308610</v>
      </c>
      <c r="W28" s="22">
        <v>36.207274949999999</v>
      </c>
      <c r="X28" s="21">
        <v>3308610</v>
      </c>
      <c r="Y28" s="22">
        <v>36.207274949999999</v>
      </c>
      <c r="Z28" s="19">
        <f t="shared" si="0"/>
        <v>40</v>
      </c>
      <c r="AA28" s="19">
        <f t="shared" si="1"/>
        <v>27</v>
      </c>
      <c r="AB28" s="19">
        <f t="shared" si="2"/>
        <v>3</v>
      </c>
    </row>
    <row r="29" spans="1:28" x14ac:dyDescent="0.3">
      <c r="A29" s="38">
        <v>1141</v>
      </c>
      <c r="B29" s="39" t="s">
        <v>25</v>
      </c>
      <c r="C29" s="40" t="s">
        <v>31</v>
      </c>
      <c r="D29" s="40" t="s">
        <v>68</v>
      </c>
      <c r="E29" s="40" t="s">
        <v>320</v>
      </c>
      <c r="F29" s="39" t="s">
        <v>584</v>
      </c>
      <c r="G29" s="39" t="s">
        <v>584</v>
      </c>
      <c r="H29" s="29">
        <v>0.19449634299999999</v>
      </c>
      <c r="I29" s="29">
        <v>0</v>
      </c>
      <c r="J29" s="30">
        <v>0.362111615</v>
      </c>
      <c r="K29" s="30">
        <v>0.73690391600000005</v>
      </c>
      <c r="L29" s="23">
        <v>0</v>
      </c>
      <c r="M29" s="23">
        <v>0</v>
      </c>
      <c r="N29" s="23">
        <v>0.202196403</v>
      </c>
      <c r="O29" s="24">
        <v>0.34521575199999999</v>
      </c>
      <c r="P29" s="24">
        <v>5.0679324220000002</v>
      </c>
      <c r="Q29" s="25">
        <v>13.43811496</v>
      </c>
      <c r="R29" s="25">
        <v>0</v>
      </c>
      <c r="S29" s="25">
        <v>1.9189409000000001E-2</v>
      </c>
      <c r="T29" s="26">
        <v>14.057337535</v>
      </c>
      <c r="U29" s="41">
        <v>3.562763216</v>
      </c>
      <c r="V29" s="42">
        <v>1200000</v>
      </c>
      <c r="W29" s="43">
        <v>29.689693470000002</v>
      </c>
      <c r="X29" s="42">
        <v>1063000</v>
      </c>
      <c r="Y29" s="43">
        <v>33.516116799999999</v>
      </c>
      <c r="Z29" s="44">
        <f t="shared" si="0"/>
        <v>141</v>
      </c>
      <c r="AA29" s="44">
        <f t="shared" si="1"/>
        <v>28</v>
      </c>
      <c r="AB29" s="44">
        <f t="shared" si="2"/>
        <v>2</v>
      </c>
    </row>
    <row r="30" spans="1:28" x14ac:dyDescent="0.3">
      <c r="A30" s="4">
        <v>1507</v>
      </c>
      <c r="B30" s="7" t="s">
        <v>28</v>
      </c>
      <c r="C30" s="1" t="s">
        <v>30</v>
      </c>
      <c r="D30" s="1" t="s">
        <v>115</v>
      </c>
      <c r="E30" s="1" t="s">
        <v>367</v>
      </c>
      <c r="F30" s="7"/>
      <c r="G30" s="7" t="s">
        <v>584</v>
      </c>
      <c r="H30" s="29">
        <v>0</v>
      </c>
      <c r="I30" s="29">
        <v>0</v>
      </c>
      <c r="J30" s="30">
        <v>1.917061489</v>
      </c>
      <c r="K30" s="30">
        <v>12.737260839999999</v>
      </c>
      <c r="L30" s="23">
        <v>0</v>
      </c>
      <c r="M30" s="23">
        <v>0</v>
      </c>
      <c r="N30" s="23">
        <v>0</v>
      </c>
      <c r="O30" s="24">
        <v>0</v>
      </c>
      <c r="P30" s="24">
        <v>4.0263190199999999</v>
      </c>
      <c r="Q30" s="25">
        <v>0</v>
      </c>
      <c r="R30" s="25">
        <v>0</v>
      </c>
      <c r="S30" s="25">
        <v>1.0166369999999999E-3</v>
      </c>
      <c r="T30" s="26"/>
      <c r="U30" s="27">
        <v>2.399535465</v>
      </c>
      <c r="V30" s="20">
        <v>729480</v>
      </c>
      <c r="W30" s="22">
        <v>32.893780020000001</v>
      </c>
      <c r="X30" s="21">
        <v>729480</v>
      </c>
      <c r="Y30" s="22">
        <v>32.893780020000001</v>
      </c>
      <c r="Z30" s="19">
        <f t="shared" si="0"/>
        <v>188</v>
      </c>
      <c r="AA30" s="19">
        <f t="shared" si="1"/>
        <v>29</v>
      </c>
      <c r="AB30" s="19">
        <f t="shared" si="2"/>
        <v>10</v>
      </c>
    </row>
    <row r="31" spans="1:28" ht="28.8" x14ac:dyDescent="0.3">
      <c r="A31" s="4">
        <v>1610</v>
      </c>
      <c r="B31" s="7" t="s">
        <v>27</v>
      </c>
      <c r="C31" s="1" t="s">
        <v>34</v>
      </c>
      <c r="D31" s="1" t="s">
        <v>122</v>
      </c>
      <c r="E31" s="1" t="s">
        <v>381</v>
      </c>
      <c r="F31" s="7" t="s">
        <v>584</v>
      </c>
      <c r="G31" s="7"/>
      <c r="H31" s="29">
        <v>0</v>
      </c>
      <c r="I31" s="29">
        <v>0.168513738</v>
      </c>
      <c r="J31" s="30">
        <v>0</v>
      </c>
      <c r="K31" s="30">
        <v>0</v>
      </c>
      <c r="L31" s="23">
        <v>3.1473382000000001E-2</v>
      </c>
      <c r="M31" s="23">
        <v>3.0676779000000001E-2</v>
      </c>
      <c r="N31" s="23">
        <v>0</v>
      </c>
      <c r="O31" s="24">
        <v>12.78132643</v>
      </c>
      <c r="P31" s="24">
        <v>2.9043283849999999</v>
      </c>
      <c r="Q31" s="25">
        <v>0</v>
      </c>
      <c r="R31" s="25">
        <v>26.151798589999999</v>
      </c>
      <c r="S31" s="25">
        <v>0</v>
      </c>
      <c r="T31" s="26"/>
      <c r="U31" s="27">
        <v>2.1107660469999998</v>
      </c>
      <c r="V31" s="20">
        <v>643134</v>
      </c>
      <c r="W31" s="22">
        <v>32.82000403</v>
      </c>
      <c r="X31" s="21">
        <v>643134</v>
      </c>
      <c r="Y31" s="22">
        <v>32.82000403</v>
      </c>
      <c r="Z31" s="19">
        <f t="shared" si="0"/>
        <v>202</v>
      </c>
      <c r="AA31" s="19">
        <f t="shared" si="1"/>
        <v>30</v>
      </c>
      <c r="AB31" s="19">
        <f t="shared" si="2"/>
        <v>5</v>
      </c>
    </row>
    <row r="32" spans="1:28" x14ac:dyDescent="0.3">
      <c r="A32" s="4">
        <v>1512</v>
      </c>
      <c r="B32" s="7" t="s">
        <v>25</v>
      </c>
      <c r="C32" s="1" t="s">
        <v>30</v>
      </c>
      <c r="D32" s="1" t="s">
        <v>87</v>
      </c>
      <c r="E32" s="1" t="s">
        <v>365</v>
      </c>
      <c r="F32" s="7"/>
      <c r="G32" s="7" t="s">
        <v>584</v>
      </c>
      <c r="H32" s="29">
        <v>0.32824246000000001</v>
      </c>
      <c r="I32" s="29">
        <v>0</v>
      </c>
      <c r="J32" s="30">
        <v>1.034604613</v>
      </c>
      <c r="K32" s="30">
        <v>0.52379313900000002</v>
      </c>
      <c r="L32" s="23">
        <v>0.36604336399999998</v>
      </c>
      <c r="M32" s="23">
        <v>0.36703469599999999</v>
      </c>
      <c r="N32" s="23">
        <v>1.1374583140000001</v>
      </c>
      <c r="O32" s="24">
        <v>0.58260461900000005</v>
      </c>
      <c r="P32" s="24">
        <v>3.9207800480000001</v>
      </c>
      <c r="Q32" s="25">
        <v>0.58596957699999996</v>
      </c>
      <c r="R32" s="25">
        <v>0</v>
      </c>
      <c r="S32" s="25">
        <v>0</v>
      </c>
      <c r="T32" s="26">
        <v>9.9341323200999998</v>
      </c>
      <c r="U32" s="27">
        <v>2.4204679750000002</v>
      </c>
      <c r="V32" s="20">
        <v>753500</v>
      </c>
      <c r="W32" s="22">
        <v>32.122999</v>
      </c>
      <c r="X32" s="21">
        <v>749000</v>
      </c>
      <c r="Y32" s="22">
        <v>32.315994320000001</v>
      </c>
      <c r="Z32" s="19">
        <f t="shared" si="0"/>
        <v>186</v>
      </c>
      <c r="AA32" s="19">
        <f t="shared" si="1"/>
        <v>31</v>
      </c>
      <c r="AB32" s="19">
        <f t="shared" si="2"/>
        <v>11</v>
      </c>
    </row>
    <row r="33" spans="1:28" x14ac:dyDescent="0.3">
      <c r="A33" s="4">
        <v>1448</v>
      </c>
      <c r="B33" s="7" t="s">
        <v>28</v>
      </c>
      <c r="C33" s="1" t="s">
        <v>36</v>
      </c>
      <c r="D33" s="1" t="s">
        <v>157</v>
      </c>
      <c r="E33" s="1" t="s">
        <v>495</v>
      </c>
      <c r="F33" s="7" t="s">
        <v>584</v>
      </c>
      <c r="G33" s="7" t="s">
        <v>584</v>
      </c>
      <c r="H33" s="29">
        <v>0</v>
      </c>
      <c r="I33" s="29">
        <v>0</v>
      </c>
      <c r="J33" s="30">
        <v>2.0083501319999999</v>
      </c>
      <c r="K33" s="30">
        <v>1.7199217330000001</v>
      </c>
      <c r="L33" s="23">
        <v>0</v>
      </c>
      <c r="M33" s="23">
        <v>0</v>
      </c>
      <c r="N33" s="23">
        <v>0</v>
      </c>
      <c r="O33" s="24">
        <v>0</v>
      </c>
      <c r="P33" s="24">
        <v>1.086467597</v>
      </c>
      <c r="Q33" s="25">
        <v>0</v>
      </c>
      <c r="R33" s="25">
        <v>0</v>
      </c>
      <c r="S33" s="25">
        <v>2.8428659999999999E-3</v>
      </c>
      <c r="T33" s="26"/>
      <c r="U33" s="27">
        <v>0.61376315999999997</v>
      </c>
      <c r="V33" s="20">
        <v>195489</v>
      </c>
      <c r="W33" s="22">
        <v>31.39630159</v>
      </c>
      <c r="X33" s="21">
        <v>195489</v>
      </c>
      <c r="Y33" s="22">
        <v>31.39630159</v>
      </c>
      <c r="Z33" s="19">
        <f t="shared" si="0"/>
        <v>316</v>
      </c>
      <c r="AA33" s="19">
        <f t="shared" si="1"/>
        <v>32</v>
      </c>
      <c r="AB33" s="19">
        <f t="shared" si="2"/>
        <v>3</v>
      </c>
    </row>
    <row r="34" spans="1:28" ht="28.8" x14ac:dyDescent="0.3">
      <c r="A34" s="4">
        <v>1153</v>
      </c>
      <c r="B34" s="7" t="s">
        <v>27</v>
      </c>
      <c r="C34" s="1" t="s">
        <v>32</v>
      </c>
      <c r="D34" s="1" t="s">
        <v>50</v>
      </c>
      <c r="E34" s="1" t="s">
        <v>202</v>
      </c>
      <c r="F34" s="7"/>
      <c r="G34" s="7" t="s">
        <v>584</v>
      </c>
      <c r="H34" s="29">
        <v>0</v>
      </c>
      <c r="I34" s="29">
        <v>5.8515468000000001E-2</v>
      </c>
      <c r="J34" s="30">
        <v>31.89016573</v>
      </c>
      <c r="K34" s="30">
        <v>100</v>
      </c>
      <c r="L34" s="23">
        <v>0</v>
      </c>
      <c r="M34" s="23">
        <v>0</v>
      </c>
      <c r="N34" s="23">
        <v>0</v>
      </c>
      <c r="O34" s="24">
        <v>0</v>
      </c>
      <c r="P34" s="24">
        <v>28.397293950000002</v>
      </c>
      <c r="Q34" s="25">
        <v>0</v>
      </c>
      <c r="R34" s="25">
        <v>0</v>
      </c>
      <c r="S34" s="25">
        <v>5.2717179999999999E-3</v>
      </c>
      <c r="T34" s="26"/>
      <c r="U34" s="27">
        <v>17.91078766</v>
      </c>
      <c r="V34" s="20">
        <v>5755850</v>
      </c>
      <c r="W34" s="22">
        <v>31.117537219999999</v>
      </c>
      <c r="X34" s="21">
        <v>5755850</v>
      </c>
      <c r="Y34" s="22">
        <v>31.117537219999999</v>
      </c>
      <c r="Z34" s="19">
        <f t="shared" si="0"/>
        <v>23</v>
      </c>
      <c r="AA34" s="19">
        <f t="shared" si="1"/>
        <v>33</v>
      </c>
      <c r="AB34" s="19">
        <f t="shared" si="2"/>
        <v>4</v>
      </c>
    </row>
    <row r="35" spans="1:28" ht="28.8" x14ac:dyDescent="0.3">
      <c r="A35" s="4">
        <v>1410</v>
      </c>
      <c r="B35" s="7" t="s">
        <v>26</v>
      </c>
      <c r="C35" s="1" t="s">
        <v>33</v>
      </c>
      <c r="D35" s="1" t="s">
        <v>104</v>
      </c>
      <c r="E35" s="1" t="s">
        <v>328</v>
      </c>
      <c r="F35" s="7"/>
      <c r="G35" s="7" t="s">
        <v>584</v>
      </c>
      <c r="H35" s="29">
        <v>0.148080986</v>
      </c>
      <c r="I35" s="29">
        <v>0</v>
      </c>
      <c r="J35" s="30">
        <v>5.9794060739999999</v>
      </c>
      <c r="K35" s="30">
        <v>2.1262063680000001</v>
      </c>
      <c r="L35" s="23">
        <v>0.46946210500000002</v>
      </c>
      <c r="M35" s="23">
        <v>0.46026165400000002</v>
      </c>
      <c r="N35" s="23">
        <v>0.51314491500000003</v>
      </c>
      <c r="O35" s="24">
        <v>0.26283213500000002</v>
      </c>
      <c r="P35" s="24">
        <v>5.6159832119999997</v>
      </c>
      <c r="Q35" s="25">
        <v>0</v>
      </c>
      <c r="R35" s="25">
        <v>0</v>
      </c>
      <c r="S35" s="25">
        <v>0</v>
      </c>
      <c r="T35" s="26">
        <v>20.902295564999999</v>
      </c>
      <c r="U35" s="27">
        <v>3.3249272859999999</v>
      </c>
      <c r="V35" s="20">
        <v>1116310</v>
      </c>
      <c r="W35" s="22">
        <v>29.784981649999999</v>
      </c>
      <c r="X35" s="21">
        <v>1116310</v>
      </c>
      <c r="Y35" s="22">
        <v>29.784981649999999</v>
      </c>
      <c r="Z35" s="19">
        <f t="shared" si="0"/>
        <v>149</v>
      </c>
      <c r="AA35" s="19">
        <f t="shared" si="1"/>
        <v>34</v>
      </c>
      <c r="AB35" s="19">
        <f t="shared" si="2"/>
        <v>5</v>
      </c>
    </row>
    <row r="36" spans="1:28" ht="28.8" x14ac:dyDescent="0.3">
      <c r="A36" s="4">
        <v>1268</v>
      </c>
      <c r="B36" s="7" t="s">
        <v>28</v>
      </c>
      <c r="C36" s="1" t="s">
        <v>34</v>
      </c>
      <c r="D36" s="1" t="s">
        <v>89</v>
      </c>
      <c r="E36" s="1" t="s">
        <v>374</v>
      </c>
      <c r="F36" s="7" t="s">
        <v>584</v>
      </c>
      <c r="G36" s="7" t="s">
        <v>584</v>
      </c>
      <c r="H36" s="29">
        <v>0</v>
      </c>
      <c r="I36" s="29">
        <v>0</v>
      </c>
      <c r="J36" s="30">
        <v>0.73030913900000005</v>
      </c>
      <c r="K36" s="30">
        <v>1.2807816110000001</v>
      </c>
      <c r="L36" s="23">
        <v>0</v>
      </c>
      <c r="M36" s="23">
        <v>0</v>
      </c>
      <c r="N36" s="23">
        <v>0</v>
      </c>
      <c r="O36" s="24">
        <v>0</v>
      </c>
      <c r="P36" s="24">
        <v>3.8790189329999998</v>
      </c>
      <c r="Q36" s="25">
        <v>8.5750419020000006</v>
      </c>
      <c r="R36" s="25">
        <v>0</v>
      </c>
      <c r="S36" s="25">
        <v>1.6033904000000002E-2</v>
      </c>
      <c r="T36" s="26"/>
      <c r="U36" s="27">
        <v>2.2974957319999998</v>
      </c>
      <c r="V36" s="20">
        <v>1787244</v>
      </c>
      <c r="W36" s="22">
        <v>12.854964020000001</v>
      </c>
      <c r="X36" s="21">
        <v>787244</v>
      </c>
      <c r="Y36" s="22">
        <v>29.1840361</v>
      </c>
      <c r="Z36" s="19">
        <f t="shared" si="0"/>
        <v>195</v>
      </c>
      <c r="AA36" s="19">
        <f t="shared" si="1"/>
        <v>35</v>
      </c>
      <c r="AB36" s="19">
        <f t="shared" si="2"/>
        <v>6</v>
      </c>
    </row>
    <row r="37" spans="1:28" ht="28.8" x14ac:dyDescent="0.3">
      <c r="A37" s="4">
        <v>1091</v>
      </c>
      <c r="B37" s="7" t="s">
        <v>26</v>
      </c>
      <c r="C37" s="1" t="s">
        <v>32</v>
      </c>
      <c r="D37" s="1" t="s">
        <v>60</v>
      </c>
      <c r="E37" s="1" t="s">
        <v>454</v>
      </c>
      <c r="F37" s="7" t="s">
        <v>584</v>
      </c>
      <c r="G37" s="7" t="s">
        <v>584</v>
      </c>
      <c r="H37" s="29">
        <v>9.6191465000000004E-2</v>
      </c>
      <c r="I37" s="29">
        <v>0</v>
      </c>
      <c r="J37" s="30">
        <v>0.91288642399999997</v>
      </c>
      <c r="K37" s="30">
        <v>1.2658308089999999</v>
      </c>
      <c r="L37" s="23">
        <v>7.9780110000000001E-2</v>
      </c>
      <c r="M37" s="23">
        <v>7.9597068000000007E-2</v>
      </c>
      <c r="N37" s="23">
        <v>9.9999660000000004E-2</v>
      </c>
      <c r="O37" s="24">
        <v>0.113821536</v>
      </c>
      <c r="P37" s="24">
        <v>1.664917502</v>
      </c>
      <c r="Q37" s="25">
        <v>1.0158048289999999</v>
      </c>
      <c r="R37" s="25">
        <v>0</v>
      </c>
      <c r="S37" s="25">
        <v>3.8404463E-2</v>
      </c>
      <c r="T37" s="26">
        <v>5.3071634443000004</v>
      </c>
      <c r="U37" s="27">
        <v>0.98911899000000003</v>
      </c>
      <c r="V37" s="20">
        <v>967200</v>
      </c>
      <c r="W37" s="22">
        <v>10.226623139999999</v>
      </c>
      <c r="X37" s="21">
        <v>340200</v>
      </c>
      <c r="Y37" s="22">
        <v>29.07463229</v>
      </c>
      <c r="Z37" s="19">
        <f t="shared" si="0"/>
        <v>275</v>
      </c>
      <c r="AA37" s="19">
        <f t="shared" si="1"/>
        <v>36</v>
      </c>
      <c r="AB37" s="19">
        <f t="shared" si="2"/>
        <v>5</v>
      </c>
    </row>
    <row r="38" spans="1:28" ht="28.8" x14ac:dyDescent="0.3">
      <c r="A38" s="4">
        <v>1052</v>
      </c>
      <c r="B38" s="7" t="s">
        <v>28</v>
      </c>
      <c r="C38" s="1" t="s">
        <v>33</v>
      </c>
      <c r="D38" s="1" t="s">
        <v>128</v>
      </c>
      <c r="E38" s="1" t="s">
        <v>401</v>
      </c>
      <c r="F38" s="7"/>
      <c r="G38" s="7" t="s">
        <v>584</v>
      </c>
      <c r="H38" s="29">
        <v>0.14868046200000001</v>
      </c>
      <c r="I38" s="29">
        <v>0</v>
      </c>
      <c r="J38" s="30">
        <v>5.3556003509999996</v>
      </c>
      <c r="K38" s="30">
        <v>5.3878376460000004</v>
      </c>
      <c r="L38" s="23">
        <v>0</v>
      </c>
      <c r="M38" s="23">
        <v>0</v>
      </c>
      <c r="N38" s="23">
        <v>0.15456668300000001</v>
      </c>
      <c r="O38" s="24">
        <v>0.17593077200000001</v>
      </c>
      <c r="P38" s="24">
        <v>3.1701920069999998</v>
      </c>
      <c r="Q38" s="25">
        <v>0</v>
      </c>
      <c r="R38" s="25">
        <v>0</v>
      </c>
      <c r="S38" s="25">
        <v>0</v>
      </c>
      <c r="T38" s="26"/>
      <c r="U38" s="27">
        <v>1.790892862</v>
      </c>
      <c r="V38" s="20">
        <v>639915</v>
      </c>
      <c r="W38" s="22">
        <v>27.986417920000001</v>
      </c>
      <c r="X38" s="21">
        <v>639915</v>
      </c>
      <c r="Y38" s="22">
        <v>27.986417920000001</v>
      </c>
      <c r="Z38" s="19">
        <f t="shared" si="0"/>
        <v>222</v>
      </c>
      <c r="AA38" s="19">
        <f t="shared" si="1"/>
        <v>37</v>
      </c>
      <c r="AB38" s="19">
        <f t="shared" si="2"/>
        <v>6</v>
      </c>
    </row>
    <row r="39" spans="1:28" x14ac:dyDescent="0.3">
      <c r="A39" s="4">
        <v>1333</v>
      </c>
      <c r="B39" s="7" t="s">
        <v>25</v>
      </c>
      <c r="C39" s="1" t="s">
        <v>29</v>
      </c>
      <c r="D39" s="1" t="s">
        <v>67</v>
      </c>
      <c r="E39" s="1" t="s">
        <v>252</v>
      </c>
      <c r="F39" s="7" t="s">
        <v>584</v>
      </c>
      <c r="G39" s="7" t="s">
        <v>584</v>
      </c>
      <c r="H39" s="29">
        <v>1.3373099399999999</v>
      </c>
      <c r="I39" s="29">
        <v>0</v>
      </c>
      <c r="J39" s="30">
        <v>5.4773185409999998</v>
      </c>
      <c r="K39" s="30">
        <v>1.6178762719999999</v>
      </c>
      <c r="L39" s="23">
        <v>0</v>
      </c>
      <c r="M39" s="23">
        <v>0</v>
      </c>
      <c r="N39" s="23">
        <v>1.390253698</v>
      </c>
      <c r="O39" s="24">
        <v>1.582413498</v>
      </c>
      <c r="P39" s="24">
        <v>13.621574539999999</v>
      </c>
      <c r="Q39" s="25">
        <v>1.5956463759999999</v>
      </c>
      <c r="R39" s="25">
        <v>0</v>
      </c>
      <c r="S39" s="25">
        <v>0.21017860799999999</v>
      </c>
      <c r="T39" s="26">
        <v>35.063893512999996</v>
      </c>
      <c r="U39" s="27">
        <v>8.3429314990000005</v>
      </c>
      <c r="V39" s="20">
        <v>3000000</v>
      </c>
      <c r="W39" s="22">
        <v>27.809771659999999</v>
      </c>
      <c r="X39" s="21">
        <v>3000000</v>
      </c>
      <c r="Y39" s="22">
        <v>27.809771659999999</v>
      </c>
      <c r="Z39" s="19">
        <f t="shared" si="0"/>
        <v>73</v>
      </c>
      <c r="AA39" s="19">
        <f t="shared" si="1"/>
        <v>38</v>
      </c>
      <c r="AB39" s="19">
        <f t="shared" si="2"/>
        <v>5</v>
      </c>
    </row>
    <row r="40" spans="1:28" ht="28.8" x14ac:dyDescent="0.3">
      <c r="A40" s="4">
        <v>1325</v>
      </c>
      <c r="B40" s="7" t="s">
        <v>26</v>
      </c>
      <c r="C40" s="1" t="s">
        <v>32</v>
      </c>
      <c r="D40" s="1" t="s">
        <v>74</v>
      </c>
      <c r="E40" s="1" t="s">
        <v>438</v>
      </c>
      <c r="F40" s="7" t="s">
        <v>584</v>
      </c>
      <c r="G40" s="7" t="s">
        <v>584</v>
      </c>
      <c r="H40" s="29">
        <v>0.97455683400000004</v>
      </c>
      <c r="I40" s="29">
        <v>7.3479599999999994E-5</v>
      </c>
      <c r="J40" s="30">
        <v>1.557959632</v>
      </c>
      <c r="K40" s="30">
        <v>2.0256519000000001E-2</v>
      </c>
      <c r="L40" s="23">
        <v>0.34002274900000001</v>
      </c>
      <c r="M40" s="23">
        <v>0.34751400100000002</v>
      </c>
      <c r="N40" s="23">
        <v>3.3771309629999999</v>
      </c>
      <c r="O40" s="24">
        <v>1.7297619369999999</v>
      </c>
      <c r="P40" s="24">
        <v>1.883441323</v>
      </c>
      <c r="Q40" s="25">
        <v>0</v>
      </c>
      <c r="R40" s="25">
        <v>2.9186429440000001</v>
      </c>
      <c r="S40" s="25">
        <v>0</v>
      </c>
      <c r="T40" s="26">
        <v>3.8758513374999999</v>
      </c>
      <c r="U40" s="27">
        <v>1.1531455639999999</v>
      </c>
      <c r="V40" s="20">
        <v>500000</v>
      </c>
      <c r="W40" s="22">
        <v>23.062911270000001</v>
      </c>
      <c r="X40" s="21">
        <v>425000</v>
      </c>
      <c r="Y40" s="22">
        <v>27.132836789999999</v>
      </c>
      <c r="Z40" s="19">
        <f t="shared" si="0"/>
        <v>259</v>
      </c>
      <c r="AA40" s="19">
        <f t="shared" si="1"/>
        <v>39</v>
      </c>
      <c r="AB40" s="19">
        <f t="shared" si="2"/>
        <v>6</v>
      </c>
    </row>
    <row r="41" spans="1:28" ht="28.8" x14ac:dyDescent="0.3">
      <c r="A41" s="38">
        <v>1382</v>
      </c>
      <c r="B41" s="39" t="s">
        <v>25</v>
      </c>
      <c r="C41" s="40" t="s">
        <v>31</v>
      </c>
      <c r="D41" s="40" t="s">
        <v>43</v>
      </c>
      <c r="E41" s="40" t="s">
        <v>309</v>
      </c>
      <c r="F41" s="39" t="s">
        <v>584</v>
      </c>
      <c r="G41" s="39"/>
      <c r="H41" s="29">
        <v>0.30993127799999998</v>
      </c>
      <c r="I41" s="29">
        <v>0</v>
      </c>
      <c r="J41" s="30">
        <v>3.529827504</v>
      </c>
      <c r="K41" s="30">
        <v>2.331631717</v>
      </c>
      <c r="L41" s="23">
        <v>0</v>
      </c>
      <c r="M41" s="23">
        <v>0</v>
      </c>
      <c r="N41" s="23">
        <v>0.64440275700000005</v>
      </c>
      <c r="O41" s="24">
        <v>0.73347161100000002</v>
      </c>
      <c r="P41" s="24">
        <v>5.5189056470000004</v>
      </c>
      <c r="Q41" s="25">
        <v>9.6300683999999998E-2</v>
      </c>
      <c r="R41" s="25">
        <v>0</v>
      </c>
      <c r="S41" s="25">
        <v>0</v>
      </c>
      <c r="T41" s="26">
        <v>17.246408468999999</v>
      </c>
      <c r="U41" s="41">
        <v>4.0003926779999999</v>
      </c>
      <c r="V41" s="42">
        <v>1981550</v>
      </c>
      <c r="W41" s="43">
        <v>20.188199529999999</v>
      </c>
      <c r="X41" s="42">
        <v>1481550</v>
      </c>
      <c r="Y41" s="43">
        <v>27.00140176</v>
      </c>
      <c r="Z41" s="44">
        <f t="shared" si="0"/>
        <v>130</v>
      </c>
      <c r="AA41" s="44">
        <f t="shared" si="1"/>
        <v>40</v>
      </c>
      <c r="AB41" s="44">
        <f t="shared" si="2"/>
        <v>3</v>
      </c>
    </row>
    <row r="42" spans="1:28" ht="28.8" x14ac:dyDescent="0.3">
      <c r="A42" s="4">
        <v>1400</v>
      </c>
      <c r="B42" s="7" t="s">
        <v>28</v>
      </c>
      <c r="C42" s="1" t="s">
        <v>30</v>
      </c>
      <c r="D42" s="1" t="s">
        <v>58</v>
      </c>
      <c r="E42" s="1" t="s">
        <v>359</v>
      </c>
      <c r="F42" s="7"/>
      <c r="G42" s="7" t="s">
        <v>584</v>
      </c>
      <c r="H42" s="29">
        <v>0</v>
      </c>
      <c r="I42" s="29">
        <v>0</v>
      </c>
      <c r="J42" s="30">
        <v>11.563228029999999</v>
      </c>
      <c r="K42" s="30">
        <v>3.6049992560000002</v>
      </c>
      <c r="L42" s="23">
        <v>0</v>
      </c>
      <c r="M42" s="23">
        <v>0</v>
      </c>
      <c r="N42" s="23">
        <v>0</v>
      </c>
      <c r="O42" s="24">
        <v>0</v>
      </c>
      <c r="P42" s="24">
        <v>3.5027408439999999</v>
      </c>
      <c r="Q42" s="25">
        <v>0</v>
      </c>
      <c r="R42" s="25">
        <v>0</v>
      </c>
      <c r="S42" s="25">
        <v>0.11661550800000001</v>
      </c>
      <c r="T42" s="26"/>
      <c r="U42" s="27">
        <v>2.4585342209999999</v>
      </c>
      <c r="V42" s="20">
        <v>977884</v>
      </c>
      <c r="W42" s="22">
        <v>25.141368719999999</v>
      </c>
      <c r="X42" s="21">
        <v>977884</v>
      </c>
      <c r="Y42" s="22">
        <v>25.141368719999999</v>
      </c>
      <c r="Z42" s="19">
        <f t="shared" si="0"/>
        <v>180</v>
      </c>
      <c r="AA42" s="19">
        <f t="shared" si="1"/>
        <v>41</v>
      </c>
      <c r="AB42" s="19">
        <f t="shared" si="2"/>
        <v>12</v>
      </c>
    </row>
    <row r="43" spans="1:28" x14ac:dyDescent="0.3">
      <c r="A43" s="4">
        <v>1379</v>
      </c>
      <c r="B43" s="7" t="s">
        <v>27</v>
      </c>
      <c r="C43" s="1" t="s">
        <v>34</v>
      </c>
      <c r="D43" s="1" t="s">
        <v>106</v>
      </c>
      <c r="E43" s="1" t="s">
        <v>330</v>
      </c>
      <c r="F43" s="7" t="s">
        <v>584</v>
      </c>
      <c r="G43" s="7" t="s">
        <v>584</v>
      </c>
      <c r="H43" s="29">
        <v>1.8883435820000001</v>
      </c>
      <c r="I43" s="29">
        <v>2.0871777850000002</v>
      </c>
      <c r="J43" s="30">
        <v>0.36515456899999998</v>
      </c>
      <c r="K43" s="30">
        <v>0.95971825300000002</v>
      </c>
      <c r="L43" s="23">
        <v>0</v>
      </c>
      <c r="M43" s="23">
        <v>0</v>
      </c>
      <c r="N43" s="23">
        <v>0</v>
      </c>
      <c r="O43" s="24">
        <v>0</v>
      </c>
      <c r="P43" s="24">
        <v>5.5676866880000002</v>
      </c>
      <c r="Q43" s="25">
        <v>17.085780119999999</v>
      </c>
      <c r="R43" s="25">
        <v>0</v>
      </c>
      <c r="S43" s="25">
        <v>1.0115358E-2</v>
      </c>
      <c r="T43" s="26"/>
      <c r="U43" s="27">
        <v>3.305530326</v>
      </c>
      <c r="V43" s="20">
        <v>3475108</v>
      </c>
      <c r="W43" s="22">
        <v>9.5120218600000008</v>
      </c>
      <c r="X43" s="21">
        <v>1475108</v>
      </c>
      <c r="Y43" s="22">
        <v>22.408734320000001</v>
      </c>
      <c r="Z43" s="19">
        <f t="shared" si="0"/>
        <v>151</v>
      </c>
      <c r="AA43" s="19">
        <f t="shared" si="1"/>
        <v>42</v>
      </c>
      <c r="AB43" s="19">
        <f t="shared" si="2"/>
        <v>7</v>
      </c>
    </row>
    <row r="44" spans="1:28" ht="28.8" x14ac:dyDescent="0.3">
      <c r="A44" s="4">
        <v>1043</v>
      </c>
      <c r="B44" s="7" t="s">
        <v>25</v>
      </c>
      <c r="C44" s="1" t="s">
        <v>30</v>
      </c>
      <c r="D44" s="1" t="s">
        <v>83</v>
      </c>
      <c r="E44" s="1" t="s">
        <v>285</v>
      </c>
      <c r="F44" s="7" t="s">
        <v>584</v>
      </c>
      <c r="G44" s="7" t="s">
        <v>584</v>
      </c>
      <c r="H44" s="29">
        <v>15.056659509999999</v>
      </c>
      <c r="I44" s="29">
        <v>7.5901463539999998</v>
      </c>
      <c r="J44" s="30">
        <v>0.319510248</v>
      </c>
      <c r="K44" s="30">
        <v>0.39878865400000002</v>
      </c>
      <c r="L44" s="23">
        <v>0</v>
      </c>
      <c r="M44" s="23">
        <v>0</v>
      </c>
      <c r="N44" s="23">
        <v>0</v>
      </c>
      <c r="O44" s="24">
        <v>0</v>
      </c>
      <c r="P44" s="24">
        <v>5.5379106419999999</v>
      </c>
      <c r="Q44" s="25">
        <v>0</v>
      </c>
      <c r="R44" s="25">
        <v>1.1925265410000001</v>
      </c>
      <c r="S44" s="25">
        <v>3.3997936999999999E-2</v>
      </c>
      <c r="T44" s="26">
        <v>0</v>
      </c>
      <c r="U44" s="27">
        <v>5.4026495690000003</v>
      </c>
      <c r="V44" s="20">
        <v>2460000</v>
      </c>
      <c r="W44" s="22">
        <v>21.961990119999999</v>
      </c>
      <c r="X44" s="21">
        <v>2460000</v>
      </c>
      <c r="Y44" s="22">
        <v>21.961990119999999</v>
      </c>
      <c r="Z44" s="19">
        <f t="shared" si="0"/>
        <v>106</v>
      </c>
      <c r="AA44" s="19">
        <f t="shared" si="1"/>
        <v>43</v>
      </c>
      <c r="AB44" s="19">
        <f t="shared" si="2"/>
        <v>13</v>
      </c>
    </row>
    <row r="45" spans="1:28" x14ac:dyDescent="0.3">
      <c r="A45" s="4">
        <v>1312</v>
      </c>
      <c r="B45" s="7" t="s">
        <v>26</v>
      </c>
      <c r="C45" s="1" t="s">
        <v>33</v>
      </c>
      <c r="D45" s="1" t="s">
        <v>103</v>
      </c>
      <c r="E45" s="1" t="s">
        <v>390</v>
      </c>
      <c r="F45" s="7" t="s">
        <v>584</v>
      </c>
      <c r="G45" s="7" t="s">
        <v>584</v>
      </c>
      <c r="H45" s="29">
        <v>0.311908721</v>
      </c>
      <c r="I45" s="29">
        <v>0</v>
      </c>
      <c r="J45" s="30">
        <v>1.1258932559999999</v>
      </c>
      <c r="K45" s="30">
        <v>0.18591648599999999</v>
      </c>
      <c r="L45" s="23">
        <v>0.40947097399999999</v>
      </c>
      <c r="M45" s="23">
        <v>0.39383898099999998</v>
      </c>
      <c r="N45" s="23">
        <v>0.32425710800000002</v>
      </c>
      <c r="O45" s="24">
        <v>0.36907567600000002</v>
      </c>
      <c r="P45" s="24">
        <v>2.824758697</v>
      </c>
      <c r="Q45" s="25">
        <v>10.952047889999999</v>
      </c>
      <c r="R45" s="25">
        <v>0</v>
      </c>
      <c r="S45" s="25">
        <v>0</v>
      </c>
      <c r="T45" s="26">
        <v>2.2790484135</v>
      </c>
      <c r="U45" s="27">
        <v>1.953741886</v>
      </c>
      <c r="V45" s="20">
        <v>1036699</v>
      </c>
      <c r="W45" s="22">
        <v>18.845796960000001</v>
      </c>
      <c r="X45" s="21">
        <v>902699</v>
      </c>
      <c r="Y45" s="22">
        <v>21.643337219999999</v>
      </c>
      <c r="Z45" s="19">
        <f t="shared" si="0"/>
        <v>211</v>
      </c>
      <c r="AA45" s="19">
        <f t="shared" si="1"/>
        <v>44</v>
      </c>
      <c r="AB45" s="19">
        <f t="shared" si="2"/>
        <v>7</v>
      </c>
    </row>
    <row r="46" spans="1:28" ht="28.8" x14ac:dyDescent="0.3">
      <c r="A46" s="4">
        <v>1014</v>
      </c>
      <c r="B46" s="7" t="s">
        <v>26</v>
      </c>
      <c r="C46" s="1" t="s">
        <v>32</v>
      </c>
      <c r="D46" s="1" t="s">
        <v>61</v>
      </c>
      <c r="E46" s="1" t="s">
        <v>310</v>
      </c>
      <c r="F46" s="7" t="s">
        <v>584</v>
      </c>
      <c r="G46" s="7" t="s">
        <v>584</v>
      </c>
      <c r="H46" s="29">
        <v>1.7166535119999999</v>
      </c>
      <c r="I46" s="29">
        <v>2.6673245149999998</v>
      </c>
      <c r="J46" s="30">
        <v>0</v>
      </c>
      <c r="K46" s="30">
        <v>0</v>
      </c>
      <c r="L46" s="23">
        <v>0</v>
      </c>
      <c r="M46" s="23">
        <v>0</v>
      </c>
      <c r="N46" s="23">
        <v>5.9487179489999997</v>
      </c>
      <c r="O46" s="24">
        <v>2.0312835539999998</v>
      </c>
      <c r="P46" s="24">
        <v>7.0504446759999997</v>
      </c>
      <c r="Q46" s="25">
        <v>13.7828233</v>
      </c>
      <c r="R46" s="25">
        <v>0</v>
      </c>
      <c r="S46" s="25">
        <v>0</v>
      </c>
      <c r="T46" s="26">
        <v>12.486510472999999</v>
      </c>
      <c r="U46" s="27">
        <v>3.9829105039999999</v>
      </c>
      <c r="V46" s="20">
        <v>1911080</v>
      </c>
      <c r="W46" s="22">
        <v>20.84115005</v>
      </c>
      <c r="X46" s="21">
        <v>1911080</v>
      </c>
      <c r="Y46" s="22">
        <v>20.84115005</v>
      </c>
      <c r="Z46" s="19">
        <f t="shared" si="0"/>
        <v>131</v>
      </c>
      <c r="AA46" s="19">
        <f t="shared" si="1"/>
        <v>45</v>
      </c>
      <c r="AB46" s="19">
        <f t="shared" si="2"/>
        <v>7</v>
      </c>
    </row>
    <row r="47" spans="1:28" ht="28.8" x14ac:dyDescent="0.3">
      <c r="A47" s="4">
        <v>1108</v>
      </c>
      <c r="B47" s="7" t="s">
        <v>26</v>
      </c>
      <c r="C47" s="1" t="s">
        <v>32</v>
      </c>
      <c r="D47" s="1" t="s">
        <v>109</v>
      </c>
      <c r="E47" s="1" t="s">
        <v>344</v>
      </c>
      <c r="F47" s="7"/>
      <c r="G47" s="7" t="s">
        <v>584</v>
      </c>
      <c r="H47" s="29">
        <v>0</v>
      </c>
      <c r="I47" s="29">
        <v>2.1202023E-2</v>
      </c>
      <c r="J47" s="30">
        <v>5.3860298990000004</v>
      </c>
      <c r="K47" s="30">
        <v>17.837379599999998</v>
      </c>
      <c r="L47" s="23">
        <v>3.238112E-3</v>
      </c>
      <c r="M47" s="23">
        <v>3.2729500000000002E-3</v>
      </c>
      <c r="N47" s="23">
        <v>0</v>
      </c>
      <c r="O47" s="24">
        <v>0</v>
      </c>
      <c r="P47" s="24">
        <v>3.8411118740000001</v>
      </c>
      <c r="Q47" s="25">
        <v>2.3000078E-2</v>
      </c>
      <c r="R47" s="25">
        <v>0.106143026</v>
      </c>
      <c r="S47" s="25">
        <v>8.9244619999999993E-3</v>
      </c>
      <c r="T47" s="26">
        <v>2.8578370156999999</v>
      </c>
      <c r="U47" s="27">
        <v>2.80978247</v>
      </c>
      <c r="V47" s="20">
        <v>1357200</v>
      </c>
      <c r="W47" s="22">
        <v>20.702788609999999</v>
      </c>
      <c r="X47" s="21">
        <v>1357200</v>
      </c>
      <c r="Y47" s="22">
        <v>20.702788609999999</v>
      </c>
      <c r="Z47" s="19">
        <f t="shared" si="0"/>
        <v>165</v>
      </c>
      <c r="AA47" s="19">
        <f t="shared" si="1"/>
        <v>46</v>
      </c>
      <c r="AB47" s="19">
        <f t="shared" si="2"/>
        <v>8</v>
      </c>
    </row>
    <row r="48" spans="1:28" ht="28.8" x14ac:dyDescent="0.3">
      <c r="A48" s="4">
        <v>1339</v>
      </c>
      <c r="B48" s="7" t="s">
        <v>28</v>
      </c>
      <c r="C48" s="1" t="s">
        <v>33</v>
      </c>
      <c r="D48" s="1" t="s">
        <v>55</v>
      </c>
      <c r="E48" s="1" t="s">
        <v>256</v>
      </c>
      <c r="F48" s="7"/>
      <c r="G48" s="7" t="s">
        <v>584</v>
      </c>
      <c r="H48" s="29">
        <v>0</v>
      </c>
      <c r="I48" s="29">
        <v>0.10224021799999999</v>
      </c>
      <c r="J48" s="30">
        <v>4.8687275919999999</v>
      </c>
      <c r="K48" s="30">
        <v>37.173726870000003</v>
      </c>
      <c r="L48" s="23">
        <v>0</v>
      </c>
      <c r="M48" s="23">
        <v>0</v>
      </c>
      <c r="N48" s="23">
        <v>0</v>
      </c>
      <c r="O48" s="24">
        <v>0</v>
      </c>
      <c r="P48" s="24">
        <v>13.76528311</v>
      </c>
      <c r="Q48" s="25">
        <v>5.4745450330000001</v>
      </c>
      <c r="R48" s="25">
        <v>0</v>
      </c>
      <c r="S48" s="25">
        <v>0</v>
      </c>
      <c r="T48" s="26"/>
      <c r="U48" s="27">
        <v>8.1493987929999996</v>
      </c>
      <c r="V48" s="20">
        <v>3940160</v>
      </c>
      <c r="W48" s="22">
        <v>20.682913370000001</v>
      </c>
      <c r="X48" s="21">
        <v>3940160</v>
      </c>
      <c r="Y48" s="22">
        <v>20.682913370000001</v>
      </c>
      <c r="Z48" s="19">
        <f t="shared" si="0"/>
        <v>77</v>
      </c>
      <c r="AA48" s="19">
        <f t="shared" si="1"/>
        <v>47</v>
      </c>
      <c r="AB48" s="19">
        <f t="shared" si="2"/>
        <v>8</v>
      </c>
    </row>
    <row r="49" spans="1:28" ht="28.8" x14ac:dyDescent="0.3">
      <c r="A49" s="4">
        <v>1209</v>
      </c>
      <c r="B49" s="7" t="s">
        <v>27</v>
      </c>
      <c r="C49" s="1" t="s">
        <v>33</v>
      </c>
      <c r="D49" s="1" t="s">
        <v>53</v>
      </c>
      <c r="E49" s="1" t="s">
        <v>489</v>
      </c>
      <c r="F49" s="7"/>
      <c r="G49" s="7" t="s">
        <v>584</v>
      </c>
      <c r="H49" s="29">
        <v>0</v>
      </c>
      <c r="I49" s="29">
        <v>0.12673674900000001</v>
      </c>
      <c r="J49" s="30">
        <v>0.50208753299999997</v>
      </c>
      <c r="K49" s="30">
        <v>1.924003022</v>
      </c>
      <c r="L49" s="23">
        <v>8.7313081000000001E-2</v>
      </c>
      <c r="M49" s="23">
        <v>8.9423000000000002E-2</v>
      </c>
      <c r="N49" s="23">
        <v>0</v>
      </c>
      <c r="O49" s="24">
        <v>0</v>
      </c>
      <c r="P49" s="24">
        <v>1.0962375609999999</v>
      </c>
      <c r="Q49" s="25">
        <v>1.683726381</v>
      </c>
      <c r="R49" s="25">
        <v>0.32040126699999999</v>
      </c>
      <c r="S49" s="25">
        <v>0</v>
      </c>
      <c r="T49" s="26"/>
      <c r="U49" s="27">
        <v>0.65372558599999997</v>
      </c>
      <c r="V49" s="20">
        <v>321404</v>
      </c>
      <c r="W49" s="22">
        <v>20.339684210000001</v>
      </c>
      <c r="X49" s="21">
        <v>321404</v>
      </c>
      <c r="Y49" s="22">
        <v>20.339684210000001</v>
      </c>
      <c r="Z49" s="19">
        <f t="shared" si="0"/>
        <v>310</v>
      </c>
      <c r="AA49" s="19">
        <f t="shared" si="1"/>
        <v>48</v>
      </c>
      <c r="AB49" s="19">
        <f t="shared" si="2"/>
        <v>9</v>
      </c>
    </row>
    <row r="50" spans="1:28" ht="28.8" x14ac:dyDescent="0.3">
      <c r="A50" s="4">
        <v>1186</v>
      </c>
      <c r="B50" s="7" t="s">
        <v>25</v>
      </c>
      <c r="C50" s="1" t="s">
        <v>29</v>
      </c>
      <c r="D50" s="1" t="s">
        <v>117</v>
      </c>
      <c r="E50" s="1" t="s">
        <v>370</v>
      </c>
      <c r="F50" s="7" t="s">
        <v>584</v>
      </c>
      <c r="G50" s="7" t="s">
        <v>584</v>
      </c>
      <c r="H50" s="29">
        <v>0.28676249999999998</v>
      </c>
      <c r="I50" s="29">
        <v>5.0695499999999996E-43</v>
      </c>
      <c r="J50" s="30">
        <v>6.3902049649999997</v>
      </c>
      <c r="K50" s="30">
        <v>0.92256163800000002</v>
      </c>
      <c r="L50" s="23">
        <v>0</v>
      </c>
      <c r="M50" s="23">
        <v>0</v>
      </c>
      <c r="N50" s="23">
        <v>0.298115354</v>
      </c>
      <c r="O50" s="24">
        <v>0.33932062899999998</v>
      </c>
      <c r="P50" s="24">
        <v>4.1771973999999998</v>
      </c>
      <c r="Q50" s="25">
        <v>7.7731745000000005E-2</v>
      </c>
      <c r="R50" s="25">
        <v>0</v>
      </c>
      <c r="S50" s="25">
        <v>0.640809042</v>
      </c>
      <c r="T50" s="26">
        <v>9.3445820109</v>
      </c>
      <c r="U50" s="27">
        <v>2.3597665349999999</v>
      </c>
      <c r="V50" s="20">
        <v>2092110</v>
      </c>
      <c r="W50" s="22">
        <v>11.27936167</v>
      </c>
      <c r="X50" s="21">
        <v>1179110</v>
      </c>
      <c r="Y50" s="22">
        <v>20.013116119999999</v>
      </c>
      <c r="Z50" s="19">
        <f t="shared" si="0"/>
        <v>191</v>
      </c>
      <c r="AA50" s="19">
        <f t="shared" si="1"/>
        <v>49</v>
      </c>
      <c r="AB50" s="19">
        <f t="shared" si="2"/>
        <v>6</v>
      </c>
    </row>
    <row r="51" spans="1:28" ht="28.8" x14ac:dyDescent="0.3">
      <c r="A51" s="38">
        <v>1140</v>
      </c>
      <c r="B51" s="39" t="s">
        <v>25</v>
      </c>
      <c r="C51" s="40" t="s">
        <v>31</v>
      </c>
      <c r="D51" s="40" t="s">
        <v>68</v>
      </c>
      <c r="E51" s="40" t="s">
        <v>242</v>
      </c>
      <c r="F51" s="39" t="s">
        <v>584</v>
      </c>
      <c r="G51" s="39" t="s">
        <v>584</v>
      </c>
      <c r="H51" s="29">
        <v>16.345253570000001</v>
      </c>
      <c r="I51" s="29">
        <v>7.7583795000000002</v>
      </c>
      <c r="J51" s="30">
        <v>1.6431955620000001</v>
      </c>
      <c r="K51" s="30">
        <v>1.0046995839999999</v>
      </c>
      <c r="L51" s="23">
        <v>1.686228767</v>
      </c>
      <c r="M51" s="23">
        <v>1.6856946960000001</v>
      </c>
      <c r="N51" s="23">
        <v>1.2467280000000001</v>
      </c>
      <c r="O51" s="24">
        <v>1.064287341</v>
      </c>
      <c r="P51" s="24">
        <v>16.183761929999999</v>
      </c>
      <c r="Q51" s="25">
        <v>1.3285828180000001</v>
      </c>
      <c r="R51" s="25">
        <v>0.69716265399999999</v>
      </c>
      <c r="S51" s="25">
        <v>0.120913778</v>
      </c>
      <c r="T51" s="26">
        <v>12.513903463</v>
      </c>
      <c r="U51" s="41">
        <v>9.1424694950000003</v>
      </c>
      <c r="V51" s="42">
        <v>5150000</v>
      </c>
      <c r="W51" s="43">
        <v>17.75236795</v>
      </c>
      <c r="X51" s="42">
        <v>4888655</v>
      </c>
      <c r="Y51" s="43">
        <v>18.70140048</v>
      </c>
      <c r="Z51" s="44">
        <f t="shared" si="0"/>
        <v>63</v>
      </c>
      <c r="AA51" s="44">
        <f t="shared" si="1"/>
        <v>50</v>
      </c>
      <c r="AB51" s="44">
        <f t="shared" si="2"/>
        <v>4</v>
      </c>
    </row>
    <row r="52" spans="1:28" x14ac:dyDescent="0.3">
      <c r="A52" s="4">
        <v>1360</v>
      </c>
      <c r="B52" s="7" t="s">
        <v>25</v>
      </c>
      <c r="C52" s="1" t="s">
        <v>30</v>
      </c>
      <c r="D52" s="1" t="s">
        <v>102</v>
      </c>
      <c r="E52" s="1" t="s">
        <v>323</v>
      </c>
      <c r="F52" s="7" t="s">
        <v>584</v>
      </c>
      <c r="G52" s="7" t="s">
        <v>584</v>
      </c>
      <c r="H52" s="29">
        <v>0.16276354400000001</v>
      </c>
      <c r="I52" s="29">
        <v>0.18700609900000001</v>
      </c>
      <c r="J52" s="30">
        <v>8.2159778000000003E-2</v>
      </c>
      <c r="K52" s="30">
        <v>0.17381418800000001</v>
      </c>
      <c r="L52" s="23">
        <v>0</v>
      </c>
      <c r="M52" s="23">
        <v>0</v>
      </c>
      <c r="N52" s="23">
        <v>0.56402437100000002</v>
      </c>
      <c r="O52" s="24">
        <v>0.48148753999999999</v>
      </c>
      <c r="P52" s="24">
        <v>5.7963028650000004</v>
      </c>
      <c r="Q52" s="25">
        <v>5.7532760439999997</v>
      </c>
      <c r="R52" s="25">
        <v>0</v>
      </c>
      <c r="S52" s="25">
        <v>1.6688510000000001E-3</v>
      </c>
      <c r="T52" s="26">
        <v>14.503639912000001</v>
      </c>
      <c r="U52" s="27">
        <v>3.489250722</v>
      </c>
      <c r="V52" s="20">
        <v>1922700</v>
      </c>
      <c r="W52" s="22">
        <v>18.147660699999999</v>
      </c>
      <c r="X52" s="21">
        <v>1922700</v>
      </c>
      <c r="Y52" s="22">
        <v>18.147660699999999</v>
      </c>
      <c r="Z52" s="19">
        <f t="shared" si="0"/>
        <v>144</v>
      </c>
      <c r="AA52" s="19">
        <f t="shared" si="1"/>
        <v>51</v>
      </c>
      <c r="AB52" s="19">
        <f t="shared" si="2"/>
        <v>14</v>
      </c>
    </row>
    <row r="53" spans="1:28" ht="28.8" x14ac:dyDescent="0.3">
      <c r="A53" s="4">
        <v>1013</v>
      </c>
      <c r="B53" s="7" t="s">
        <v>26</v>
      </c>
      <c r="C53" s="1" t="s">
        <v>32</v>
      </c>
      <c r="D53" s="1" t="s">
        <v>61</v>
      </c>
      <c r="E53" s="1" t="s">
        <v>266</v>
      </c>
      <c r="F53" s="7" t="s">
        <v>584</v>
      </c>
      <c r="G53" s="7" t="s">
        <v>584</v>
      </c>
      <c r="H53" s="29">
        <v>2.1712499999999999E-2</v>
      </c>
      <c r="I53" s="29">
        <v>0</v>
      </c>
      <c r="J53" s="30">
        <v>16.203734019999999</v>
      </c>
      <c r="K53" s="30">
        <v>7.4805663569999998</v>
      </c>
      <c r="L53" s="23">
        <v>0.213528893</v>
      </c>
      <c r="M53" s="23">
        <v>0.21362571299999999</v>
      </c>
      <c r="N53" s="23">
        <v>2.2572091999999998E-2</v>
      </c>
      <c r="O53" s="24">
        <v>2.5691990000000001E-2</v>
      </c>
      <c r="P53" s="24">
        <v>10.125559539999999</v>
      </c>
      <c r="Q53" s="25">
        <v>7.0485176220000003</v>
      </c>
      <c r="R53" s="25">
        <v>0</v>
      </c>
      <c r="S53" s="25">
        <v>0.25664798900000002</v>
      </c>
      <c r="T53" s="26">
        <v>34.295747007999999</v>
      </c>
      <c r="U53" s="27">
        <v>7.2071230110000002</v>
      </c>
      <c r="V53" s="20">
        <v>4060830</v>
      </c>
      <c r="W53" s="22">
        <v>17.747906239999999</v>
      </c>
      <c r="X53" s="21">
        <v>4060830</v>
      </c>
      <c r="Y53" s="22">
        <v>17.747906239999999</v>
      </c>
      <c r="Z53" s="19">
        <f t="shared" si="0"/>
        <v>87</v>
      </c>
      <c r="AA53" s="19">
        <f t="shared" si="1"/>
        <v>52</v>
      </c>
      <c r="AB53" s="19">
        <f t="shared" si="2"/>
        <v>9</v>
      </c>
    </row>
    <row r="54" spans="1:28" x14ac:dyDescent="0.3">
      <c r="A54" s="4">
        <v>1179</v>
      </c>
      <c r="B54" s="7" t="s">
        <v>25</v>
      </c>
      <c r="C54" s="1" t="s">
        <v>30</v>
      </c>
      <c r="D54" s="1" t="s">
        <v>56</v>
      </c>
      <c r="E54" s="1" t="s">
        <v>247</v>
      </c>
      <c r="F54" s="7" t="s">
        <v>584</v>
      </c>
      <c r="G54" s="7" t="s">
        <v>584</v>
      </c>
      <c r="H54" s="29">
        <v>17.518997760000001</v>
      </c>
      <c r="I54" s="29">
        <v>15.62633426</v>
      </c>
      <c r="J54" s="30">
        <v>0</v>
      </c>
      <c r="K54" s="30">
        <v>0</v>
      </c>
      <c r="L54" s="23">
        <v>4.1431625429999999</v>
      </c>
      <c r="M54" s="23">
        <v>4.2454228970000001</v>
      </c>
      <c r="N54" s="23">
        <v>0.70360649600000003</v>
      </c>
      <c r="O54" s="24">
        <v>0.60064383499999996</v>
      </c>
      <c r="P54" s="24">
        <v>0.17057043699999999</v>
      </c>
      <c r="Q54" s="25">
        <v>0.66018742100000005</v>
      </c>
      <c r="R54" s="25">
        <v>0</v>
      </c>
      <c r="S54" s="25">
        <v>0.60976572500000004</v>
      </c>
      <c r="T54" s="26">
        <v>3.9726646456000001</v>
      </c>
      <c r="U54" s="27">
        <v>8.838052137</v>
      </c>
      <c r="V54" s="20">
        <v>11430000</v>
      </c>
      <c r="W54" s="22">
        <v>7.7323290780000002</v>
      </c>
      <c r="X54" s="21">
        <v>5000000</v>
      </c>
      <c r="Y54" s="22">
        <v>17.67610427</v>
      </c>
      <c r="Z54" s="19">
        <f t="shared" si="0"/>
        <v>68</v>
      </c>
      <c r="AA54" s="19">
        <f t="shared" si="1"/>
        <v>53</v>
      </c>
      <c r="AB54" s="19">
        <f t="shared" si="2"/>
        <v>15</v>
      </c>
    </row>
    <row r="55" spans="1:28" ht="28.8" x14ac:dyDescent="0.3">
      <c r="A55" s="4">
        <v>1397</v>
      </c>
      <c r="B55" s="7" t="s">
        <v>28</v>
      </c>
      <c r="C55" s="1" t="s">
        <v>34</v>
      </c>
      <c r="D55" s="1" t="s">
        <v>106</v>
      </c>
      <c r="E55" s="1" t="s">
        <v>400</v>
      </c>
      <c r="F55" s="7"/>
      <c r="G55" s="7" t="s">
        <v>584</v>
      </c>
      <c r="H55" s="29">
        <v>0</v>
      </c>
      <c r="I55" s="29">
        <v>1.08124E-8</v>
      </c>
      <c r="J55" s="30">
        <v>0.77595345999999998</v>
      </c>
      <c r="K55" s="30">
        <v>10.44223193</v>
      </c>
      <c r="L55" s="23">
        <v>4.3174799999999997E-4</v>
      </c>
      <c r="M55" s="23">
        <v>4.01421E-4</v>
      </c>
      <c r="N55" s="23">
        <v>0</v>
      </c>
      <c r="O55" s="24">
        <v>0</v>
      </c>
      <c r="P55" s="24">
        <v>3.0950305949999999</v>
      </c>
      <c r="Q55" s="25">
        <v>0</v>
      </c>
      <c r="R55" s="25">
        <v>6.2459425999999998E-2</v>
      </c>
      <c r="S55" s="25">
        <v>0</v>
      </c>
      <c r="T55" s="26"/>
      <c r="U55" s="27">
        <v>1.841902398</v>
      </c>
      <c r="V55" s="20">
        <v>1616434</v>
      </c>
      <c r="W55" s="22">
        <v>11.394850630000001</v>
      </c>
      <c r="X55" s="21">
        <v>1116434</v>
      </c>
      <c r="Y55" s="22">
        <v>16.49808586</v>
      </c>
      <c r="Z55" s="19">
        <f t="shared" si="0"/>
        <v>221</v>
      </c>
      <c r="AA55" s="19">
        <f t="shared" si="1"/>
        <v>54</v>
      </c>
      <c r="AB55" s="19">
        <f t="shared" si="2"/>
        <v>8</v>
      </c>
    </row>
    <row r="56" spans="1:28" ht="28.8" x14ac:dyDescent="0.3">
      <c r="A56" s="38">
        <v>1138</v>
      </c>
      <c r="B56" s="39" t="s">
        <v>25</v>
      </c>
      <c r="C56" s="40" t="s">
        <v>31</v>
      </c>
      <c r="D56" s="40" t="s">
        <v>68</v>
      </c>
      <c r="E56" s="40" t="s">
        <v>355</v>
      </c>
      <c r="F56" s="39" t="s">
        <v>584</v>
      </c>
      <c r="G56" s="39" t="s">
        <v>584</v>
      </c>
      <c r="H56" s="29">
        <v>3.0376251999999999E-2</v>
      </c>
      <c r="I56" s="29">
        <v>0</v>
      </c>
      <c r="J56" s="30">
        <v>2.7843035920000001</v>
      </c>
      <c r="K56" s="30">
        <v>2.2940006400000001</v>
      </c>
      <c r="L56" s="23">
        <v>0</v>
      </c>
      <c r="M56" s="23">
        <v>0</v>
      </c>
      <c r="N56" s="23">
        <v>0.1052628</v>
      </c>
      <c r="O56" s="24">
        <v>3.5943642999999997E-2</v>
      </c>
      <c r="P56" s="24">
        <v>3.488935831</v>
      </c>
      <c r="Q56" s="25">
        <v>72.655666589999996</v>
      </c>
      <c r="R56" s="25">
        <v>0</v>
      </c>
      <c r="S56" s="25">
        <v>8.9258893000000006E-2</v>
      </c>
      <c r="T56" s="26">
        <v>0</v>
      </c>
      <c r="U56" s="41">
        <v>2.4937567070000002</v>
      </c>
      <c r="V56" s="42">
        <v>1767500</v>
      </c>
      <c r="W56" s="43">
        <v>14.10894884</v>
      </c>
      <c r="X56" s="42">
        <v>1592500</v>
      </c>
      <c r="Y56" s="43">
        <v>15.659382770000001</v>
      </c>
      <c r="Z56" s="44">
        <f t="shared" si="0"/>
        <v>176</v>
      </c>
      <c r="AA56" s="44">
        <f t="shared" si="1"/>
        <v>55</v>
      </c>
      <c r="AB56" s="44">
        <f t="shared" si="2"/>
        <v>5</v>
      </c>
    </row>
    <row r="57" spans="1:28" ht="28.8" x14ac:dyDescent="0.3">
      <c r="A57" s="4">
        <v>1215</v>
      </c>
      <c r="B57" s="7" t="s">
        <v>25</v>
      </c>
      <c r="C57" s="1" t="s">
        <v>29</v>
      </c>
      <c r="D57" s="1" t="s">
        <v>52</v>
      </c>
      <c r="E57" s="1" t="s">
        <v>208</v>
      </c>
      <c r="F57" s="7" t="s">
        <v>584</v>
      </c>
      <c r="G57" s="7" t="s">
        <v>584</v>
      </c>
      <c r="H57" s="29">
        <v>2.2790055250000001</v>
      </c>
      <c r="I57" s="29">
        <v>1.0395104909999999</v>
      </c>
      <c r="J57" s="30">
        <v>5.2270248280000002</v>
      </c>
      <c r="K57" s="30">
        <v>0</v>
      </c>
      <c r="L57" s="23">
        <v>0</v>
      </c>
      <c r="M57" s="23">
        <v>0</v>
      </c>
      <c r="N57" s="23">
        <v>7.8974358970000003</v>
      </c>
      <c r="O57" s="24">
        <v>4.0450560439999999</v>
      </c>
      <c r="P57" s="24">
        <v>22.68614393</v>
      </c>
      <c r="Q57" s="25">
        <v>0</v>
      </c>
      <c r="R57" s="25">
        <v>11.60094623</v>
      </c>
      <c r="S57" s="25">
        <v>0</v>
      </c>
      <c r="T57" s="26">
        <v>61.785223744</v>
      </c>
      <c r="U57" s="27">
        <v>15.05455463</v>
      </c>
      <c r="V57" s="20">
        <v>10000000</v>
      </c>
      <c r="W57" s="22">
        <v>15.05455463</v>
      </c>
      <c r="X57" s="21">
        <v>10000000</v>
      </c>
      <c r="Y57" s="22">
        <v>15.05455463</v>
      </c>
      <c r="Z57" s="19">
        <f t="shared" si="0"/>
        <v>29</v>
      </c>
      <c r="AA57" s="19">
        <f t="shared" si="1"/>
        <v>56</v>
      </c>
      <c r="AB57" s="19">
        <f t="shared" si="2"/>
        <v>7</v>
      </c>
    </row>
    <row r="58" spans="1:28" ht="28.8" x14ac:dyDescent="0.3">
      <c r="A58" s="4">
        <v>1103</v>
      </c>
      <c r="B58" s="7" t="s">
        <v>27</v>
      </c>
      <c r="C58" s="1" t="s">
        <v>34</v>
      </c>
      <c r="D58" s="1" t="s">
        <v>95</v>
      </c>
      <c r="E58" s="1" t="s">
        <v>326</v>
      </c>
      <c r="F58" s="7" t="s">
        <v>584</v>
      </c>
      <c r="G58" s="7" t="s">
        <v>584</v>
      </c>
      <c r="H58" s="29">
        <v>0.13970338600000001</v>
      </c>
      <c r="I58" s="29">
        <v>0</v>
      </c>
      <c r="J58" s="30">
        <v>7.3030913880000004</v>
      </c>
      <c r="K58" s="30">
        <v>5.5700305639999996</v>
      </c>
      <c r="L58" s="23">
        <v>2.1888720000000001E-3</v>
      </c>
      <c r="M58" s="23">
        <v>2.0971969999999999E-3</v>
      </c>
      <c r="N58" s="23">
        <v>0.48411402399999998</v>
      </c>
      <c r="O58" s="24">
        <v>0.41327091999999999</v>
      </c>
      <c r="P58" s="24">
        <v>5.6439640759999996</v>
      </c>
      <c r="Q58" s="25">
        <v>9.4212320579999993</v>
      </c>
      <c r="R58" s="25">
        <v>0.25021555400000001</v>
      </c>
      <c r="S58" s="25">
        <v>4.2800574000000001E-2</v>
      </c>
      <c r="T58" s="26"/>
      <c r="U58" s="27">
        <v>3.374954255</v>
      </c>
      <c r="V58" s="20">
        <v>2245810</v>
      </c>
      <c r="W58" s="22">
        <v>15.02778176</v>
      </c>
      <c r="X58" s="21">
        <v>2245810</v>
      </c>
      <c r="Y58" s="22">
        <v>15.02778176</v>
      </c>
      <c r="Z58" s="19">
        <f t="shared" si="0"/>
        <v>147</v>
      </c>
      <c r="AA58" s="19">
        <f t="shared" si="1"/>
        <v>57</v>
      </c>
      <c r="AB58" s="19">
        <f t="shared" si="2"/>
        <v>9</v>
      </c>
    </row>
    <row r="59" spans="1:28" ht="28.8" x14ac:dyDescent="0.3">
      <c r="A59" s="38">
        <v>1104</v>
      </c>
      <c r="B59" s="39" t="s">
        <v>25</v>
      </c>
      <c r="C59" s="40" t="s">
        <v>31</v>
      </c>
      <c r="D59" s="40" t="s">
        <v>43</v>
      </c>
      <c r="E59" s="40" t="s">
        <v>186</v>
      </c>
      <c r="F59" s="39" t="s">
        <v>584</v>
      </c>
      <c r="G59" s="39"/>
      <c r="H59" s="29">
        <v>10.90591981</v>
      </c>
      <c r="I59" s="29">
        <v>37.69251706</v>
      </c>
      <c r="J59" s="30">
        <v>51.008176579999997</v>
      </c>
      <c r="K59" s="30">
        <v>0</v>
      </c>
      <c r="L59" s="23">
        <v>62.109397389999998</v>
      </c>
      <c r="M59" s="23">
        <v>62.362432040000002</v>
      </c>
      <c r="N59" s="23">
        <v>37.79227461</v>
      </c>
      <c r="O59" s="24">
        <v>65.864977909999993</v>
      </c>
      <c r="P59" s="24">
        <v>55.126443010000003</v>
      </c>
      <c r="Q59" s="25">
        <v>66.298932109999996</v>
      </c>
      <c r="R59" s="25">
        <v>94.702227440000001</v>
      </c>
      <c r="S59" s="25">
        <v>0</v>
      </c>
      <c r="T59" s="26">
        <v>9.4553276107999995</v>
      </c>
      <c r="U59" s="41">
        <v>32.956170899999996</v>
      </c>
      <c r="V59" s="42">
        <v>59759770</v>
      </c>
      <c r="W59" s="43">
        <v>5.5147753909999997</v>
      </c>
      <c r="X59" s="42">
        <v>22047320</v>
      </c>
      <c r="Y59" s="43">
        <v>14.94792605</v>
      </c>
      <c r="Z59" s="44">
        <f t="shared" si="0"/>
        <v>7</v>
      </c>
      <c r="AA59" s="44">
        <f t="shared" si="1"/>
        <v>58</v>
      </c>
      <c r="AB59" s="44">
        <f t="shared" si="2"/>
        <v>6</v>
      </c>
    </row>
    <row r="60" spans="1:28" ht="28.8" x14ac:dyDescent="0.3">
      <c r="A60" s="4">
        <v>1086</v>
      </c>
      <c r="B60" s="7" t="s">
        <v>26</v>
      </c>
      <c r="C60" s="1" t="s">
        <v>32</v>
      </c>
      <c r="D60" s="1" t="s">
        <v>60</v>
      </c>
      <c r="E60" s="1" t="s">
        <v>402</v>
      </c>
      <c r="F60" s="7" t="s">
        <v>584</v>
      </c>
      <c r="G60" s="7" t="s">
        <v>584</v>
      </c>
      <c r="H60" s="29">
        <v>6.1872776999999997E-2</v>
      </c>
      <c r="I60" s="29">
        <v>0</v>
      </c>
      <c r="J60" s="30">
        <v>0.71509436500000001</v>
      </c>
      <c r="K60" s="30">
        <v>1.392196725</v>
      </c>
      <c r="L60" s="23">
        <v>9.1024952000000006E-2</v>
      </c>
      <c r="M60" s="23">
        <v>9.0686583000000001E-2</v>
      </c>
      <c r="N60" s="23">
        <v>0.12864460799999999</v>
      </c>
      <c r="O60" s="24">
        <v>0.14642576700000001</v>
      </c>
      <c r="P60" s="24">
        <v>2.8728809819999999</v>
      </c>
      <c r="Q60" s="25">
        <v>7.254065733</v>
      </c>
      <c r="R60" s="25">
        <v>0</v>
      </c>
      <c r="S60" s="25">
        <v>0</v>
      </c>
      <c r="T60" s="26">
        <v>5.2864804713</v>
      </c>
      <c r="U60" s="27">
        <v>1.7900911420000001</v>
      </c>
      <c r="V60" s="20">
        <v>1200000</v>
      </c>
      <c r="W60" s="22">
        <v>14.91742619</v>
      </c>
      <c r="X60" s="21">
        <v>1200000</v>
      </c>
      <c r="Y60" s="22">
        <v>14.91742619</v>
      </c>
      <c r="Z60" s="19">
        <f t="shared" si="0"/>
        <v>223</v>
      </c>
      <c r="AA60" s="19">
        <f t="shared" si="1"/>
        <v>59</v>
      </c>
      <c r="AB60" s="19">
        <f t="shared" si="2"/>
        <v>10</v>
      </c>
    </row>
    <row r="61" spans="1:28" x14ac:dyDescent="0.3">
      <c r="A61" s="4">
        <v>1220</v>
      </c>
      <c r="B61" s="7" t="s">
        <v>25</v>
      </c>
      <c r="C61" s="1" t="s">
        <v>29</v>
      </c>
      <c r="D61" s="1" t="s">
        <v>52</v>
      </c>
      <c r="E61" s="1" t="s">
        <v>206</v>
      </c>
      <c r="F61" s="7" t="s">
        <v>584</v>
      </c>
      <c r="G61" s="7" t="s">
        <v>584</v>
      </c>
      <c r="H61" s="29">
        <v>28.857537489999999</v>
      </c>
      <c r="I61" s="29">
        <v>9.6133237709999992</v>
      </c>
      <c r="J61" s="30">
        <v>36.881195759999997</v>
      </c>
      <c r="K61" s="30">
        <v>0</v>
      </c>
      <c r="L61" s="23">
        <v>0</v>
      </c>
      <c r="M61" s="23">
        <v>0</v>
      </c>
      <c r="N61" s="23">
        <v>100</v>
      </c>
      <c r="O61" s="24">
        <v>34.14657699</v>
      </c>
      <c r="P61" s="24">
        <v>23.612182199999999</v>
      </c>
      <c r="Q61" s="25">
        <v>0</v>
      </c>
      <c r="R61" s="25">
        <v>9.7665447400000005</v>
      </c>
      <c r="S61" s="25">
        <v>0</v>
      </c>
      <c r="T61" s="26">
        <v>0</v>
      </c>
      <c r="U61" s="27">
        <v>16.48560698</v>
      </c>
      <c r="V61" s="20">
        <v>11134000</v>
      </c>
      <c r="W61" s="22">
        <v>14.806544799999999</v>
      </c>
      <c r="X61" s="21">
        <v>11134000</v>
      </c>
      <c r="Y61" s="22">
        <v>14.806544799999999</v>
      </c>
      <c r="Z61" s="19">
        <f t="shared" si="0"/>
        <v>27</v>
      </c>
      <c r="AA61" s="19">
        <f t="shared" si="1"/>
        <v>60</v>
      </c>
      <c r="AB61" s="19">
        <f t="shared" si="2"/>
        <v>8</v>
      </c>
    </row>
    <row r="62" spans="1:28" ht="28.8" x14ac:dyDescent="0.3">
      <c r="A62" s="4">
        <v>1305</v>
      </c>
      <c r="B62" s="7" t="s">
        <v>26</v>
      </c>
      <c r="C62" s="1" t="s">
        <v>33</v>
      </c>
      <c r="D62" s="1" t="s">
        <v>78</v>
      </c>
      <c r="E62" s="1" t="s">
        <v>357</v>
      </c>
      <c r="F62" s="7" t="s">
        <v>584</v>
      </c>
      <c r="G62" s="7"/>
      <c r="H62" s="29">
        <v>0.41436464099999998</v>
      </c>
      <c r="I62" s="29">
        <v>1.1831000000000001E-3</v>
      </c>
      <c r="J62" s="30">
        <v>2.9299840349999999</v>
      </c>
      <c r="K62" s="30">
        <v>0</v>
      </c>
      <c r="L62" s="23">
        <v>0</v>
      </c>
      <c r="M62" s="23">
        <v>0</v>
      </c>
      <c r="N62" s="23">
        <v>1.4358974360000001</v>
      </c>
      <c r="O62" s="24">
        <v>0.73546473499999998</v>
      </c>
      <c r="P62" s="24">
        <v>4.3607464929999997</v>
      </c>
      <c r="Q62" s="25">
        <v>0</v>
      </c>
      <c r="R62" s="25">
        <v>3.2983121010000001</v>
      </c>
      <c r="S62" s="25">
        <v>0</v>
      </c>
      <c r="T62" s="26">
        <v>13.877555888</v>
      </c>
      <c r="U62" s="27">
        <v>2.463456394</v>
      </c>
      <c r="V62" s="20">
        <v>1700000</v>
      </c>
      <c r="W62" s="22">
        <v>14.490919959999999</v>
      </c>
      <c r="X62" s="21">
        <v>1700000</v>
      </c>
      <c r="Y62" s="22">
        <v>14.490919959999999</v>
      </c>
      <c r="Z62" s="19">
        <f t="shared" si="0"/>
        <v>178</v>
      </c>
      <c r="AA62" s="19">
        <f t="shared" si="1"/>
        <v>61</v>
      </c>
      <c r="AB62" s="19">
        <f t="shared" si="2"/>
        <v>10</v>
      </c>
    </row>
    <row r="63" spans="1:28" x14ac:dyDescent="0.3">
      <c r="A63" s="4">
        <v>1193</v>
      </c>
      <c r="B63" s="7" t="s">
        <v>25</v>
      </c>
      <c r="C63" s="1" t="s">
        <v>30</v>
      </c>
      <c r="D63" s="1" t="s">
        <v>56</v>
      </c>
      <c r="E63" s="1" t="s">
        <v>213</v>
      </c>
      <c r="F63" s="7"/>
      <c r="G63" s="7" t="s">
        <v>584</v>
      </c>
      <c r="H63" s="29">
        <v>0.81381772100000005</v>
      </c>
      <c r="I63" s="29">
        <v>0.43832585600000001</v>
      </c>
      <c r="J63" s="30">
        <v>9.0527903670000001</v>
      </c>
      <c r="K63" s="30">
        <v>4.9339030040000003</v>
      </c>
      <c r="L63" s="23">
        <v>0.23193883900000001</v>
      </c>
      <c r="M63" s="23">
        <v>0.23500997500000001</v>
      </c>
      <c r="N63" s="23">
        <v>2.2560974819999999</v>
      </c>
      <c r="O63" s="24">
        <v>2.4074376989999999</v>
      </c>
      <c r="P63" s="24">
        <v>21.67090726</v>
      </c>
      <c r="Q63" s="25">
        <v>1.671778231</v>
      </c>
      <c r="R63" s="25">
        <v>0</v>
      </c>
      <c r="S63" s="25">
        <v>0</v>
      </c>
      <c r="T63" s="26">
        <v>57.326511474999997</v>
      </c>
      <c r="U63" s="27">
        <v>13.446380250000001</v>
      </c>
      <c r="V63" s="20">
        <v>23647000</v>
      </c>
      <c r="W63" s="22">
        <v>5.6862943489999997</v>
      </c>
      <c r="X63" s="21">
        <v>10000000</v>
      </c>
      <c r="Y63" s="22">
        <v>13.446380250000001</v>
      </c>
      <c r="Z63" s="19">
        <f t="shared" si="0"/>
        <v>34</v>
      </c>
      <c r="AA63" s="19">
        <f t="shared" si="1"/>
        <v>62</v>
      </c>
      <c r="AB63" s="19">
        <f t="shared" si="2"/>
        <v>16</v>
      </c>
    </row>
    <row r="64" spans="1:28" ht="28.8" x14ac:dyDescent="0.3">
      <c r="A64" s="4">
        <v>1310</v>
      </c>
      <c r="B64" s="7" t="s">
        <v>26</v>
      </c>
      <c r="C64" s="1" t="s">
        <v>33</v>
      </c>
      <c r="D64" s="1" t="s">
        <v>103</v>
      </c>
      <c r="E64" s="1" t="s">
        <v>380</v>
      </c>
      <c r="F64" s="7" t="s">
        <v>584</v>
      </c>
      <c r="G64" s="7" t="s">
        <v>584</v>
      </c>
      <c r="H64" s="29">
        <v>0.148364833</v>
      </c>
      <c r="I64" s="29">
        <v>0</v>
      </c>
      <c r="J64" s="30">
        <v>0.18257728500000001</v>
      </c>
      <c r="K64" s="30">
        <v>0.30191181299999997</v>
      </c>
      <c r="L64" s="23">
        <v>6.3509710000000004E-3</v>
      </c>
      <c r="M64" s="23">
        <v>4.9455760000000001E-3</v>
      </c>
      <c r="N64" s="23">
        <v>0.154238558</v>
      </c>
      <c r="O64" s="24">
        <v>0.175557293</v>
      </c>
      <c r="P64" s="24">
        <v>3.6146366200000002</v>
      </c>
      <c r="Q64" s="25">
        <v>11.01325898</v>
      </c>
      <c r="R64" s="25">
        <v>0</v>
      </c>
      <c r="S64" s="25">
        <v>1.9831696999999999E-2</v>
      </c>
      <c r="T64" s="26">
        <v>5.7636845638</v>
      </c>
      <c r="U64" s="27">
        <v>2.1567506220000001</v>
      </c>
      <c r="V64" s="20">
        <v>1752210</v>
      </c>
      <c r="W64" s="22">
        <v>12.30874508</v>
      </c>
      <c r="X64" s="21">
        <v>1752210</v>
      </c>
      <c r="Y64" s="22">
        <v>12.30874508</v>
      </c>
      <c r="Z64" s="19">
        <f t="shared" si="0"/>
        <v>201</v>
      </c>
      <c r="AA64" s="19">
        <f t="shared" si="1"/>
        <v>63</v>
      </c>
      <c r="AB64" s="19">
        <f t="shared" si="2"/>
        <v>11</v>
      </c>
    </row>
    <row r="65" spans="1:28" ht="28.8" x14ac:dyDescent="0.3">
      <c r="A65" s="4">
        <v>1394</v>
      </c>
      <c r="B65" s="7" t="s">
        <v>27</v>
      </c>
      <c r="C65" s="1" t="s">
        <v>33</v>
      </c>
      <c r="D65" s="1" t="s">
        <v>118</v>
      </c>
      <c r="E65" s="1" t="s">
        <v>371</v>
      </c>
      <c r="F65" s="7" t="s">
        <v>584</v>
      </c>
      <c r="G65" s="7" t="s">
        <v>584</v>
      </c>
      <c r="H65" s="29">
        <v>3.492501973</v>
      </c>
      <c r="I65" s="29">
        <v>1.2083505E-2</v>
      </c>
      <c r="J65" s="30">
        <v>4.3450504099999998</v>
      </c>
      <c r="K65" s="30">
        <v>0</v>
      </c>
      <c r="L65" s="23">
        <v>0</v>
      </c>
      <c r="M65" s="23">
        <v>0</v>
      </c>
      <c r="N65" s="23">
        <v>12.1025641</v>
      </c>
      <c r="O65" s="24">
        <v>2.0663056850000001</v>
      </c>
      <c r="P65" s="24">
        <v>4.1101795970000001</v>
      </c>
      <c r="Q65" s="25">
        <v>0</v>
      </c>
      <c r="R65" s="25">
        <v>1.1769621720000001</v>
      </c>
      <c r="S65" s="25">
        <v>0</v>
      </c>
      <c r="T65" s="26"/>
      <c r="U65" s="27">
        <v>2.3219070909999999</v>
      </c>
      <c r="V65" s="20">
        <v>1928250</v>
      </c>
      <c r="W65" s="22">
        <v>12.04152517</v>
      </c>
      <c r="X65" s="21">
        <v>1928250</v>
      </c>
      <c r="Y65" s="22">
        <v>12.04152517</v>
      </c>
      <c r="Z65" s="19">
        <f t="shared" si="0"/>
        <v>192</v>
      </c>
      <c r="AA65" s="19">
        <f t="shared" si="1"/>
        <v>64</v>
      </c>
      <c r="AB65" s="19">
        <f t="shared" si="2"/>
        <v>12</v>
      </c>
    </row>
    <row r="66" spans="1:28" ht="28.8" x14ac:dyDescent="0.3">
      <c r="A66" s="4">
        <v>1294</v>
      </c>
      <c r="B66" s="7" t="s">
        <v>26</v>
      </c>
      <c r="C66" s="1" t="s">
        <v>32</v>
      </c>
      <c r="D66" s="1" t="s">
        <v>60</v>
      </c>
      <c r="E66" s="1" t="s">
        <v>396</v>
      </c>
      <c r="F66" s="7" t="s">
        <v>584</v>
      </c>
      <c r="G66" s="7" t="s">
        <v>584</v>
      </c>
      <c r="H66" s="29">
        <v>0.35990528799999999</v>
      </c>
      <c r="I66" s="29">
        <v>1.119403559</v>
      </c>
      <c r="J66" s="30">
        <v>0.88039975699999995</v>
      </c>
      <c r="K66" s="30">
        <v>5.0125229999999996E-3</v>
      </c>
      <c r="L66" s="23">
        <v>1.0570050929999999</v>
      </c>
      <c r="M66" s="23">
        <v>1.0706755109999999</v>
      </c>
      <c r="N66" s="23">
        <v>0.99774359000000001</v>
      </c>
      <c r="O66" s="24">
        <v>0.53233638000000005</v>
      </c>
      <c r="P66" s="24">
        <v>3.1934313510000001</v>
      </c>
      <c r="Q66" s="25">
        <v>4.9475101969999997</v>
      </c>
      <c r="R66" s="25">
        <v>0.14518210600000001</v>
      </c>
      <c r="S66" s="25">
        <v>0</v>
      </c>
      <c r="T66" s="26">
        <v>6.4333490194999996</v>
      </c>
      <c r="U66" s="27">
        <v>1.890592907</v>
      </c>
      <c r="V66" s="20">
        <v>1575000</v>
      </c>
      <c r="W66" s="22">
        <v>12.00376449</v>
      </c>
      <c r="X66" s="21">
        <v>1575000</v>
      </c>
      <c r="Y66" s="22">
        <v>12.00376449</v>
      </c>
      <c r="Z66" s="19">
        <f t="shared" ref="Z66:Z129" si="3">_xlfn.RANK.EQ(U66,$U$2:$U$405,0)</f>
        <v>217</v>
      </c>
      <c r="AA66" s="19">
        <f t="shared" ref="AA66:AA129" si="4">_xlfn.RANK.EQ(Y66,$Y$2:$Y$405,0)</f>
        <v>65</v>
      </c>
      <c r="AB66" s="19">
        <f t="shared" ref="AB66:AB129" si="5">($Y$2:$Y$405=Y66) + SUMPRODUCT(($C$2:$C$405=C66)*($Y$2:$Y$405&gt;Y66))</f>
        <v>11</v>
      </c>
    </row>
    <row r="67" spans="1:28" x14ac:dyDescent="0.3">
      <c r="A67" s="4">
        <v>1230</v>
      </c>
      <c r="B67" s="7" t="s">
        <v>25</v>
      </c>
      <c r="C67" s="1" t="s">
        <v>29</v>
      </c>
      <c r="D67" s="1" t="s">
        <v>42</v>
      </c>
      <c r="E67" s="1" t="s">
        <v>301</v>
      </c>
      <c r="F67" s="7" t="s">
        <v>584</v>
      </c>
      <c r="G67" s="7" t="s">
        <v>584</v>
      </c>
      <c r="H67" s="29">
        <v>1.065509077</v>
      </c>
      <c r="I67" s="29">
        <v>2.7985927099999999</v>
      </c>
      <c r="J67" s="30">
        <v>4.2214885039999999</v>
      </c>
      <c r="K67" s="30">
        <v>6.2519419999999999E-3</v>
      </c>
      <c r="L67" s="23">
        <v>4.7324755109999996</v>
      </c>
      <c r="M67" s="23">
        <v>4.7997506860000003</v>
      </c>
      <c r="N67" s="23">
        <v>2.9538461539999998</v>
      </c>
      <c r="O67" s="24">
        <v>2.2063942060000001</v>
      </c>
      <c r="P67" s="24">
        <v>7.0218142019999998</v>
      </c>
      <c r="Q67" s="25">
        <v>0</v>
      </c>
      <c r="R67" s="25">
        <v>0</v>
      </c>
      <c r="S67" s="25">
        <v>0</v>
      </c>
      <c r="T67" s="26">
        <v>10.682960757</v>
      </c>
      <c r="U67" s="27">
        <v>4.2316496859999999</v>
      </c>
      <c r="V67" s="20">
        <v>7604400</v>
      </c>
      <c r="W67" s="22">
        <v>5.5647384229999997</v>
      </c>
      <c r="X67" s="21">
        <v>3633400</v>
      </c>
      <c r="Y67" s="22">
        <v>11.64652856</v>
      </c>
      <c r="Z67" s="19">
        <f t="shared" si="3"/>
        <v>122</v>
      </c>
      <c r="AA67" s="19">
        <f t="shared" si="4"/>
        <v>66</v>
      </c>
      <c r="AB67" s="19">
        <f t="shared" si="5"/>
        <v>9</v>
      </c>
    </row>
    <row r="68" spans="1:28" ht="28.8" x14ac:dyDescent="0.3">
      <c r="A68" s="4">
        <v>1439</v>
      </c>
      <c r="B68" s="7" t="s">
        <v>26</v>
      </c>
      <c r="C68" s="1" t="s">
        <v>32</v>
      </c>
      <c r="D68" s="1" t="s">
        <v>100</v>
      </c>
      <c r="E68" s="1" t="s">
        <v>317</v>
      </c>
      <c r="F68" s="7"/>
      <c r="G68" s="7" t="s">
        <v>584</v>
      </c>
      <c r="H68" s="29">
        <v>0</v>
      </c>
      <c r="I68" s="29">
        <v>0</v>
      </c>
      <c r="J68" s="30">
        <v>9.8591733739999992</v>
      </c>
      <c r="K68" s="30">
        <v>23.74573277</v>
      </c>
      <c r="L68" s="23">
        <v>0</v>
      </c>
      <c r="M68" s="23">
        <v>0</v>
      </c>
      <c r="N68" s="23">
        <v>0</v>
      </c>
      <c r="O68" s="24">
        <v>0</v>
      </c>
      <c r="P68" s="24">
        <v>6.1178769319999997</v>
      </c>
      <c r="Q68" s="25">
        <v>0.35711347799999998</v>
      </c>
      <c r="R68" s="25">
        <v>0</v>
      </c>
      <c r="S68" s="25">
        <v>1.7538E-3</v>
      </c>
      <c r="T68" s="26">
        <v>0.15064468248999999</v>
      </c>
      <c r="U68" s="27">
        <v>3.7243726979999998</v>
      </c>
      <c r="V68" s="20">
        <v>3580769</v>
      </c>
      <c r="W68" s="22">
        <v>10.4010415</v>
      </c>
      <c r="X68" s="21">
        <v>3313060</v>
      </c>
      <c r="Y68" s="22">
        <v>11.24148883</v>
      </c>
      <c r="Z68" s="19">
        <f t="shared" si="3"/>
        <v>138</v>
      </c>
      <c r="AA68" s="19">
        <f t="shared" si="4"/>
        <v>67</v>
      </c>
      <c r="AB68" s="19">
        <f t="shared" si="5"/>
        <v>12</v>
      </c>
    </row>
    <row r="69" spans="1:28" ht="28.8" x14ac:dyDescent="0.3">
      <c r="A69" s="4">
        <v>1120</v>
      </c>
      <c r="B69" s="7" t="s">
        <v>25</v>
      </c>
      <c r="C69" s="1" t="s">
        <v>29</v>
      </c>
      <c r="D69" s="1" t="s">
        <v>42</v>
      </c>
      <c r="E69" s="1" t="s">
        <v>188</v>
      </c>
      <c r="F69" s="7" t="s">
        <v>584</v>
      </c>
      <c r="G69" s="7" t="s">
        <v>584</v>
      </c>
      <c r="H69" s="29">
        <v>42.797460049999998</v>
      </c>
      <c r="I69" s="29">
        <v>65.919752590000002</v>
      </c>
      <c r="J69" s="30">
        <v>0</v>
      </c>
      <c r="K69" s="30">
        <v>0</v>
      </c>
      <c r="L69" s="23">
        <v>13.59805326</v>
      </c>
      <c r="M69" s="23">
        <v>13.782000930000001</v>
      </c>
      <c r="N69" s="23">
        <v>1.0656523170000001</v>
      </c>
      <c r="O69" s="24">
        <v>20.38756227</v>
      </c>
      <c r="P69" s="24">
        <v>51.968899209999996</v>
      </c>
      <c r="Q69" s="25">
        <v>32.78306165</v>
      </c>
      <c r="R69" s="25">
        <v>0</v>
      </c>
      <c r="S69" s="25">
        <v>66.356939460000007</v>
      </c>
      <c r="T69" s="26">
        <v>5.2348191740000001</v>
      </c>
      <c r="U69" s="27">
        <v>32.442475389999998</v>
      </c>
      <c r="V69" s="20">
        <v>54927930</v>
      </c>
      <c r="W69" s="22">
        <v>5.9063713829999998</v>
      </c>
      <c r="X69" s="21">
        <v>28969930</v>
      </c>
      <c r="Y69" s="22">
        <v>11.19867234</v>
      </c>
      <c r="Z69" s="19">
        <f t="shared" si="3"/>
        <v>9</v>
      </c>
      <c r="AA69" s="19">
        <f t="shared" si="4"/>
        <v>68</v>
      </c>
      <c r="AB69" s="19">
        <f t="shared" si="5"/>
        <v>10</v>
      </c>
    </row>
    <row r="70" spans="1:28" x14ac:dyDescent="0.3">
      <c r="A70" s="4">
        <v>1395</v>
      </c>
      <c r="B70" s="7" t="s">
        <v>28</v>
      </c>
      <c r="C70" s="1" t="s">
        <v>30</v>
      </c>
      <c r="D70" s="1" t="s">
        <v>58</v>
      </c>
      <c r="E70" s="1" t="s">
        <v>457</v>
      </c>
      <c r="F70" s="7"/>
      <c r="G70" s="7" t="s">
        <v>584</v>
      </c>
      <c r="H70" s="29">
        <v>0</v>
      </c>
      <c r="I70" s="29">
        <v>4.0069356E-2</v>
      </c>
      <c r="J70" s="30">
        <v>1.065034161</v>
      </c>
      <c r="K70" s="30">
        <v>0.669195757</v>
      </c>
      <c r="L70" s="23">
        <v>0</v>
      </c>
      <c r="M70" s="23">
        <v>0</v>
      </c>
      <c r="N70" s="23">
        <v>0</v>
      </c>
      <c r="O70" s="24">
        <v>0.73079511799999997</v>
      </c>
      <c r="P70" s="24">
        <v>1.572146179</v>
      </c>
      <c r="Q70" s="25">
        <v>2.690669776</v>
      </c>
      <c r="R70" s="25">
        <v>0</v>
      </c>
      <c r="S70" s="25">
        <v>1.7438074000000001E-2</v>
      </c>
      <c r="T70" s="26"/>
      <c r="U70" s="27">
        <v>0.94354633799999998</v>
      </c>
      <c r="V70" s="20">
        <v>846676</v>
      </c>
      <c r="W70" s="22">
        <v>11.144125239999999</v>
      </c>
      <c r="X70" s="21">
        <v>846676</v>
      </c>
      <c r="Y70" s="22">
        <v>11.144125239999999</v>
      </c>
      <c r="Z70" s="19">
        <f t="shared" si="3"/>
        <v>278</v>
      </c>
      <c r="AA70" s="19">
        <f t="shared" si="4"/>
        <v>69</v>
      </c>
      <c r="AB70" s="19">
        <f t="shared" si="5"/>
        <v>17</v>
      </c>
    </row>
    <row r="71" spans="1:28" ht="28.8" x14ac:dyDescent="0.3">
      <c r="A71" s="4">
        <v>1643</v>
      </c>
      <c r="B71" s="7" t="s">
        <v>28</v>
      </c>
      <c r="C71" s="1" t="s">
        <v>34</v>
      </c>
      <c r="D71" s="1" t="s">
        <v>75</v>
      </c>
      <c r="E71" s="1" t="s">
        <v>315</v>
      </c>
      <c r="F71" s="7" t="s">
        <v>584</v>
      </c>
      <c r="G71" s="7"/>
      <c r="H71" s="29">
        <v>10.565060819999999</v>
      </c>
      <c r="I71" s="29">
        <v>0.32198040300000003</v>
      </c>
      <c r="J71" s="30">
        <v>1.1715375770000001</v>
      </c>
      <c r="K71" s="30">
        <v>0.814331044</v>
      </c>
      <c r="L71" s="23">
        <v>0.204699031</v>
      </c>
      <c r="M71" s="23">
        <v>0.20271002499999999</v>
      </c>
      <c r="N71" s="23">
        <v>0</v>
      </c>
      <c r="O71" s="24">
        <v>15.196102310000001</v>
      </c>
      <c r="P71" s="24">
        <v>4.7206640819999999</v>
      </c>
      <c r="Q71" s="25">
        <v>0</v>
      </c>
      <c r="R71" s="25">
        <v>28.080929080000001</v>
      </c>
      <c r="S71" s="25">
        <v>0</v>
      </c>
      <c r="T71" s="26"/>
      <c r="U71" s="27">
        <v>3.8282399229999999</v>
      </c>
      <c r="V71" s="20">
        <v>3437420</v>
      </c>
      <c r="W71" s="22">
        <v>11.136957150000001</v>
      </c>
      <c r="X71" s="21">
        <v>3437420</v>
      </c>
      <c r="Y71" s="22">
        <v>11.136957150000001</v>
      </c>
      <c r="Z71" s="19">
        <f t="shared" si="3"/>
        <v>136</v>
      </c>
      <c r="AA71" s="19">
        <f t="shared" si="4"/>
        <v>70</v>
      </c>
      <c r="AB71" s="19">
        <f t="shared" si="5"/>
        <v>10</v>
      </c>
    </row>
    <row r="72" spans="1:28" ht="28.8" x14ac:dyDescent="0.3">
      <c r="A72" s="4">
        <v>1612</v>
      </c>
      <c r="B72" s="7" t="s">
        <v>26</v>
      </c>
      <c r="C72" s="1" t="s">
        <v>32</v>
      </c>
      <c r="D72" s="1" t="s">
        <v>74</v>
      </c>
      <c r="E72" s="1" t="s">
        <v>314</v>
      </c>
      <c r="F72" s="7" t="s">
        <v>584</v>
      </c>
      <c r="G72" s="7" t="s">
        <v>584</v>
      </c>
      <c r="H72" s="29">
        <v>3.7416050520000002</v>
      </c>
      <c r="I72" s="29">
        <v>3.2502209849999999</v>
      </c>
      <c r="J72" s="30">
        <v>3.2863911250000002</v>
      </c>
      <c r="K72" s="30">
        <v>2.0079306130000001</v>
      </c>
      <c r="L72" s="23">
        <v>1.3747445030000001</v>
      </c>
      <c r="M72" s="23">
        <v>1.3403243439999999</v>
      </c>
      <c r="N72" s="23">
        <v>0.94822912500000001</v>
      </c>
      <c r="O72" s="24">
        <v>1.0134733789999999</v>
      </c>
      <c r="P72" s="24">
        <v>6.3602029150000003</v>
      </c>
      <c r="Q72" s="25">
        <v>16.10537862</v>
      </c>
      <c r="R72" s="25">
        <v>0.45109076799999998</v>
      </c>
      <c r="S72" s="25">
        <v>0</v>
      </c>
      <c r="T72" s="26">
        <v>1.9455801516</v>
      </c>
      <c r="U72" s="27">
        <v>3.8883893700000001</v>
      </c>
      <c r="V72" s="20">
        <v>11425000</v>
      </c>
      <c r="W72" s="22">
        <v>3.4034042630000001</v>
      </c>
      <c r="X72" s="21">
        <v>3567000</v>
      </c>
      <c r="Y72" s="22">
        <v>10.90100749</v>
      </c>
      <c r="Z72" s="19">
        <f t="shared" si="3"/>
        <v>135</v>
      </c>
      <c r="AA72" s="19">
        <f t="shared" si="4"/>
        <v>71</v>
      </c>
      <c r="AB72" s="19">
        <f t="shared" si="5"/>
        <v>13</v>
      </c>
    </row>
    <row r="73" spans="1:28" ht="28.8" x14ac:dyDescent="0.3">
      <c r="A73" s="4">
        <v>1280</v>
      </c>
      <c r="B73" s="7" t="s">
        <v>25</v>
      </c>
      <c r="C73" s="1" t="s">
        <v>29</v>
      </c>
      <c r="D73" s="1" t="s">
        <v>52</v>
      </c>
      <c r="E73" s="1" t="s">
        <v>257</v>
      </c>
      <c r="F73" s="7" t="s">
        <v>584</v>
      </c>
      <c r="G73" s="7" t="s">
        <v>584</v>
      </c>
      <c r="H73" s="29">
        <v>0.28915843600000002</v>
      </c>
      <c r="I73" s="29">
        <v>3.968753993</v>
      </c>
      <c r="J73" s="30">
        <v>17.792156389999999</v>
      </c>
      <c r="K73" s="30">
        <v>0.18575340200000001</v>
      </c>
      <c r="L73" s="23">
        <v>5.1474311679999998</v>
      </c>
      <c r="M73" s="23">
        <v>5.1063493979999999</v>
      </c>
      <c r="N73" s="23">
        <v>0</v>
      </c>
      <c r="O73" s="24">
        <v>1.1627347240000001</v>
      </c>
      <c r="P73" s="24">
        <v>14.239686799999999</v>
      </c>
      <c r="Q73" s="25">
        <v>0</v>
      </c>
      <c r="R73" s="25">
        <v>0</v>
      </c>
      <c r="S73" s="25">
        <v>14.03298897</v>
      </c>
      <c r="T73" s="26">
        <v>25.549208207</v>
      </c>
      <c r="U73" s="27">
        <v>8.0442299360000007</v>
      </c>
      <c r="V73" s="20">
        <v>7675900</v>
      </c>
      <c r="W73" s="22">
        <v>10.47985244</v>
      </c>
      <c r="X73" s="21">
        <v>7675900</v>
      </c>
      <c r="Y73" s="22">
        <v>10.47985244</v>
      </c>
      <c r="Z73" s="19">
        <f t="shared" si="3"/>
        <v>78</v>
      </c>
      <c r="AA73" s="19">
        <f t="shared" si="4"/>
        <v>72</v>
      </c>
      <c r="AB73" s="19">
        <f t="shared" si="5"/>
        <v>11</v>
      </c>
    </row>
    <row r="74" spans="1:28" ht="28.8" x14ac:dyDescent="0.3">
      <c r="A74" s="4">
        <v>1078</v>
      </c>
      <c r="B74" s="7" t="s">
        <v>26</v>
      </c>
      <c r="C74" s="1" t="s">
        <v>32</v>
      </c>
      <c r="D74" s="1" t="s">
        <v>60</v>
      </c>
      <c r="E74" s="1" t="s">
        <v>379</v>
      </c>
      <c r="F74" s="7" t="s">
        <v>584</v>
      </c>
      <c r="G74" s="7" t="s">
        <v>584</v>
      </c>
      <c r="H74" s="29">
        <v>0.19473750000000001</v>
      </c>
      <c r="I74" s="29">
        <v>4.9023100000000003E-6</v>
      </c>
      <c r="J74" s="30">
        <v>5.0817344240000004</v>
      </c>
      <c r="K74" s="30">
        <v>2.008486655</v>
      </c>
      <c r="L74" s="23">
        <v>0.90374408500000003</v>
      </c>
      <c r="M74" s="23">
        <v>0.90207083799999999</v>
      </c>
      <c r="N74" s="23">
        <v>0.20244710799999999</v>
      </c>
      <c r="O74" s="24">
        <v>0.230429192</v>
      </c>
      <c r="P74" s="24">
        <v>3.1992464890000001</v>
      </c>
      <c r="Q74" s="25">
        <v>2.0898365920000002</v>
      </c>
      <c r="R74" s="25">
        <v>2.3130354729999998</v>
      </c>
      <c r="S74" s="25">
        <v>5.595178E-2</v>
      </c>
      <c r="T74" s="26">
        <v>7.2758935436999996</v>
      </c>
      <c r="U74" s="27">
        <v>2.1590283179999998</v>
      </c>
      <c r="V74" s="20">
        <v>2082640</v>
      </c>
      <c r="W74" s="22">
        <v>10.36678599</v>
      </c>
      <c r="X74" s="21">
        <v>2082640</v>
      </c>
      <c r="Y74" s="22">
        <v>10.36678599</v>
      </c>
      <c r="Z74" s="19">
        <f t="shared" si="3"/>
        <v>200</v>
      </c>
      <c r="AA74" s="19">
        <f t="shared" si="4"/>
        <v>73</v>
      </c>
      <c r="AB74" s="19">
        <f t="shared" si="5"/>
        <v>14</v>
      </c>
    </row>
    <row r="75" spans="1:28" ht="43.2" x14ac:dyDescent="0.3">
      <c r="A75" s="4">
        <v>1001</v>
      </c>
      <c r="B75" s="7" t="s">
        <v>26</v>
      </c>
      <c r="C75" s="1" t="s">
        <v>32</v>
      </c>
      <c r="D75" s="1" t="s">
        <v>48</v>
      </c>
      <c r="E75" s="1" t="s">
        <v>229</v>
      </c>
      <c r="F75" s="7" t="s">
        <v>584</v>
      </c>
      <c r="G75" s="7"/>
      <c r="H75" s="29">
        <v>0</v>
      </c>
      <c r="I75" s="29">
        <v>0</v>
      </c>
      <c r="J75" s="30">
        <v>74.947975369999995</v>
      </c>
      <c r="K75" s="30">
        <v>0.679938551</v>
      </c>
      <c r="L75" s="23">
        <v>0</v>
      </c>
      <c r="M75" s="23">
        <v>0</v>
      </c>
      <c r="N75" s="23">
        <v>0</v>
      </c>
      <c r="O75" s="24">
        <v>0</v>
      </c>
      <c r="P75" s="24">
        <v>17.495957359999998</v>
      </c>
      <c r="Q75" s="25">
        <v>6.3976588970000003</v>
      </c>
      <c r="R75" s="25">
        <v>0</v>
      </c>
      <c r="S75" s="25">
        <v>0</v>
      </c>
      <c r="T75" s="26">
        <v>18.034371610000001</v>
      </c>
      <c r="U75" s="27">
        <v>11.008745490000001</v>
      </c>
      <c r="V75" s="20">
        <v>10654000</v>
      </c>
      <c r="W75" s="22">
        <v>10.3329693</v>
      </c>
      <c r="X75" s="21">
        <v>10654000</v>
      </c>
      <c r="Y75" s="22">
        <v>10.3329693</v>
      </c>
      <c r="Z75" s="19">
        <f t="shared" si="3"/>
        <v>50</v>
      </c>
      <c r="AA75" s="19">
        <f t="shared" si="4"/>
        <v>74</v>
      </c>
      <c r="AB75" s="19">
        <f t="shared" si="5"/>
        <v>15</v>
      </c>
    </row>
    <row r="76" spans="1:28" ht="28.8" x14ac:dyDescent="0.3">
      <c r="A76" s="4">
        <v>1403</v>
      </c>
      <c r="B76" s="7" t="s">
        <v>27</v>
      </c>
      <c r="C76" s="1" t="s">
        <v>35</v>
      </c>
      <c r="D76" s="1" t="s">
        <v>92</v>
      </c>
      <c r="E76" s="1" t="s">
        <v>308</v>
      </c>
      <c r="F76" s="7" t="s">
        <v>584</v>
      </c>
      <c r="G76" s="7" t="s">
        <v>584</v>
      </c>
      <c r="H76" s="29">
        <v>2.7685472839999998</v>
      </c>
      <c r="I76" s="29">
        <v>2.9706695980000002</v>
      </c>
      <c r="J76" s="30">
        <v>5.6142515050000004</v>
      </c>
      <c r="K76" s="30">
        <v>22.154861050000001</v>
      </c>
      <c r="L76" s="23">
        <v>0</v>
      </c>
      <c r="M76" s="23">
        <v>0</v>
      </c>
      <c r="N76" s="23">
        <v>0</v>
      </c>
      <c r="O76" s="24">
        <v>0</v>
      </c>
      <c r="P76" s="24">
        <v>4.3023813390000001</v>
      </c>
      <c r="Q76" s="25">
        <v>0</v>
      </c>
      <c r="R76" s="25">
        <v>0</v>
      </c>
      <c r="S76" s="25">
        <v>3.092965E-3</v>
      </c>
      <c r="T76" s="26"/>
      <c r="U76" s="27">
        <v>4.1168540509999998</v>
      </c>
      <c r="V76" s="20">
        <v>4000000</v>
      </c>
      <c r="W76" s="22">
        <v>10.29213513</v>
      </c>
      <c r="X76" s="21">
        <v>4000000</v>
      </c>
      <c r="Y76" s="22">
        <v>10.29213513</v>
      </c>
      <c r="Z76" s="19">
        <f t="shared" si="3"/>
        <v>129</v>
      </c>
      <c r="AA76" s="19">
        <f t="shared" si="4"/>
        <v>75</v>
      </c>
      <c r="AB76" s="19">
        <f t="shared" si="5"/>
        <v>1</v>
      </c>
    </row>
    <row r="77" spans="1:28" ht="28.8" x14ac:dyDescent="0.3">
      <c r="A77" s="4">
        <v>1343</v>
      </c>
      <c r="B77" s="7" t="s">
        <v>26</v>
      </c>
      <c r="C77" s="1" t="s">
        <v>33</v>
      </c>
      <c r="D77" s="1" t="s">
        <v>105</v>
      </c>
      <c r="E77" s="1" t="s">
        <v>350</v>
      </c>
      <c r="F77" s="7" t="s">
        <v>584</v>
      </c>
      <c r="G77" s="7" t="s">
        <v>584</v>
      </c>
      <c r="H77" s="29">
        <v>0.32531228400000001</v>
      </c>
      <c r="I77" s="29">
        <v>0</v>
      </c>
      <c r="J77" s="30">
        <v>4.0319150370000001</v>
      </c>
      <c r="K77" s="30">
        <v>1.352890693</v>
      </c>
      <c r="L77" s="23">
        <v>0.19206627400000001</v>
      </c>
      <c r="M77" s="23">
        <v>0.19798853799999999</v>
      </c>
      <c r="N77" s="23">
        <v>1.12730438</v>
      </c>
      <c r="O77" s="24">
        <v>0.57740378699999995</v>
      </c>
      <c r="P77" s="24">
        <v>4.5008230610000002</v>
      </c>
      <c r="Q77" s="25">
        <v>6.4168637850000003</v>
      </c>
      <c r="R77" s="25">
        <v>0</v>
      </c>
      <c r="S77" s="25">
        <v>0</v>
      </c>
      <c r="T77" s="26">
        <v>9.8874671356999997</v>
      </c>
      <c r="U77" s="27">
        <v>2.670635292</v>
      </c>
      <c r="V77" s="20">
        <v>2610310</v>
      </c>
      <c r="W77" s="22">
        <v>10.231103940000001</v>
      </c>
      <c r="X77" s="21">
        <v>2610310</v>
      </c>
      <c r="Y77" s="22">
        <v>10.231103940000001</v>
      </c>
      <c r="Z77" s="19">
        <f t="shared" si="3"/>
        <v>171</v>
      </c>
      <c r="AA77" s="19">
        <f t="shared" si="4"/>
        <v>76</v>
      </c>
      <c r="AB77" s="19">
        <f t="shared" si="5"/>
        <v>13</v>
      </c>
    </row>
    <row r="78" spans="1:28" ht="28.8" x14ac:dyDescent="0.3">
      <c r="A78" s="4">
        <v>1053</v>
      </c>
      <c r="B78" s="7" t="s">
        <v>28</v>
      </c>
      <c r="C78" s="1" t="s">
        <v>33</v>
      </c>
      <c r="D78" s="1" t="s">
        <v>128</v>
      </c>
      <c r="E78" s="1" t="s">
        <v>518</v>
      </c>
      <c r="F78" s="7"/>
      <c r="G78" s="7" t="s">
        <v>584</v>
      </c>
      <c r="H78" s="29">
        <v>0</v>
      </c>
      <c r="I78" s="29">
        <v>0</v>
      </c>
      <c r="J78" s="30">
        <v>0.19779205799999999</v>
      </c>
      <c r="K78" s="30">
        <v>2.4326167170000002</v>
      </c>
      <c r="L78" s="23">
        <v>0</v>
      </c>
      <c r="M78" s="23">
        <v>0</v>
      </c>
      <c r="N78" s="23">
        <v>0</v>
      </c>
      <c r="O78" s="24">
        <v>0</v>
      </c>
      <c r="P78" s="24">
        <v>0.71920971099999997</v>
      </c>
      <c r="Q78" s="25">
        <v>0</v>
      </c>
      <c r="R78" s="25">
        <v>0</v>
      </c>
      <c r="S78" s="25">
        <v>0</v>
      </c>
      <c r="T78" s="26"/>
      <c r="U78" s="27">
        <v>0.43052180200000001</v>
      </c>
      <c r="V78" s="20">
        <v>430877</v>
      </c>
      <c r="W78" s="22">
        <v>9.9917563890000007</v>
      </c>
      <c r="X78" s="21">
        <v>430877</v>
      </c>
      <c r="Y78" s="22">
        <v>9.9917563890000007</v>
      </c>
      <c r="Z78" s="19">
        <f t="shared" si="3"/>
        <v>339</v>
      </c>
      <c r="AA78" s="19">
        <f t="shared" si="4"/>
        <v>77</v>
      </c>
      <c r="AB78" s="19">
        <f t="shared" si="5"/>
        <v>14</v>
      </c>
    </row>
    <row r="79" spans="1:28" ht="28.8" x14ac:dyDescent="0.3">
      <c r="A79" s="4">
        <v>1285</v>
      </c>
      <c r="B79" s="7" t="s">
        <v>26</v>
      </c>
      <c r="C79" s="1" t="s">
        <v>32</v>
      </c>
      <c r="D79" s="1" t="s">
        <v>60</v>
      </c>
      <c r="E79" s="1" t="s">
        <v>441</v>
      </c>
      <c r="F79" s="7"/>
      <c r="G79" s="7" t="s">
        <v>584</v>
      </c>
      <c r="H79" s="29">
        <v>0</v>
      </c>
      <c r="I79" s="29">
        <v>2.2471199999999999E-5</v>
      </c>
      <c r="J79" s="30">
        <v>1.065034161</v>
      </c>
      <c r="K79" s="30">
        <v>1.6169749149999999</v>
      </c>
      <c r="L79" s="23">
        <v>8.3637880999999997E-2</v>
      </c>
      <c r="M79" s="23">
        <v>8.6282716999999995E-2</v>
      </c>
      <c r="N79" s="23">
        <v>0</v>
      </c>
      <c r="O79" s="24">
        <v>0</v>
      </c>
      <c r="P79" s="24">
        <v>1.9314641420000001</v>
      </c>
      <c r="Q79" s="25">
        <v>2.048350562</v>
      </c>
      <c r="R79" s="25">
        <v>0</v>
      </c>
      <c r="S79" s="25">
        <v>3.33541E-3</v>
      </c>
      <c r="T79" s="26">
        <v>5.1630269965000002</v>
      </c>
      <c r="U79" s="27">
        <v>1.1438738020000001</v>
      </c>
      <c r="V79" s="20">
        <v>3151770</v>
      </c>
      <c r="W79" s="22">
        <v>3.6293060769999999</v>
      </c>
      <c r="X79" s="21">
        <v>1144990</v>
      </c>
      <c r="Y79" s="22">
        <v>9.9902514559999993</v>
      </c>
      <c r="Z79" s="19">
        <f t="shared" si="3"/>
        <v>262</v>
      </c>
      <c r="AA79" s="19">
        <f t="shared" si="4"/>
        <v>78</v>
      </c>
      <c r="AB79" s="19">
        <f t="shared" si="5"/>
        <v>16</v>
      </c>
    </row>
    <row r="80" spans="1:28" ht="43.2" x14ac:dyDescent="0.3">
      <c r="A80" s="4">
        <v>1090</v>
      </c>
      <c r="B80" s="7" t="s">
        <v>25</v>
      </c>
      <c r="C80" s="1" t="s">
        <v>30</v>
      </c>
      <c r="D80" s="1" t="s">
        <v>39</v>
      </c>
      <c r="E80" s="1" t="s">
        <v>182</v>
      </c>
      <c r="F80" s="7" t="s">
        <v>584</v>
      </c>
      <c r="G80" s="7"/>
      <c r="H80" s="29">
        <v>60.612272519999998</v>
      </c>
      <c r="I80" s="29">
        <v>53.861021180000002</v>
      </c>
      <c r="J80" s="30">
        <v>0</v>
      </c>
      <c r="K80" s="30">
        <v>0</v>
      </c>
      <c r="L80" s="23">
        <v>100</v>
      </c>
      <c r="M80" s="23">
        <v>100</v>
      </c>
      <c r="N80" s="23">
        <v>3.8540162960000002</v>
      </c>
      <c r="O80" s="24">
        <v>3.6190402650000002</v>
      </c>
      <c r="P80" s="24">
        <v>79.979490200000001</v>
      </c>
      <c r="Q80" s="25">
        <v>3.951033743</v>
      </c>
      <c r="R80" s="25">
        <v>0</v>
      </c>
      <c r="S80" s="25">
        <v>24.244650830000001</v>
      </c>
      <c r="T80" s="26">
        <v>31.671423130000001</v>
      </c>
      <c r="U80" s="27">
        <v>48.747300240000001</v>
      </c>
      <c r="V80" s="20">
        <v>350091800</v>
      </c>
      <c r="W80" s="22">
        <v>1.392414796</v>
      </c>
      <c r="X80" s="21">
        <v>50000000</v>
      </c>
      <c r="Y80" s="22">
        <v>9.7494600479999995</v>
      </c>
      <c r="Z80" s="19">
        <f t="shared" si="3"/>
        <v>3</v>
      </c>
      <c r="AA80" s="19">
        <f t="shared" si="4"/>
        <v>79</v>
      </c>
      <c r="AB80" s="19">
        <f t="shared" si="5"/>
        <v>18</v>
      </c>
    </row>
    <row r="81" spans="1:28" ht="28.8" x14ac:dyDescent="0.3">
      <c r="A81" s="4">
        <v>1404</v>
      </c>
      <c r="B81" s="7" t="s">
        <v>27</v>
      </c>
      <c r="C81" s="1" t="s">
        <v>35</v>
      </c>
      <c r="D81" s="1" t="s">
        <v>92</v>
      </c>
      <c r="E81" s="1" t="s">
        <v>295</v>
      </c>
      <c r="F81" s="7" t="s">
        <v>584</v>
      </c>
      <c r="G81" s="7" t="s">
        <v>584</v>
      </c>
      <c r="H81" s="29">
        <v>2.8599132470000002</v>
      </c>
      <c r="I81" s="29">
        <v>5.7747450090000001</v>
      </c>
      <c r="J81" s="30">
        <v>8.7637096660000005</v>
      </c>
      <c r="K81" s="30">
        <v>15.673632899999999</v>
      </c>
      <c r="L81" s="23">
        <v>2.7770674990000002</v>
      </c>
      <c r="M81" s="23">
        <v>2.7939581420000001</v>
      </c>
      <c r="N81" s="23">
        <v>0</v>
      </c>
      <c r="O81" s="24">
        <v>0</v>
      </c>
      <c r="P81" s="24">
        <v>6.3198780250000004</v>
      </c>
      <c r="Q81" s="25">
        <v>0.118313158</v>
      </c>
      <c r="R81" s="25">
        <v>0</v>
      </c>
      <c r="S81" s="25">
        <v>1.5999447999999999E-2</v>
      </c>
      <c r="T81" s="26"/>
      <c r="U81" s="27">
        <v>4.5930660699999999</v>
      </c>
      <c r="V81" s="20">
        <v>5800000</v>
      </c>
      <c r="W81" s="22">
        <v>7.9190794310000001</v>
      </c>
      <c r="X81" s="21">
        <v>4750000</v>
      </c>
      <c r="Y81" s="22">
        <v>9.6696127779999994</v>
      </c>
      <c r="Z81" s="19">
        <f t="shared" si="3"/>
        <v>116</v>
      </c>
      <c r="AA81" s="19">
        <f t="shared" si="4"/>
        <v>80</v>
      </c>
      <c r="AB81" s="19">
        <f t="shared" si="5"/>
        <v>2</v>
      </c>
    </row>
    <row r="82" spans="1:28" ht="43.2" x14ac:dyDescent="0.3">
      <c r="A82" s="4">
        <v>1332</v>
      </c>
      <c r="B82" s="7" t="s">
        <v>28</v>
      </c>
      <c r="C82" s="1" t="s">
        <v>33</v>
      </c>
      <c r="D82" s="1" t="s">
        <v>91</v>
      </c>
      <c r="E82" s="1" t="s">
        <v>294</v>
      </c>
      <c r="F82" s="7" t="s">
        <v>584</v>
      </c>
      <c r="G82" s="7" t="s">
        <v>584</v>
      </c>
      <c r="H82" s="29">
        <v>0</v>
      </c>
      <c r="I82" s="29">
        <v>0</v>
      </c>
      <c r="J82" s="30">
        <v>0.63902049599999999</v>
      </c>
      <c r="K82" s="30">
        <v>1.452688489</v>
      </c>
      <c r="L82" s="23">
        <v>0</v>
      </c>
      <c r="M82" s="23">
        <v>0</v>
      </c>
      <c r="N82" s="23">
        <v>0</v>
      </c>
      <c r="O82" s="24">
        <v>0</v>
      </c>
      <c r="P82" s="24">
        <v>6.780217672</v>
      </c>
      <c r="Q82" s="25">
        <v>18.895717959999999</v>
      </c>
      <c r="R82" s="25">
        <v>0</v>
      </c>
      <c r="S82" s="25">
        <v>0</v>
      </c>
      <c r="T82" s="26"/>
      <c r="U82" s="27">
        <v>4.6208680019999999</v>
      </c>
      <c r="V82" s="20">
        <v>4936472</v>
      </c>
      <c r="W82" s="22">
        <v>9.3606689190000001</v>
      </c>
      <c r="X82" s="21">
        <v>4926472</v>
      </c>
      <c r="Y82" s="22">
        <v>9.3796696750000006</v>
      </c>
      <c r="Z82" s="19">
        <f t="shared" si="3"/>
        <v>115</v>
      </c>
      <c r="AA82" s="19">
        <f t="shared" si="4"/>
        <v>81</v>
      </c>
      <c r="AB82" s="19">
        <f t="shared" si="5"/>
        <v>15</v>
      </c>
    </row>
    <row r="83" spans="1:28" x14ac:dyDescent="0.3">
      <c r="A83" s="4">
        <v>1277</v>
      </c>
      <c r="B83" s="7" t="s">
        <v>25</v>
      </c>
      <c r="C83" s="1" t="s">
        <v>29</v>
      </c>
      <c r="D83" s="1" t="s">
        <v>52</v>
      </c>
      <c r="E83" s="1" t="s">
        <v>293</v>
      </c>
      <c r="F83" s="7" t="s">
        <v>584</v>
      </c>
      <c r="G83" s="7" t="s">
        <v>584</v>
      </c>
      <c r="H83" s="29">
        <v>0.409485708</v>
      </c>
      <c r="I83" s="29">
        <v>0</v>
      </c>
      <c r="J83" s="30">
        <v>0</v>
      </c>
      <c r="K83" s="30">
        <v>0</v>
      </c>
      <c r="L83" s="23">
        <v>0.113838406</v>
      </c>
      <c r="M83" s="23">
        <v>0.11001032299999999</v>
      </c>
      <c r="N83" s="23">
        <v>0.85139428399999995</v>
      </c>
      <c r="O83" s="24">
        <v>0.96907334999999994</v>
      </c>
      <c r="P83" s="24">
        <v>6.4591110189999998</v>
      </c>
      <c r="Q83" s="25">
        <v>0</v>
      </c>
      <c r="R83" s="25">
        <v>0</v>
      </c>
      <c r="S83" s="25">
        <v>0</v>
      </c>
      <c r="T83" s="26">
        <v>21.012598585999999</v>
      </c>
      <c r="U83" s="27">
        <v>4.7051508149999997</v>
      </c>
      <c r="V83" s="20">
        <v>7162783</v>
      </c>
      <c r="W83" s="22">
        <v>6.5688864440000003</v>
      </c>
      <c r="X83" s="21">
        <v>5044545</v>
      </c>
      <c r="Y83" s="22">
        <v>9.3272055550000008</v>
      </c>
      <c r="Z83" s="19">
        <f t="shared" si="3"/>
        <v>114</v>
      </c>
      <c r="AA83" s="19">
        <f t="shared" si="4"/>
        <v>82</v>
      </c>
      <c r="AB83" s="19">
        <f t="shared" si="5"/>
        <v>12</v>
      </c>
    </row>
    <row r="84" spans="1:28" ht="28.8" x14ac:dyDescent="0.3">
      <c r="A84" s="4">
        <v>1424</v>
      </c>
      <c r="B84" s="7" t="s">
        <v>26</v>
      </c>
      <c r="C84" s="1" t="s">
        <v>33</v>
      </c>
      <c r="D84" s="1" t="s">
        <v>104</v>
      </c>
      <c r="E84" s="1" t="s">
        <v>331</v>
      </c>
      <c r="F84" s="7" t="s">
        <v>584</v>
      </c>
      <c r="G84" s="7" t="s">
        <v>584</v>
      </c>
      <c r="H84" s="29">
        <v>1.160537801</v>
      </c>
      <c r="I84" s="29">
        <v>6.7607331569999998</v>
      </c>
      <c r="J84" s="30">
        <v>1.7040546569999999</v>
      </c>
      <c r="K84" s="30">
        <v>1.5402881690000001</v>
      </c>
      <c r="L84" s="23">
        <v>2.079701343</v>
      </c>
      <c r="M84" s="23">
        <v>2.0481060549999999</v>
      </c>
      <c r="N84" s="23">
        <v>4.0216106509999996</v>
      </c>
      <c r="O84" s="24">
        <v>3.4012111549999999</v>
      </c>
      <c r="P84" s="24">
        <v>5.4737389089999997</v>
      </c>
      <c r="Q84" s="25">
        <v>3.3910371260000001</v>
      </c>
      <c r="R84" s="25">
        <v>3.3209228309999999</v>
      </c>
      <c r="S84" s="25">
        <v>0</v>
      </c>
      <c r="T84" s="26">
        <v>7.7906925884999998</v>
      </c>
      <c r="U84" s="27">
        <v>3.296548772</v>
      </c>
      <c r="V84" s="20">
        <v>3552250</v>
      </c>
      <c r="W84" s="22">
        <v>9.2801710790000005</v>
      </c>
      <c r="X84" s="21">
        <v>3552250</v>
      </c>
      <c r="Y84" s="22">
        <v>9.2801710790000005</v>
      </c>
      <c r="Z84" s="19">
        <f t="shared" si="3"/>
        <v>152</v>
      </c>
      <c r="AA84" s="19">
        <f t="shared" si="4"/>
        <v>83</v>
      </c>
      <c r="AB84" s="19">
        <f t="shared" si="5"/>
        <v>16</v>
      </c>
    </row>
    <row r="85" spans="1:28" ht="43.2" x14ac:dyDescent="0.3">
      <c r="A85" s="4">
        <v>1049</v>
      </c>
      <c r="B85" s="7" t="s">
        <v>26</v>
      </c>
      <c r="C85" s="1" t="s">
        <v>33</v>
      </c>
      <c r="D85" s="1" t="s">
        <v>64</v>
      </c>
      <c r="E85" s="1" t="s">
        <v>399</v>
      </c>
      <c r="F85" s="7" t="s">
        <v>584</v>
      </c>
      <c r="G85" s="7"/>
      <c r="H85" s="29">
        <v>0</v>
      </c>
      <c r="I85" s="29">
        <v>0</v>
      </c>
      <c r="J85" s="30">
        <v>6.0859095000000002E-2</v>
      </c>
      <c r="K85" s="30">
        <v>0.107019271</v>
      </c>
      <c r="L85" s="23">
        <v>4.1741897E-2</v>
      </c>
      <c r="M85" s="23">
        <v>4.2807220999999999E-2</v>
      </c>
      <c r="N85" s="23">
        <v>0</v>
      </c>
      <c r="O85" s="24">
        <v>0</v>
      </c>
      <c r="P85" s="24">
        <v>3.113706262</v>
      </c>
      <c r="Q85" s="25">
        <v>0.87491454000000002</v>
      </c>
      <c r="R85" s="25">
        <v>6.0700796620000004</v>
      </c>
      <c r="S85" s="25">
        <v>6.9639740000000004E-3</v>
      </c>
      <c r="T85" s="26">
        <v>13.176862067</v>
      </c>
      <c r="U85" s="27">
        <v>1.8466324919999999</v>
      </c>
      <c r="V85" s="20">
        <v>2020290</v>
      </c>
      <c r="W85" s="22">
        <v>9.1404327700000003</v>
      </c>
      <c r="X85" s="21">
        <v>2020290</v>
      </c>
      <c r="Y85" s="22">
        <v>9.1404327700000003</v>
      </c>
      <c r="Z85" s="19">
        <f t="shared" si="3"/>
        <v>220</v>
      </c>
      <c r="AA85" s="19">
        <f t="shared" si="4"/>
        <v>84</v>
      </c>
      <c r="AB85" s="19">
        <f t="shared" si="5"/>
        <v>17</v>
      </c>
    </row>
    <row r="86" spans="1:28" ht="28.8" x14ac:dyDescent="0.3">
      <c r="A86" s="4">
        <v>1341</v>
      </c>
      <c r="B86" s="7" t="s">
        <v>26</v>
      </c>
      <c r="C86" s="1" t="s">
        <v>33</v>
      </c>
      <c r="D86" s="1" t="s">
        <v>105</v>
      </c>
      <c r="E86" s="1" t="s">
        <v>329</v>
      </c>
      <c r="F86" s="7" t="s">
        <v>584</v>
      </c>
      <c r="G86" s="7" t="s">
        <v>584</v>
      </c>
      <c r="H86" s="29">
        <v>0.41412956899999998</v>
      </c>
      <c r="I86" s="29">
        <v>3.8630940000000002E-2</v>
      </c>
      <c r="J86" s="30">
        <v>2.282216059</v>
      </c>
      <c r="K86" s="30">
        <v>3.657558436</v>
      </c>
      <c r="L86" s="23">
        <v>5.6978110999999998E-2</v>
      </c>
      <c r="M86" s="23">
        <v>5.4109086000000001E-2</v>
      </c>
      <c r="N86" s="23">
        <v>1.43508284</v>
      </c>
      <c r="O86" s="24">
        <v>0.85755541700000004</v>
      </c>
      <c r="P86" s="24">
        <v>4.9446846500000001</v>
      </c>
      <c r="Q86" s="25">
        <v>9.3784592320000009</v>
      </c>
      <c r="R86" s="25">
        <v>0</v>
      </c>
      <c r="S86" s="25">
        <v>1.7340715999999999E-2</v>
      </c>
      <c r="T86" s="26">
        <v>11.889613074</v>
      </c>
      <c r="U86" s="27">
        <v>3.316122848</v>
      </c>
      <c r="V86" s="20">
        <v>3629870</v>
      </c>
      <c r="W86" s="22">
        <v>9.1356518219999998</v>
      </c>
      <c r="X86" s="21">
        <v>3629870</v>
      </c>
      <c r="Y86" s="22">
        <v>9.1356518219999998</v>
      </c>
      <c r="Z86" s="19">
        <f t="shared" si="3"/>
        <v>150</v>
      </c>
      <c r="AA86" s="19">
        <f t="shared" si="4"/>
        <v>85</v>
      </c>
      <c r="AB86" s="19">
        <f t="shared" si="5"/>
        <v>18</v>
      </c>
    </row>
    <row r="87" spans="1:28" x14ac:dyDescent="0.3">
      <c r="A87" s="4">
        <v>1167</v>
      </c>
      <c r="B87" s="7" t="s">
        <v>27</v>
      </c>
      <c r="C87" s="1" t="s">
        <v>35</v>
      </c>
      <c r="D87" s="1" t="s">
        <v>90</v>
      </c>
      <c r="E87" s="1" t="s">
        <v>292</v>
      </c>
      <c r="F87" s="7"/>
      <c r="G87" s="7" t="s">
        <v>584</v>
      </c>
      <c r="H87" s="29">
        <v>17.64009471</v>
      </c>
      <c r="I87" s="29">
        <v>22.885812380000001</v>
      </c>
      <c r="J87" s="30">
        <v>9.2775785030000009</v>
      </c>
      <c r="K87" s="30">
        <v>0.56187131599999995</v>
      </c>
      <c r="L87" s="23">
        <v>1.6661212000000002E-2</v>
      </c>
      <c r="M87" s="23">
        <v>1.8081812999999999E-2</v>
      </c>
      <c r="N87" s="23">
        <v>0</v>
      </c>
      <c r="O87" s="24">
        <v>0</v>
      </c>
      <c r="P87" s="24">
        <v>6.6801484999999996</v>
      </c>
      <c r="Q87" s="25">
        <v>0.114458219</v>
      </c>
      <c r="R87" s="25">
        <v>0</v>
      </c>
      <c r="S87" s="25">
        <v>2.1336653120000002</v>
      </c>
      <c r="T87" s="26"/>
      <c r="U87" s="27">
        <v>4.7306369549999996</v>
      </c>
      <c r="V87" s="20">
        <v>5400000</v>
      </c>
      <c r="W87" s="22">
        <v>8.7604388059999998</v>
      </c>
      <c r="X87" s="21">
        <v>5400000</v>
      </c>
      <c r="Y87" s="22">
        <v>8.7604388059999998</v>
      </c>
      <c r="Z87" s="19">
        <f t="shared" si="3"/>
        <v>113</v>
      </c>
      <c r="AA87" s="19">
        <f t="shared" si="4"/>
        <v>86</v>
      </c>
      <c r="AB87" s="19">
        <f t="shared" si="5"/>
        <v>3</v>
      </c>
    </row>
    <row r="88" spans="1:28" ht="28.8" x14ac:dyDescent="0.3">
      <c r="A88" s="4">
        <v>1503</v>
      </c>
      <c r="B88" s="7" t="s">
        <v>27</v>
      </c>
      <c r="C88" s="1" t="s">
        <v>34</v>
      </c>
      <c r="D88" s="1" t="s">
        <v>65</v>
      </c>
      <c r="E88" s="1" t="s">
        <v>358</v>
      </c>
      <c r="F88" s="7"/>
      <c r="G88" s="7" t="s">
        <v>584</v>
      </c>
      <c r="H88" s="29">
        <v>0</v>
      </c>
      <c r="I88" s="29">
        <v>6.3413320999999995E-2</v>
      </c>
      <c r="J88" s="30">
        <v>5.3403855780000002</v>
      </c>
      <c r="K88" s="30">
        <v>12.2576748</v>
      </c>
      <c r="L88" s="23">
        <v>1.2281179E-2</v>
      </c>
      <c r="M88" s="23">
        <v>1.1046680999999999E-2</v>
      </c>
      <c r="N88" s="23">
        <v>0</v>
      </c>
      <c r="O88" s="24">
        <v>0</v>
      </c>
      <c r="P88" s="24">
        <v>4.1563547329999997</v>
      </c>
      <c r="Q88" s="25">
        <v>0</v>
      </c>
      <c r="R88" s="25">
        <v>0.91299126600000002</v>
      </c>
      <c r="S88" s="25">
        <v>2.4749528999999999E-2</v>
      </c>
      <c r="T88" s="26"/>
      <c r="U88" s="27">
        <v>2.4616128329999998</v>
      </c>
      <c r="V88" s="20">
        <v>3443255</v>
      </c>
      <c r="W88" s="22">
        <v>7.1490866449999997</v>
      </c>
      <c r="X88" s="21">
        <v>2812610</v>
      </c>
      <c r="Y88" s="22">
        <v>8.7520588830000001</v>
      </c>
      <c r="Z88" s="19">
        <f t="shared" si="3"/>
        <v>179</v>
      </c>
      <c r="AA88" s="19">
        <f t="shared" si="4"/>
        <v>87</v>
      </c>
      <c r="AB88" s="19">
        <f t="shared" si="5"/>
        <v>11</v>
      </c>
    </row>
    <row r="89" spans="1:28" ht="28.8" x14ac:dyDescent="0.3">
      <c r="A89" s="4">
        <v>1347</v>
      </c>
      <c r="B89" s="7" t="s">
        <v>28</v>
      </c>
      <c r="C89" s="1" t="s">
        <v>36</v>
      </c>
      <c r="D89" s="1" t="s">
        <v>143</v>
      </c>
      <c r="E89" s="1" t="s">
        <v>456</v>
      </c>
      <c r="F89" s="7" t="s">
        <v>584</v>
      </c>
      <c r="G89" s="7"/>
      <c r="H89" s="29">
        <v>0</v>
      </c>
      <c r="I89" s="29">
        <v>5.0577160000000003E-3</v>
      </c>
      <c r="J89" s="30">
        <v>0.410798891</v>
      </c>
      <c r="K89" s="30">
        <v>5.3519001749999999</v>
      </c>
      <c r="L89" s="23">
        <v>0</v>
      </c>
      <c r="M89" s="23">
        <v>0</v>
      </c>
      <c r="N89" s="23">
        <v>0</v>
      </c>
      <c r="O89" s="24">
        <v>0</v>
      </c>
      <c r="P89" s="24">
        <v>1.6792202780000001</v>
      </c>
      <c r="Q89" s="25">
        <v>0</v>
      </c>
      <c r="R89" s="25">
        <v>0</v>
      </c>
      <c r="S89" s="25">
        <v>0</v>
      </c>
      <c r="T89" s="26"/>
      <c r="U89" s="27">
        <v>0.94861875900000003</v>
      </c>
      <c r="V89" s="20">
        <v>1083900</v>
      </c>
      <c r="W89" s="22">
        <v>8.7519029380000006</v>
      </c>
      <c r="X89" s="21">
        <v>1083900</v>
      </c>
      <c r="Y89" s="22">
        <v>8.7519029380000006</v>
      </c>
      <c r="Z89" s="19">
        <f t="shared" si="3"/>
        <v>277</v>
      </c>
      <c r="AA89" s="19">
        <f t="shared" si="4"/>
        <v>88</v>
      </c>
      <c r="AB89" s="19">
        <f t="shared" si="5"/>
        <v>4</v>
      </c>
    </row>
    <row r="90" spans="1:28" x14ac:dyDescent="0.3">
      <c r="A90" s="4">
        <v>1054</v>
      </c>
      <c r="B90" s="7" t="s">
        <v>28</v>
      </c>
      <c r="C90" s="1" t="s">
        <v>36</v>
      </c>
      <c r="D90" s="1" t="s">
        <v>76</v>
      </c>
      <c r="E90" s="1" t="s">
        <v>270</v>
      </c>
      <c r="F90" s="7"/>
      <c r="G90" s="7" t="s">
        <v>584</v>
      </c>
      <c r="H90" s="29">
        <v>0</v>
      </c>
      <c r="I90" s="29">
        <v>3.4792359000000002E-2</v>
      </c>
      <c r="J90" s="30">
        <v>3.164672935</v>
      </c>
      <c r="K90" s="30">
        <v>19.04371746</v>
      </c>
      <c r="L90" s="23">
        <v>0</v>
      </c>
      <c r="M90" s="23">
        <v>0</v>
      </c>
      <c r="N90" s="23">
        <v>0</v>
      </c>
      <c r="O90" s="24">
        <v>0</v>
      </c>
      <c r="P90" s="24">
        <v>10.44665668</v>
      </c>
      <c r="Q90" s="25">
        <v>12.878446390000001</v>
      </c>
      <c r="R90" s="25">
        <v>0</v>
      </c>
      <c r="S90" s="25">
        <v>5.69781E-4</v>
      </c>
      <c r="T90" s="26"/>
      <c r="U90" s="27">
        <v>6.5598446389999996</v>
      </c>
      <c r="V90" s="20">
        <v>7514630</v>
      </c>
      <c r="W90" s="22">
        <v>8.7294313080000006</v>
      </c>
      <c r="X90" s="21">
        <v>7514630</v>
      </c>
      <c r="Y90" s="22">
        <v>8.7294313080000006</v>
      </c>
      <c r="Z90" s="19">
        <f t="shared" si="3"/>
        <v>91</v>
      </c>
      <c r="AA90" s="19">
        <f t="shared" si="4"/>
        <v>89</v>
      </c>
      <c r="AB90" s="19">
        <f t="shared" si="5"/>
        <v>5</v>
      </c>
    </row>
    <row r="91" spans="1:28" x14ac:dyDescent="0.3">
      <c r="A91" s="4">
        <v>1434</v>
      </c>
      <c r="B91" s="7" t="s">
        <v>27</v>
      </c>
      <c r="C91" s="1" t="s">
        <v>34</v>
      </c>
      <c r="D91" s="1" t="s">
        <v>112</v>
      </c>
      <c r="E91" s="1" t="s">
        <v>351</v>
      </c>
      <c r="F91" s="7" t="s">
        <v>584</v>
      </c>
      <c r="G91" s="7" t="s">
        <v>584</v>
      </c>
      <c r="H91" s="29">
        <v>0.27618652300000002</v>
      </c>
      <c r="I91" s="29">
        <v>0</v>
      </c>
      <c r="J91" s="30">
        <v>11.50236894</v>
      </c>
      <c r="K91" s="30">
        <v>7.2463892550000004</v>
      </c>
      <c r="L91" s="23">
        <v>0</v>
      </c>
      <c r="M91" s="23">
        <v>0</v>
      </c>
      <c r="N91" s="23">
        <v>0.57424135399999998</v>
      </c>
      <c r="O91" s="24">
        <v>0.65361255399999996</v>
      </c>
      <c r="P91" s="24">
        <v>3.6496944899999999</v>
      </c>
      <c r="Q91" s="25">
        <v>0.30347325000000003</v>
      </c>
      <c r="R91" s="25">
        <v>0</v>
      </c>
      <c r="S91" s="25">
        <v>0</v>
      </c>
      <c r="T91" s="26"/>
      <c r="U91" s="27">
        <v>2.6537071710000002</v>
      </c>
      <c r="V91" s="20">
        <v>5754500</v>
      </c>
      <c r="W91" s="22">
        <v>4.6115338789999996</v>
      </c>
      <c r="X91" s="21">
        <v>3092000</v>
      </c>
      <c r="Y91" s="22">
        <v>8.5824940840000004</v>
      </c>
      <c r="Z91" s="19">
        <f t="shared" si="3"/>
        <v>172</v>
      </c>
      <c r="AA91" s="19">
        <f t="shared" si="4"/>
        <v>90</v>
      </c>
      <c r="AB91" s="19">
        <f t="shared" si="5"/>
        <v>12</v>
      </c>
    </row>
    <row r="92" spans="1:28" ht="28.8" x14ac:dyDescent="0.3">
      <c r="A92" s="4">
        <v>1731</v>
      </c>
      <c r="B92" s="7" t="s">
        <v>28</v>
      </c>
      <c r="C92" s="1" t="s">
        <v>37</v>
      </c>
      <c r="D92" s="1" t="s">
        <v>151</v>
      </c>
      <c r="E92" s="1" t="s">
        <v>474</v>
      </c>
      <c r="F92" s="7" t="s">
        <v>584</v>
      </c>
      <c r="G92" s="7" t="s">
        <v>584</v>
      </c>
      <c r="H92" s="29">
        <v>0.13040169700000001</v>
      </c>
      <c r="I92" s="29">
        <v>1.5078127E-2</v>
      </c>
      <c r="J92" s="30">
        <v>1.186752351</v>
      </c>
      <c r="K92" s="30">
        <v>3.6373876620000001</v>
      </c>
      <c r="L92" s="23">
        <v>0</v>
      </c>
      <c r="M92" s="23">
        <v>0</v>
      </c>
      <c r="N92" s="23">
        <v>0.13556426699999999</v>
      </c>
      <c r="O92" s="24">
        <v>0.15430185599999999</v>
      </c>
      <c r="P92" s="24">
        <v>1.1250477750000001</v>
      </c>
      <c r="Q92" s="25">
        <v>0</v>
      </c>
      <c r="R92" s="25">
        <v>0</v>
      </c>
      <c r="S92" s="25">
        <v>2.1594945000000001E-2</v>
      </c>
      <c r="T92" s="26"/>
      <c r="U92" s="27">
        <v>0.80044104900000002</v>
      </c>
      <c r="V92" s="20">
        <v>942000</v>
      </c>
      <c r="W92" s="22">
        <v>8.4972510490000008</v>
      </c>
      <c r="X92" s="21">
        <v>942000</v>
      </c>
      <c r="Y92" s="22">
        <v>8.4972510490000008</v>
      </c>
      <c r="Z92" s="19">
        <f t="shared" si="3"/>
        <v>295</v>
      </c>
      <c r="AA92" s="19">
        <f t="shared" si="4"/>
        <v>91</v>
      </c>
      <c r="AB92" s="19">
        <f t="shared" si="5"/>
        <v>1</v>
      </c>
    </row>
    <row r="93" spans="1:28" ht="28.8" x14ac:dyDescent="0.3">
      <c r="A93" s="4">
        <v>1080</v>
      </c>
      <c r="B93" s="7" t="s">
        <v>26</v>
      </c>
      <c r="C93" s="1" t="s">
        <v>35</v>
      </c>
      <c r="D93" s="1" t="s">
        <v>63</v>
      </c>
      <c r="E93" s="1" t="s">
        <v>265</v>
      </c>
      <c r="F93" s="7" t="s">
        <v>584</v>
      </c>
      <c r="G93" s="7" t="s">
        <v>584</v>
      </c>
      <c r="H93" s="29">
        <v>0.36707284699999998</v>
      </c>
      <c r="I93" s="29">
        <v>0.229237683</v>
      </c>
      <c r="J93" s="30">
        <v>3.164672935</v>
      </c>
      <c r="K93" s="30">
        <v>1.0234579850000001</v>
      </c>
      <c r="L93" s="23">
        <v>8.4508624000000004E-2</v>
      </c>
      <c r="M93" s="23">
        <v>8.9348873999999995E-2</v>
      </c>
      <c r="N93" s="23">
        <v>1.272017223</v>
      </c>
      <c r="O93" s="24">
        <v>1.0858758509999999</v>
      </c>
      <c r="P93" s="24">
        <v>12.21443979</v>
      </c>
      <c r="Q93" s="25">
        <v>0.26531548199999999</v>
      </c>
      <c r="R93" s="25">
        <v>0.282533649</v>
      </c>
      <c r="S93" s="25">
        <v>0.13721187600000001</v>
      </c>
      <c r="T93" s="26">
        <v>60.644367647999999</v>
      </c>
      <c r="U93" s="27">
        <v>7.3223612060000001</v>
      </c>
      <c r="V93" s="20">
        <v>8640870</v>
      </c>
      <c r="W93" s="22">
        <v>8.474101804</v>
      </c>
      <c r="X93" s="21">
        <v>8640870</v>
      </c>
      <c r="Y93" s="22">
        <v>8.474101804</v>
      </c>
      <c r="Z93" s="19">
        <f t="shared" si="3"/>
        <v>86</v>
      </c>
      <c r="AA93" s="19">
        <f t="shared" si="4"/>
        <v>92</v>
      </c>
      <c r="AB93" s="19">
        <f t="shared" si="5"/>
        <v>4</v>
      </c>
    </row>
    <row r="94" spans="1:28" ht="43.2" x14ac:dyDescent="0.3">
      <c r="A94" s="4">
        <v>1165</v>
      </c>
      <c r="B94" s="7" t="s">
        <v>26</v>
      </c>
      <c r="C94" s="1" t="s">
        <v>32</v>
      </c>
      <c r="D94" s="1" t="s">
        <v>48</v>
      </c>
      <c r="E94" s="1" t="s">
        <v>227</v>
      </c>
      <c r="F94" s="7" t="s">
        <v>584</v>
      </c>
      <c r="G94" s="7"/>
      <c r="H94" s="29">
        <v>57.621351480000001</v>
      </c>
      <c r="I94" s="29">
        <v>8.0907194219999994</v>
      </c>
      <c r="J94" s="30">
        <v>1.4821927749999999</v>
      </c>
      <c r="K94" s="30">
        <v>4.0220389999999998E-3</v>
      </c>
      <c r="L94" s="23">
        <v>1.7282488709999999</v>
      </c>
      <c r="M94" s="23">
        <v>1.7435741680000001</v>
      </c>
      <c r="N94" s="23">
        <v>1.8707692309999999</v>
      </c>
      <c r="O94" s="24">
        <v>0.79850456999999997</v>
      </c>
      <c r="P94" s="24">
        <v>18.615664720000002</v>
      </c>
      <c r="Q94" s="25">
        <v>25.985349580000001</v>
      </c>
      <c r="R94" s="25">
        <v>13.788921119999999</v>
      </c>
      <c r="S94" s="25">
        <v>0.23127203800000001</v>
      </c>
      <c r="T94" s="26">
        <v>9.0505109058999995</v>
      </c>
      <c r="U94" s="27">
        <v>11.071790529999999</v>
      </c>
      <c r="V94" s="20">
        <v>14561500</v>
      </c>
      <c r="W94" s="22">
        <v>7.603468414</v>
      </c>
      <c r="X94" s="21">
        <v>13242570</v>
      </c>
      <c r="Y94" s="22">
        <v>8.3607566589999998</v>
      </c>
      <c r="Z94" s="19">
        <f t="shared" si="3"/>
        <v>48</v>
      </c>
      <c r="AA94" s="19">
        <f t="shared" si="4"/>
        <v>93</v>
      </c>
      <c r="AB94" s="19">
        <f t="shared" si="5"/>
        <v>17</v>
      </c>
    </row>
    <row r="95" spans="1:28" ht="28.8" x14ac:dyDescent="0.3">
      <c r="A95" s="4">
        <v>1506</v>
      </c>
      <c r="B95" s="7" t="s">
        <v>26</v>
      </c>
      <c r="C95" s="1" t="s">
        <v>32</v>
      </c>
      <c r="D95" s="1" t="s">
        <v>60</v>
      </c>
      <c r="E95" s="1" t="s">
        <v>228</v>
      </c>
      <c r="F95" s="7" t="s">
        <v>584</v>
      </c>
      <c r="G95" s="7" t="s">
        <v>584</v>
      </c>
      <c r="H95" s="29">
        <v>57.621351480000001</v>
      </c>
      <c r="I95" s="29">
        <v>8.0907194219999994</v>
      </c>
      <c r="J95" s="30">
        <v>1.4821927749999999</v>
      </c>
      <c r="K95" s="30">
        <v>4.0220389999999998E-3</v>
      </c>
      <c r="L95" s="23">
        <v>1.7282488709999999</v>
      </c>
      <c r="M95" s="23">
        <v>1.7435741680000001</v>
      </c>
      <c r="N95" s="23">
        <v>1.8707692309999999</v>
      </c>
      <c r="O95" s="24">
        <v>0.79850456999999997</v>
      </c>
      <c r="P95" s="24">
        <v>18.615664720000002</v>
      </c>
      <c r="Q95" s="25">
        <v>25.985349580000001</v>
      </c>
      <c r="R95" s="25">
        <v>13.788921119999999</v>
      </c>
      <c r="S95" s="25">
        <v>0.23127203800000001</v>
      </c>
      <c r="T95" s="26">
        <v>9.0505109058999995</v>
      </c>
      <c r="U95" s="27">
        <v>11.071790529999999</v>
      </c>
      <c r="V95" s="20">
        <v>14561500</v>
      </c>
      <c r="W95" s="22">
        <v>7.603468414</v>
      </c>
      <c r="X95" s="21">
        <v>13242570</v>
      </c>
      <c r="Y95" s="22">
        <v>8.3607566589999998</v>
      </c>
      <c r="Z95" s="19">
        <f t="shared" si="3"/>
        <v>48</v>
      </c>
      <c r="AA95" s="19">
        <f t="shared" si="4"/>
        <v>93</v>
      </c>
      <c r="AB95" s="19">
        <f t="shared" si="5"/>
        <v>17</v>
      </c>
    </row>
    <row r="96" spans="1:28" ht="28.8" x14ac:dyDescent="0.3">
      <c r="A96" s="4">
        <v>1356</v>
      </c>
      <c r="B96" s="7" t="s">
        <v>27</v>
      </c>
      <c r="C96" s="1" t="s">
        <v>35</v>
      </c>
      <c r="D96" s="1" t="s">
        <v>141</v>
      </c>
      <c r="E96" s="1" t="s">
        <v>436</v>
      </c>
      <c r="F96" s="7"/>
      <c r="G96" s="7" t="s">
        <v>584</v>
      </c>
      <c r="H96" s="29">
        <v>0</v>
      </c>
      <c r="I96" s="29">
        <v>0</v>
      </c>
      <c r="J96" s="30">
        <v>0.54773185400000002</v>
      </c>
      <c r="K96" s="30">
        <v>8.0499016710000006</v>
      </c>
      <c r="L96" s="23">
        <v>0</v>
      </c>
      <c r="M96" s="23">
        <v>0</v>
      </c>
      <c r="N96" s="23">
        <v>0</v>
      </c>
      <c r="O96" s="24">
        <v>0</v>
      </c>
      <c r="P96" s="24">
        <v>1.9150023860000001</v>
      </c>
      <c r="Q96" s="25">
        <v>0</v>
      </c>
      <c r="R96" s="25">
        <v>0</v>
      </c>
      <c r="S96" s="25">
        <v>0</v>
      </c>
      <c r="T96" s="26"/>
      <c r="U96" s="27">
        <v>1.17045431</v>
      </c>
      <c r="V96" s="20">
        <v>1400000</v>
      </c>
      <c r="W96" s="22">
        <v>8.3603879279999997</v>
      </c>
      <c r="X96" s="21">
        <v>1400000</v>
      </c>
      <c r="Y96" s="22">
        <v>8.3603879279999997</v>
      </c>
      <c r="Z96" s="19">
        <f t="shared" si="3"/>
        <v>257</v>
      </c>
      <c r="AA96" s="19">
        <f t="shared" si="4"/>
        <v>95</v>
      </c>
      <c r="AB96" s="19">
        <f t="shared" si="5"/>
        <v>5</v>
      </c>
    </row>
    <row r="97" spans="1:28" x14ac:dyDescent="0.3">
      <c r="A97" s="4">
        <v>1244</v>
      </c>
      <c r="B97" s="7" t="s">
        <v>25</v>
      </c>
      <c r="C97" s="1" t="s">
        <v>29</v>
      </c>
      <c r="D97" s="1" t="s">
        <v>42</v>
      </c>
      <c r="E97" s="1" t="s">
        <v>278</v>
      </c>
      <c r="F97" s="7" t="s">
        <v>584</v>
      </c>
      <c r="G97" s="7" t="s">
        <v>584</v>
      </c>
      <c r="H97" s="29">
        <v>2.6835043409999999</v>
      </c>
      <c r="I97" s="29">
        <v>9.5491511689999999</v>
      </c>
      <c r="J97" s="30">
        <v>2.2718380539999998</v>
      </c>
      <c r="K97" s="30">
        <v>0</v>
      </c>
      <c r="L97" s="23">
        <v>0</v>
      </c>
      <c r="M97" s="23">
        <v>0</v>
      </c>
      <c r="N97" s="23">
        <v>9.2991452989999992</v>
      </c>
      <c r="O97" s="24">
        <v>1.587669905</v>
      </c>
      <c r="P97" s="24">
        <v>10.4178839</v>
      </c>
      <c r="Q97" s="25">
        <v>0</v>
      </c>
      <c r="R97" s="25">
        <v>49.493645919999999</v>
      </c>
      <c r="S97" s="25">
        <v>0</v>
      </c>
      <c r="T97" s="26">
        <v>8.2255180788000004</v>
      </c>
      <c r="U97" s="27">
        <v>5.8852315170000002</v>
      </c>
      <c r="V97" s="20">
        <v>7200000</v>
      </c>
      <c r="W97" s="22">
        <v>8.1739326620000003</v>
      </c>
      <c r="X97" s="21">
        <v>7200000</v>
      </c>
      <c r="Y97" s="22">
        <v>8.1739326620000003</v>
      </c>
      <c r="Z97" s="19">
        <f t="shared" si="3"/>
        <v>99</v>
      </c>
      <c r="AA97" s="19">
        <f t="shared" si="4"/>
        <v>96</v>
      </c>
      <c r="AB97" s="19">
        <f t="shared" si="5"/>
        <v>13</v>
      </c>
    </row>
    <row r="98" spans="1:28" ht="43.2" x14ac:dyDescent="0.3">
      <c r="A98" s="4">
        <v>1398</v>
      </c>
      <c r="B98" s="7" t="s">
        <v>26</v>
      </c>
      <c r="C98" s="1" t="s">
        <v>35</v>
      </c>
      <c r="D98" s="1" t="s">
        <v>62</v>
      </c>
      <c r="E98" s="1" t="s">
        <v>378</v>
      </c>
      <c r="F98" s="7" t="s">
        <v>584</v>
      </c>
      <c r="G98" s="7"/>
      <c r="H98" s="29">
        <v>1.067242902</v>
      </c>
      <c r="I98" s="29">
        <v>0</v>
      </c>
      <c r="J98" s="30">
        <v>0</v>
      </c>
      <c r="K98" s="30">
        <v>0</v>
      </c>
      <c r="L98" s="23">
        <v>0.10028192900000001</v>
      </c>
      <c r="M98" s="23">
        <v>0.100587523</v>
      </c>
      <c r="N98" s="23">
        <v>0</v>
      </c>
      <c r="O98" s="24">
        <v>0</v>
      </c>
      <c r="P98" s="24">
        <v>3.776576248</v>
      </c>
      <c r="Q98" s="25">
        <v>0.35493947399999998</v>
      </c>
      <c r="R98" s="25">
        <v>8.4584558879999996</v>
      </c>
      <c r="S98" s="25">
        <v>1.2330469999999999E-3</v>
      </c>
      <c r="T98" s="26">
        <v>15.875782021999999</v>
      </c>
      <c r="U98" s="27">
        <v>2.257502192</v>
      </c>
      <c r="V98" s="20">
        <v>2900000</v>
      </c>
      <c r="W98" s="22">
        <v>7.7844903179999996</v>
      </c>
      <c r="X98" s="21">
        <v>2900000</v>
      </c>
      <c r="Y98" s="22">
        <v>7.7844903179999996</v>
      </c>
      <c r="Z98" s="19">
        <f t="shared" si="3"/>
        <v>199</v>
      </c>
      <c r="AA98" s="19">
        <f t="shared" si="4"/>
        <v>97</v>
      </c>
      <c r="AB98" s="19">
        <f t="shared" si="5"/>
        <v>6</v>
      </c>
    </row>
    <row r="99" spans="1:28" x14ac:dyDescent="0.3">
      <c r="A99" s="4">
        <v>1444</v>
      </c>
      <c r="B99" s="7" t="s">
        <v>27</v>
      </c>
      <c r="C99" s="1" t="s">
        <v>34</v>
      </c>
      <c r="D99" s="1" t="s">
        <v>65</v>
      </c>
      <c r="E99" s="1" t="s">
        <v>527</v>
      </c>
      <c r="F99" s="7" t="s">
        <v>584</v>
      </c>
      <c r="G99" s="7" t="s">
        <v>584</v>
      </c>
      <c r="H99" s="29">
        <v>0</v>
      </c>
      <c r="I99" s="29">
        <v>1.3031779999999999</v>
      </c>
      <c r="J99" s="30">
        <v>0.109546371</v>
      </c>
      <c r="K99" s="30">
        <v>0.182769771</v>
      </c>
      <c r="L99" s="23">
        <v>0.28625063699999997</v>
      </c>
      <c r="M99" s="23">
        <v>0.27413332099999999</v>
      </c>
      <c r="N99" s="23">
        <v>0</v>
      </c>
      <c r="O99" s="24">
        <v>1.117848027</v>
      </c>
      <c r="P99" s="24">
        <v>0.63918631400000003</v>
      </c>
      <c r="Q99" s="25">
        <v>0</v>
      </c>
      <c r="R99" s="25">
        <v>2.0100516169999998</v>
      </c>
      <c r="S99" s="25">
        <v>2.6158859999999999E-2</v>
      </c>
      <c r="T99" s="26"/>
      <c r="U99" s="27">
        <v>0.38058437000000001</v>
      </c>
      <c r="V99" s="20">
        <v>507262</v>
      </c>
      <c r="W99" s="22">
        <v>7.502717927</v>
      </c>
      <c r="X99" s="21">
        <v>507262</v>
      </c>
      <c r="Y99" s="22">
        <v>7.502717927</v>
      </c>
      <c r="Z99" s="19">
        <f t="shared" si="3"/>
        <v>348</v>
      </c>
      <c r="AA99" s="19">
        <f t="shared" si="4"/>
        <v>98</v>
      </c>
      <c r="AB99" s="19">
        <f t="shared" si="5"/>
        <v>13</v>
      </c>
    </row>
    <row r="100" spans="1:28" ht="28.8" x14ac:dyDescent="0.3">
      <c r="A100" s="4">
        <v>1451</v>
      </c>
      <c r="B100" s="7" t="s">
        <v>28</v>
      </c>
      <c r="C100" s="1" t="s">
        <v>32</v>
      </c>
      <c r="D100" s="1" t="s">
        <v>154</v>
      </c>
      <c r="E100" s="1" t="s">
        <v>486</v>
      </c>
      <c r="F100" s="7"/>
      <c r="G100" s="7" t="s">
        <v>584</v>
      </c>
      <c r="H100" s="29">
        <v>2.9262114999999998E-2</v>
      </c>
      <c r="I100" s="29">
        <v>3.8554459999999998E-3</v>
      </c>
      <c r="J100" s="30">
        <v>0.27386592700000001</v>
      </c>
      <c r="K100" s="30">
        <v>2.9617955679999999</v>
      </c>
      <c r="L100" s="23">
        <v>6.9796799999999998E-4</v>
      </c>
      <c r="M100" s="23">
        <v>7.1465099999999996E-4</v>
      </c>
      <c r="N100" s="23">
        <v>3.0420595000000002E-2</v>
      </c>
      <c r="O100" s="24">
        <v>3.4625306000000002E-2</v>
      </c>
      <c r="P100" s="24">
        <v>0.94907071600000004</v>
      </c>
      <c r="Q100" s="25">
        <v>0.73215849799999999</v>
      </c>
      <c r="R100" s="25">
        <v>0</v>
      </c>
      <c r="S100" s="25">
        <v>0</v>
      </c>
      <c r="T100" s="26"/>
      <c r="U100" s="27">
        <v>0.69094006299999999</v>
      </c>
      <c r="V100" s="20">
        <v>921876</v>
      </c>
      <c r="W100" s="22">
        <v>7.4949349209999996</v>
      </c>
      <c r="X100" s="21">
        <v>921876</v>
      </c>
      <c r="Y100" s="22">
        <v>7.4949349209999996</v>
      </c>
      <c r="Z100" s="19">
        <f t="shared" si="3"/>
        <v>307</v>
      </c>
      <c r="AA100" s="19">
        <f t="shared" si="4"/>
        <v>99</v>
      </c>
      <c r="AB100" s="19">
        <f t="shared" si="5"/>
        <v>19</v>
      </c>
    </row>
    <row r="101" spans="1:28" ht="28.8" x14ac:dyDescent="0.3">
      <c r="A101" s="4">
        <v>1362</v>
      </c>
      <c r="B101" s="7" t="s">
        <v>25</v>
      </c>
      <c r="C101" s="1" t="s">
        <v>30</v>
      </c>
      <c r="D101" s="1" t="s">
        <v>102</v>
      </c>
      <c r="E101" s="1" t="s">
        <v>409</v>
      </c>
      <c r="F101" s="7" t="s">
        <v>584</v>
      </c>
      <c r="G101" s="7" t="s">
        <v>584</v>
      </c>
      <c r="H101" s="29">
        <v>0.85254448299999996</v>
      </c>
      <c r="I101" s="29">
        <v>0.81418668900000002</v>
      </c>
      <c r="J101" s="30">
        <v>2.069209227</v>
      </c>
      <c r="K101" s="30">
        <v>6.9976964659999998</v>
      </c>
      <c r="L101" s="23">
        <v>0</v>
      </c>
      <c r="M101" s="23">
        <v>0</v>
      </c>
      <c r="N101" s="23">
        <v>0.18444307400000001</v>
      </c>
      <c r="O101" s="24">
        <v>9.4471494000000003E-2</v>
      </c>
      <c r="P101" s="24">
        <v>2.3727139369999999</v>
      </c>
      <c r="Q101" s="25">
        <v>2.39603134</v>
      </c>
      <c r="R101" s="25">
        <v>0</v>
      </c>
      <c r="S101" s="25">
        <v>0</v>
      </c>
      <c r="T101" s="26">
        <v>3.9423871609000001</v>
      </c>
      <c r="U101" s="27">
        <v>1.590938092</v>
      </c>
      <c r="V101" s="20">
        <v>2144760</v>
      </c>
      <c r="W101" s="22">
        <v>7.4177907650000003</v>
      </c>
      <c r="X101" s="21">
        <v>2144760</v>
      </c>
      <c r="Y101" s="22">
        <v>7.4177907650000003</v>
      </c>
      <c r="Z101" s="19">
        <f t="shared" si="3"/>
        <v>230</v>
      </c>
      <c r="AA101" s="19">
        <f t="shared" si="4"/>
        <v>100</v>
      </c>
      <c r="AB101" s="19">
        <f t="shared" si="5"/>
        <v>19</v>
      </c>
    </row>
    <row r="102" spans="1:28" x14ac:dyDescent="0.3">
      <c r="A102" s="4">
        <v>1249</v>
      </c>
      <c r="B102" s="7" t="s">
        <v>25</v>
      </c>
      <c r="C102" s="1" t="s">
        <v>29</v>
      </c>
      <c r="D102" s="1" t="s">
        <v>41</v>
      </c>
      <c r="E102" s="1" t="s">
        <v>184</v>
      </c>
      <c r="F102" s="7" t="s">
        <v>584</v>
      </c>
      <c r="G102" s="7" t="s">
        <v>584</v>
      </c>
      <c r="H102" s="29">
        <v>61.089638100000002</v>
      </c>
      <c r="I102" s="29">
        <v>54.166807919999997</v>
      </c>
      <c r="J102" s="30">
        <v>8.2159778120000002</v>
      </c>
      <c r="K102" s="30">
        <v>1.0933024069999999</v>
      </c>
      <c r="L102" s="23">
        <v>69.232984299999998</v>
      </c>
      <c r="M102" s="23">
        <v>69.702271409999994</v>
      </c>
      <c r="N102" s="23">
        <v>0</v>
      </c>
      <c r="O102" s="24">
        <v>0</v>
      </c>
      <c r="P102" s="24">
        <v>54.101021320000001</v>
      </c>
      <c r="Q102" s="25">
        <v>0</v>
      </c>
      <c r="R102" s="25">
        <v>0</v>
      </c>
      <c r="S102" s="25">
        <v>0.11792662499999999</v>
      </c>
      <c r="T102" s="26">
        <v>0</v>
      </c>
      <c r="U102" s="27">
        <v>37.193699420000002</v>
      </c>
      <c r="V102" s="20">
        <v>64303070</v>
      </c>
      <c r="W102" s="22">
        <v>5.7841249909999997</v>
      </c>
      <c r="X102" s="21">
        <v>50558370</v>
      </c>
      <c r="Y102" s="22">
        <v>7.356585946</v>
      </c>
      <c r="Z102" s="19">
        <f t="shared" si="3"/>
        <v>5</v>
      </c>
      <c r="AA102" s="19">
        <f t="shared" si="4"/>
        <v>101</v>
      </c>
      <c r="AB102" s="19">
        <f t="shared" si="5"/>
        <v>14</v>
      </c>
    </row>
    <row r="103" spans="1:28" ht="43.2" x14ac:dyDescent="0.3">
      <c r="A103" s="4">
        <v>1297</v>
      </c>
      <c r="B103" s="7" t="s">
        <v>27</v>
      </c>
      <c r="C103" s="1" t="s">
        <v>34</v>
      </c>
      <c r="D103" s="1" t="s">
        <v>132</v>
      </c>
      <c r="E103" s="1" t="s">
        <v>408</v>
      </c>
      <c r="F103" s="7" t="s">
        <v>584</v>
      </c>
      <c r="G103" s="7"/>
      <c r="H103" s="29">
        <v>0.153906867</v>
      </c>
      <c r="I103" s="29">
        <v>0.232210737</v>
      </c>
      <c r="J103" s="30">
        <v>0.87542420200000004</v>
      </c>
      <c r="K103" s="30">
        <v>1.681589E-3</v>
      </c>
      <c r="L103" s="23">
        <v>0.66059012699999997</v>
      </c>
      <c r="M103" s="23">
        <v>0.64470652799999995</v>
      </c>
      <c r="N103" s="23">
        <v>0.53333333299999997</v>
      </c>
      <c r="O103" s="24">
        <v>4.8688991250000004</v>
      </c>
      <c r="P103" s="24">
        <v>2.7248553059999998</v>
      </c>
      <c r="Q103" s="25">
        <v>6.1817725819999998</v>
      </c>
      <c r="R103" s="25">
        <v>0.214612885</v>
      </c>
      <c r="S103" s="25">
        <v>0</v>
      </c>
      <c r="T103" s="26"/>
      <c r="U103" s="27">
        <v>1.6142718089999999</v>
      </c>
      <c r="V103" s="20">
        <v>2197260</v>
      </c>
      <c r="W103" s="22">
        <v>7.3467491760000003</v>
      </c>
      <c r="X103" s="21">
        <v>2197260</v>
      </c>
      <c r="Y103" s="22">
        <v>7.3467491760000003</v>
      </c>
      <c r="Z103" s="19">
        <f t="shared" si="3"/>
        <v>229</v>
      </c>
      <c r="AA103" s="19">
        <f t="shared" si="4"/>
        <v>102</v>
      </c>
      <c r="AB103" s="19">
        <f t="shared" si="5"/>
        <v>14</v>
      </c>
    </row>
    <row r="104" spans="1:28" ht="43.2" x14ac:dyDescent="0.3">
      <c r="A104" s="4">
        <v>1307</v>
      </c>
      <c r="B104" s="7" t="s">
        <v>26</v>
      </c>
      <c r="C104" s="1" t="s">
        <v>32</v>
      </c>
      <c r="D104" s="1" t="s">
        <v>48</v>
      </c>
      <c r="E104" s="1" t="s">
        <v>198</v>
      </c>
      <c r="F104" s="7" t="s">
        <v>584</v>
      </c>
      <c r="G104" s="7"/>
      <c r="H104" s="29">
        <v>43.088397790000002</v>
      </c>
      <c r="I104" s="29">
        <v>11.022440120000001</v>
      </c>
      <c r="J104" s="30">
        <v>2.799518365</v>
      </c>
      <c r="K104" s="30">
        <v>0.211722405</v>
      </c>
      <c r="L104" s="23">
        <v>55.829492379999998</v>
      </c>
      <c r="M104" s="23">
        <v>56.562376899999997</v>
      </c>
      <c r="N104" s="23">
        <v>0</v>
      </c>
      <c r="O104" s="24">
        <v>10.05835581</v>
      </c>
      <c r="P104" s="24">
        <v>31.41836554</v>
      </c>
      <c r="Q104" s="25">
        <v>17.894669319999998</v>
      </c>
      <c r="R104" s="25">
        <v>21.51190111</v>
      </c>
      <c r="S104" s="25">
        <v>0.193793243</v>
      </c>
      <c r="T104" s="26">
        <v>4.2851824825999998</v>
      </c>
      <c r="U104" s="27">
        <v>21.079922029999999</v>
      </c>
      <c r="V104" s="20">
        <v>28770000</v>
      </c>
      <c r="W104" s="22">
        <v>7.3270497150000002</v>
      </c>
      <c r="X104" s="21">
        <v>28770000</v>
      </c>
      <c r="Y104" s="22">
        <v>7.3270497150000002</v>
      </c>
      <c r="Z104" s="19">
        <f t="shared" si="3"/>
        <v>19</v>
      </c>
      <c r="AA104" s="19">
        <f t="shared" si="4"/>
        <v>103</v>
      </c>
      <c r="AB104" s="19">
        <f t="shared" si="5"/>
        <v>20</v>
      </c>
    </row>
    <row r="105" spans="1:28" x14ac:dyDescent="0.3">
      <c r="A105" s="4">
        <v>1218</v>
      </c>
      <c r="B105" s="7" t="s">
        <v>25</v>
      </c>
      <c r="C105" s="1" t="s">
        <v>29</v>
      </c>
      <c r="D105" s="1" t="s">
        <v>42</v>
      </c>
      <c r="E105" s="1" t="s">
        <v>268</v>
      </c>
      <c r="F105" s="7" t="s">
        <v>584</v>
      </c>
      <c r="G105" s="7" t="s">
        <v>584</v>
      </c>
      <c r="H105" s="29">
        <v>6.6495659040000001</v>
      </c>
      <c r="I105" s="29">
        <v>10.366288669999999</v>
      </c>
      <c r="J105" s="30">
        <v>20.911436609999999</v>
      </c>
      <c r="K105" s="30">
        <v>0.24317813699999999</v>
      </c>
      <c r="L105" s="23">
        <v>9.9353212850000006</v>
      </c>
      <c r="M105" s="23">
        <v>9.5716871650000002</v>
      </c>
      <c r="N105" s="23">
        <v>0</v>
      </c>
      <c r="O105" s="24">
        <v>0</v>
      </c>
      <c r="P105" s="24">
        <v>11.62700897</v>
      </c>
      <c r="Q105" s="25">
        <v>0</v>
      </c>
      <c r="R105" s="25">
        <v>0</v>
      </c>
      <c r="S105" s="25">
        <v>2.7102693499999999</v>
      </c>
      <c r="T105" s="26">
        <v>3.9638829221999998</v>
      </c>
      <c r="U105" s="27">
        <v>6.9399919050000003</v>
      </c>
      <c r="V105" s="20">
        <v>36164900</v>
      </c>
      <c r="W105" s="22">
        <v>1.9189855090000001</v>
      </c>
      <c r="X105" s="21">
        <v>9564900</v>
      </c>
      <c r="Y105" s="22">
        <v>7.255686839</v>
      </c>
      <c r="Z105" s="19">
        <f t="shared" si="3"/>
        <v>89</v>
      </c>
      <c r="AA105" s="19">
        <f t="shared" si="4"/>
        <v>104</v>
      </c>
      <c r="AB105" s="19">
        <f t="shared" si="5"/>
        <v>15</v>
      </c>
    </row>
    <row r="106" spans="1:28" ht="43.2" x14ac:dyDescent="0.3">
      <c r="A106" s="4">
        <v>1047</v>
      </c>
      <c r="B106" s="7" t="s">
        <v>26</v>
      </c>
      <c r="C106" s="1" t="s">
        <v>33</v>
      </c>
      <c r="D106" s="1" t="s">
        <v>64</v>
      </c>
      <c r="E106" s="1" t="s">
        <v>230</v>
      </c>
      <c r="F106" s="7" t="s">
        <v>584</v>
      </c>
      <c r="G106" s="7"/>
      <c r="H106" s="29">
        <v>18.298611260000001</v>
      </c>
      <c r="I106" s="29">
        <v>2.3294203489999998</v>
      </c>
      <c r="J106" s="30">
        <v>1.2780409930000001</v>
      </c>
      <c r="K106" s="30">
        <v>0.145430641</v>
      </c>
      <c r="L106" s="23">
        <v>29.957926279999999</v>
      </c>
      <c r="M106" s="23">
        <v>31.52535056</v>
      </c>
      <c r="N106" s="23">
        <v>0</v>
      </c>
      <c r="O106" s="24">
        <v>13.97908329</v>
      </c>
      <c r="P106" s="24">
        <v>17.684723859999998</v>
      </c>
      <c r="Q106" s="25">
        <v>1.160600997</v>
      </c>
      <c r="R106" s="25">
        <v>17.42380738</v>
      </c>
      <c r="S106" s="25">
        <v>4.7176215000000001E-2</v>
      </c>
      <c r="T106" s="26">
        <v>2.9795354234999998</v>
      </c>
      <c r="U106" s="27">
        <v>10.478661369999999</v>
      </c>
      <c r="V106" s="20">
        <v>14802800</v>
      </c>
      <c r="W106" s="22">
        <v>7.0788373599999996</v>
      </c>
      <c r="X106" s="21">
        <v>14802800</v>
      </c>
      <c r="Y106" s="22">
        <v>7.0788373599999996</v>
      </c>
      <c r="Z106" s="19">
        <f t="shared" si="3"/>
        <v>51</v>
      </c>
      <c r="AA106" s="19">
        <f t="shared" si="4"/>
        <v>105</v>
      </c>
      <c r="AB106" s="19">
        <f t="shared" si="5"/>
        <v>19</v>
      </c>
    </row>
    <row r="107" spans="1:28" ht="28.8" x14ac:dyDescent="0.3">
      <c r="A107" s="38">
        <v>1145</v>
      </c>
      <c r="B107" s="39" t="s">
        <v>25</v>
      </c>
      <c r="C107" s="40" t="s">
        <v>31</v>
      </c>
      <c r="D107" s="40" t="s">
        <v>68</v>
      </c>
      <c r="E107" s="40" t="s">
        <v>244</v>
      </c>
      <c r="F107" s="39" t="s">
        <v>584</v>
      </c>
      <c r="G107" s="39" t="s">
        <v>584</v>
      </c>
      <c r="H107" s="29">
        <v>15.719649990000001</v>
      </c>
      <c r="I107" s="29">
        <v>4.0638060969999996</v>
      </c>
      <c r="J107" s="30">
        <v>2.4556644790000002</v>
      </c>
      <c r="K107" s="30">
        <v>0.35965566599999998</v>
      </c>
      <c r="L107" s="23">
        <v>1.5277672309999999</v>
      </c>
      <c r="M107" s="23">
        <v>1.549150719</v>
      </c>
      <c r="N107" s="23">
        <v>0</v>
      </c>
      <c r="O107" s="24">
        <v>3.1835116399999999</v>
      </c>
      <c r="P107" s="24">
        <v>14.628827769999999</v>
      </c>
      <c r="Q107" s="25">
        <v>0.86664328999999996</v>
      </c>
      <c r="R107" s="25">
        <v>1.6805784479999999</v>
      </c>
      <c r="S107" s="25">
        <v>1.6025176210000001</v>
      </c>
      <c r="T107" s="26">
        <v>16.650454857</v>
      </c>
      <c r="U107" s="41">
        <v>8.9851723959999994</v>
      </c>
      <c r="V107" s="42">
        <v>14495000</v>
      </c>
      <c r="W107" s="43">
        <v>6.1988081380000004</v>
      </c>
      <c r="X107" s="42">
        <v>12745000</v>
      </c>
      <c r="Y107" s="43">
        <v>7.0499587259999998</v>
      </c>
      <c r="Z107" s="44">
        <f t="shared" si="3"/>
        <v>65</v>
      </c>
      <c r="AA107" s="44">
        <f t="shared" si="4"/>
        <v>106</v>
      </c>
      <c r="AB107" s="44">
        <f t="shared" si="5"/>
        <v>7</v>
      </c>
    </row>
    <row r="108" spans="1:28" ht="43.2" x14ac:dyDescent="0.3">
      <c r="A108" s="4">
        <v>1039</v>
      </c>
      <c r="B108" s="7" t="s">
        <v>26</v>
      </c>
      <c r="C108" s="1" t="s">
        <v>33</v>
      </c>
      <c r="D108" s="1" t="s">
        <v>64</v>
      </c>
      <c r="E108" s="1" t="s">
        <v>225</v>
      </c>
      <c r="F108" s="7" t="s">
        <v>584</v>
      </c>
      <c r="G108" s="7"/>
      <c r="H108" s="29">
        <v>16.41463336</v>
      </c>
      <c r="I108" s="29">
        <v>3.3329671400000001</v>
      </c>
      <c r="J108" s="30">
        <v>1.886631942</v>
      </c>
      <c r="K108" s="30">
        <v>0.19596171000000001</v>
      </c>
      <c r="L108" s="23">
        <v>31.700884179999999</v>
      </c>
      <c r="M108" s="23">
        <v>33.312286989999997</v>
      </c>
      <c r="N108" s="23">
        <v>0</v>
      </c>
      <c r="O108" s="24">
        <v>13.558817729999999</v>
      </c>
      <c r="P108" s="24">
        <v>18.66803767</v>
      </c>
      <c r="Q108" s="25">
        <v>0.84876514999999997</v>
      </c>
      <c r="R108" s="25">
        <v>25.349970039999999</v>
      </c>
      <c r="S108" s="25">
        <v>8.7896759999999997E-3</v>
      </c>
      <c r="T108" s="26">
        <v>2.8221532095000001</v>
      </c>
      <c r="U108" s="27">
        <v>11.119836680000001</v>
      </c>
      <c r="V108" s="20">
        <v>15984100</v>
      </c>
      <c r="W108" s="22">
        <v>6.9568112539999998</v>
      </c>
      <c r="X108" s="21">
        <v>15984100</v>
      </c>
      <c r="Y108" s="22">
        <v>6.9568112539999998</v>
      </c>
      <c r="Z108" s="19">
        <f t="shared" si="3"/>
        <v>46</v>
      </c>
      <c r="AA108" s="19">
        <f t="shared" si="4"/>
        <v>107</v>
      </c>
      <c r="AB108" s="19">
        <f t="shared" si="5"/>
        <v>20</v>
      </c>
    </row>
    <row r="109" spans="1:28" ht="28.8" x14ac:dyDescent="0.3">
      <c r="A109" s="4">
        <v>1408</v>
      </c>
      <c r="B109" s="7" t="s">
        <v>26</v>
      </c>
      <c r="C109" s="1" t="s">
        <v>35</v>
      </c>
      <c r="D109" s="1" t="s">
        <v>92</v>
      </c>
      <c r="E109" s="1" t="s">
        <v>461</v>
      </c>
      <c r="F109" s="7" t="s">
        <v>584</v>
      </c>
      <c r="G109" s="7" t="s">
        <v>584</v>
      </c>
      <c r="H109" s="29">
        <v>7.0839359000000005E-2</v>
      </c>
      <c r="I109" s="29">
        <v>6.1521000999999999E-2</v>
      </c>
      <c r="J109" s="30">
        <v>0.70155102999999996</v>
      </c>
      <c r="K109" s="30">
        <v>3.5934406000000002E-2</v>
      </c>
      <c r="L109" s="23">
        <v>0</v>
      </c>
      <c r="M109" s="23">
        <v>0</v>
      </c>
      <c r="N109" s="23">
        <v>2.4210819000000001E-2</v>
      </c>
      <c r="O109" s="24">
        <v>2.7557219000000001E-2</v>
      </c>
      <c r="P109" s="24">
        <v>1.528314993</v>
      </c>
      <c r="Q109" s="25">
        <v>4.5293715880000001</v>
      </c>
      <c r="R109" s="25">
        <v>0</v>
      </c>
      <c r="S109" s="25">
        <v>2.289986028</v>
      </c>
      <c r="T109" s="26">
        <v>1.1674173054000001</v>
      </c>
      <c r="U109" s="27">
        <v>0.91454548400000002</v>
      </c>
      <c r="V109" s="20">
        <v>3800000</v>
      </c>
      <c r="W109" s="22">
        <v>2.4066986429999999</v>
      </c>
      <c r="X109" s="21">
        <v>1315810</v>
      </c>
      <c r="Y109" s="22">
        <v>6.9504372549999998</v>
      </c>
      <c r="Z109" s="19">
        <f t="shared" si="3"/>
        <v>282</v>
      </c>
      <c r="AA109" s="19">
        <f t="shared" si="4"/>
        <v>108</v>
      </c>
      <c r="AB109" s="19">
        <f t="shared" si="5"/>
        <v>7</v>
      </c>
    </row>
    <row r="110" spans="1:28" ht="28.8" x14ac:dyDescent="0.3">
      <c r="A110" s="4">
        <v>1414</v>
      </c>
      <c r="B110" s="7" t="s">
        <v>25</v>
      </c>
      <c r="C110" s="1" t="s">
        <v>29</v>
      </c>
      <c r="D110" s="1" t="s">
        <v>38</v>
      </c>
      <c r="E110" s="1" t="s">
        <v>180</v>
      </c>
      <c r="F110" s="7" t="s">
        <v>584</v>
      </c>
      <c r="G110" s="7"/>
      <c r="H110" s="29">
        <v>17.69363096</v>
      </c>
      <c r="I110" s="29">
        <v>87.663727609999995</v>
      </c>
      <c r="J110" s="30">
        <v>100</v>
      </c>
      <c r="K110" s="30">
        <v>0</v>
      </c>
      <c r="L110" s="23">
        <v>62.109397389999998</v>
      </c>
      <c r="M110" s="23">
        <v>62.362432040000002</v>
      </c>
      <c r="N110" s="23">
        <v>61.313724229999998</v>
      </c>
      <c r="O110" s="24">
        <v>100</v>
      </c>
      <c r="P110" s="24">
        <v>100</v>
      </c>
      <c r="Q110" s="25">
        <v>82.667699249999998</v>
      </c>
      <c r="R110" s="25">
        <v>94.702227440000001</v>
      </c>
      <c r="S110" s="25">
        <v>0</v>
      </c>
      <c r="T110" s="26">
        <v>64.016052399000003</v>
      </c>
      <c r="U110" s="27">
        <v>64.23579986</v>
      </c>
      <c r="V110" s="20">
        <v>216034920</v>
      </c>
      <c r="W110" s="22">
        <v>2.9733989240000001</v>
      </c>
      <c r="X110" s="21">
        <v>92636120</v>
      </c>
      <c r="Y110" s="22">
        <v>6.9342066420000004</v>
      </c>
      <c r="Z110" s="19">
        <f t="shared" si="3"/>
        <v>1</v>
      </c>
      <c r="AA110" s="19">
        <f t="shared" si="4"/>
        <v>109</v>
      </c>
      <c r="AB110" s="19">
        <f t="shared" si="5"/>
        <v>16</v>
      </c>
    </row>
    <row r="111" spans="1:28" x14ac:dyDescent="0.3">
      <c r="A111" s="4">
        <v>1219</v>
      </c>
      <c r="B111" s="7" t="s">
        <v>25</v>
      </c>
      <c r="C111" s="1" t="s">
        <v>29</v>
      </c>
      <c r="D111" s="1" t="s">
        <v>42</v>
      </c>
      <c r="E111" s="1" t="s">
        <v>260</v>
      </c>
      <c r="F111" s="7" t="s">
        <v>584</v>
      </c>
      <c r="G111" s="7" t="s">
        <v>584</v>
      </c>
      <c r="H111" s="29">
        <v>9.134109445</v>
      </c>
      <c r="I111" s="29">
        <v>19.53176655</v>
      </c>
      <c r="J111" s="30">
        <v>2.0266078599999999</v>
      </c>
      <c r="K111" s="30">
        <v>5.9027054190000001</v>
      </c>
      <c r="L111" s="23">
        <v>0.22815531999999999</v>
      </c>
      <c r="M111" s="23">
        <v>0.22317641699999999</v>
      </c>
      <c r="N111" s="23">
        <v>0</v>
      </c>
      <c r="O111" s="24">
        <v>0</v>
      </c>
      <c r="P111" s="24">
        <v>12.87154997</v>
      </c>
      <c r="Q111" s="25">
        <v>0</v>
      </c>
      <c r="R111" s="25">
        <v>0.71756427300000003</v>
      </c>
      <c r="S111" s="25">
        <v>1.6667181E-2</v>
      </c>
      <c r="T111" s="26">
        <v>2.7500419616</v>
      </c>
      <c r="U111" s="27">
        <v>7.8762124079999998</v>
      </c>
      <c r="V111" s="20">
        <v>11390700</v>
      </c>
      <c r="W111" s="22">
        <v>6.9145991100000002</v>
      </c>
      <c r="X111" s="21">
        <v>11390700</v>
      </c>
      <c r="Y111" s="22">
        <v>6.9145991100000002</v>
      </c>
      <c r="Z111" s="19">
        <f t="shared" si="3"/>
        <v>81</v>
      </c>
      <c r="AA111" s="19">
        <f t="shared" si="4"/>
        <v>110</v>
      </c>
      <c r="AB111" s="19">
        <f t="shared" si="5"/>
        <v>17</v>
      </c>
    </row>
    <row r="112" spans="1:28" ht="28.8" x14ac:dyDescent="0.3">
      <c r="A112" s="4">
        <v>1676</v>
      </c>
      <c r="B112" s="7" t="s">
        <v>28</v>
      </c>
      <c r="C112" s="1" t="s">
        <v>36</v>
      </c>
      <c r="D112" s="1" t="s">
        <v>113</v>
      </c>
      <c r="E112" s="1" t="s">
        <v>363</v>
      </c>
      <c r="F112" s="7"/>
      <c r="G112" s="7" t="s">
        <v>584</v>
      </c>
      <c r="H112" s="29">
        <v>0</v>
      </c>
      <c r="I112" s="29">
        <v>6.7211019999999996E-3</v>
      </c>
      <c r="J112" s="30">
        <v>0.48687275899999999</v>
      </c>
      <c r="K112" s="30">
        <v>14.33843199</v>
      </c>
      <c r="L112" s="23">
        <v>1.37305E-4</v>
      </c>
      <c r="M112" s="23">
        <v>1.25444E-4</v>
      </c>
      <c r="N112" s="23">
        <v>0</v>
      </c>
      <c r="O112" s="24">
        <v>0</v>
      </c>
      <c r="P112" s="24">
        <v>4.0802865400000004</v>
      </c>
      <c r="Q112" s="25">
        <v>0</v>
      </c>
      <c r="R112" s="25">
        <v>0</v>
      </c>
      <c r="S112" s="25">
        <v>4.6680099999999998E-4</v>
      </c>
      <c r="T112" s="26"/>
      <c r="U112" s="27">
        <v>2.428194892</v>
      </c>
      <c r="V112" s="20">
        <v>3526390</v>
      </c>
      <c r="W112" s="22">
        <v>6.8857809029999997</v>
      </c>
      <c r="X112" s="21">
        <v>3526390</v>
      </c>
      <c r="Y112" s="22">
        <v>6.8857809029999997</v>
      </c>
      <c r="Z112" s="19">
        <f t="shared" si="3"/>
        <v>184</v>
      </c>
      <c r="AA112" s="19">
        <f t="shared" si="4"/>
        <v>111</v>
      </c>
      <c r="AB112" s="19">
        <f t="shared" si="5"/>
        <v>6</v>
      </c>
    </row>
    <row r="113" spans="1:28" ht="28.8" x14ac:dyDescent="0.3">
      <c r="A113" s="4">
        <v>1247</v>
      </c>
      <c r="B113" s="7" t="s">
        <v>28</v>
      </c>
      <c r="C113" s="1" t="s">
        <v>34</v>
      </c>
      <c r="D113" s="1" t="s">
        <v>126</v>
      </c>
      <c r="E113" s="1" t="s">
        <v>391</v>
      </c>
      <c r="F113" s="7"/>
      <c r="G113" s="7" t="s">
        <v>584</v>
      </c>
      <c r="H113" s="29">
        <v>0.14128916399999999</v>
      </c>
      <c r="I113" s="29">
        <v>0</v>
      </c>
      <c r="J113" s="30">
        <v>0.48687275899999999</v>
      </c>
      <c r="K113" s="30">
        <v>0.37595286500000002</v>
      </c>
      <c r="L113" s="23">
        <v>0</v>
      </c>
      <c r="M113" s="23">
        <v>0</v>
      </c>
      <c r="N113" s="23">
        <v>0.293765532</v>
      </c>
      <c r="O113" s="24">
        <v>0.334369578</v>
      </c>
      <c r="P113" s="24">
        <v>2.650149469</v>
      </c>
      <c r="Q113" s="25">
        <v>7.8796509920000002</v>
      </c>
      <c r="R113" s="25">
        <v>0</v>
      </c>
      <c r="S113" s="25">
        <v>0</v>
      </c>
      <c r="T113" s="26"/>
      <c r="U113" s="27">
        <v>1.9492539280000001</v>
      </c>
      <c r="V113" s="20">
        <v>2845560</v>
      </c>
      <c r="W113" s="22">
        <v>6.8501592950000001</v>
      </c>
      <c r="X113" s="21">
        <v>2845560</v>
      </c>
      <c r="Y113" s="22">
        <v>6.8501592950000001</v>
      </c>
      <c r="Z113" s="19">
        <f t="shared" si="3"/>
        <v>212</v>
      </c>
      <c r="AA113" s="19">
        <f t="shared" si="4"/>
        <v>112</v>
      </c>
      <c r="AB113" s="19">
        <f t="shared" si="5"/>
        <v>15</v>
      </c>
    </row>
    <row r="114" spans="1:28" ht="28.8" x14ac:dyDescent="0.3">
      <c r="A114" s="4">
        <v>1605</v>
      </c>
      <c r="B114" s="7" t="s">
        <v>25</v>
      </c>
      <c r="C114" s="1" t="s">
        <v>29</v>
      </c>
      <c r="D114" s="1" t="s">
        <v>40</v>
      </c>
      <c r="E114" s="1" t="s">
        <v>190</v>
      </c>
      <c r="F114" s="7" t="s">
        <v>584</v>
      </c>
      <c r="G114" s="7" t="s">
        <v>584</v>
      </c>
      <c r="H114" s="29">
        <v>11.62480131</v>
      </c>
      <c r="I114" s="29">
        <v>34.501108170000002</v>
      </c>
      <c r="J114" s="30">
        <v>21.773187679999999</v>
      </c>
      <c r="K114" s="30">
        <v>1.0172980999999999E-2</v>
      </c>
      <c r="L114" s="23">
        <v>78.324981429999994</v>
      </c>
      <c r="M114" s="23">
        <v>79.08424531</v>
      </c>
      <c r="N114" s="23">
        <v>36.851970469999998</v>
      </c>
      <c r="O114" s="24">
        <v>50.95918966</v>
      </c>
      <c r="P114" s="24">
        <v>43.346964239999998</v>
      </c>
      <c r="Q114" s="25">
        <v>0.56041393500000003</v>
      </c>
      <c r="R114" s="25">
        <v>4.1362569909999998</v>
      </c>
      <c r="S114" s="25">
        <v>0</v>
      </c>
      <c r="T114" s="26">
        <v>0</v>
      </c>
      <c r="U114" s="27">
        <v>26.223731130000001</v>
      </c>
      <c r="V114" s="20">
        <v>55924800</v>
      </c>
      <c r="W114" s="22">
        <v>4.6891059300000002</v>
      </c>
      <c r="X114" s="21">
        <v>38638100</v>
      </c>
      <c r="Y114" s="22">
        <v>6.7870136299999997</v>
      </c>
      <c r="Z114" s="19">
        <f t="shared" si="3"/>
        <v>11</v>
      </c>
      <c r="AA114" s="19">
        <f t="shared" si="4"/>
        <v>113</v>
      </c>
      <c r="AB114" s="19">
        <f t="shared" si="5"/>
        <v>18</v>
      </c>
    </row>
    <row r="115" spans="1:28" ht="28.8" x14ac:dyDescent="0.3">
      <c r="A115" s="4">
        <v>1235</v>
      </c>
      <c r="B115" s="7" t="s">
        <v>25</v>
      </c>
      <c r="C115" s="1" t="s">
        <v>30</v>
      </c>
      <c r="D115" s="1" t="s">
        <v>66</v>
      </c>
      <c r="E115" s="1" t="s">
        <v>236</v>
      </c>
      <c r="F115" s="7" t="s">
        <v>584</v>
      </c>
      <c r="G115" s="7" t="s">
        <v>584</v>
      </c>
      <c r="H115" s="29">
        <v>21.456498549999999</v>
      </c>
      <c r="I115" s="29">
        <v>13.810065570000001</v>
      </c>
      <c r="J115" s="30">
        <v>9.1745085559999993</v>
      </c>
      <c r="K115" s="30">
        <v>1.1807480800000001</v>
      </c>
      <c r="L115" s="23">
        <v>2.594299908</v>
      </c>
      <c r="M115" s="23">
        <v>2.4707047219999998</v>
      </c>
      <c r="N115" s="23">
        <v>0</v>
      </c>
      <c r="O115" s="24">
        <v>0</v>
      </c>
      <c r="P115" s="24">
        <v>11.04296821</v>
      </c>
      <c r="Q115" s="25">
        <v>1.5343649319999999</v>
      </c>
      <c r="R115" s="25">
        <v>1.6648830299999999</v>
      </c>
      <c r="S115" s="25">
        <v>1.1386361149999999</v>
      </c>
      <c r="T115" s="26">
        <v>1.7789864789000001</v>
      </c>
      <c r="U115" s="27">
        <v>9.4834783219999998</v>
      </c>
      <c r="V115" s="20">
        <v>17542600</v>
      </c>
      <c r="W115" s="22">
        <v>5.4059707919999997</v>
      </c>
      <c r="X115" s="21">
        <v>14424100</v>
      </c>
      <c r="Y115" s="22">
        <v>6.574745268</v>
      </c>
      <c r="Z115" s="19">
        <f t="shared" si="3"/>
        <v>57</v>
      </c>
      <c r="AA115" s="19">
        <f t="shared" si="4"/>
        <v>114</v>
      </c>
      <c r="AB115" s="19">
        <f t="shared" si="5"/>
        <v>20</v>
      </c>
    </row>
    <row r="116" spans="1:28" ht="28.8" x14ac:dyDescent="0.3">
      <c r="A116" s="4">
        <v>1318</v>
      </c>
      <c r="B116" s="7" t="s">
        <v>26</v>
      </c>
      <c r="C116" s="1" t="s">
        <v>32</v>
      </c>
      <c r="D116" s="1" t="s">
        <v>60</v>
      </c>
      <c r="E116" s="1" t="s">
        <v>395</v>
      </c>
      <c r="F116" s="7" t="s">
        <v>584</v>
      </c>
      <c r="G116" s="7" t="s">
        <v>584</v>
      </c>
      <c r="H116" s="29">
        <v>0.38944200200000001</v>
      </c>
      <c r="I116" s="29">
        <v>0.95875697800000004</v>
      </c>
      <c r="J116" s="30">
        <v>1.9657342149999999</v>
      </c>
      <c r="K116" s="30">
        <v>2.6995500000000002E-3</v>
      </c>
      <c r="L116" s="23">
        <v>0.987465284</v>
      </c>
      <c r="M116" s="23">
        <v>1.0002363329999999</v>
      </c>
      <c r="N116" s="23">
        <v>1.349533036</v>
      </c>
      <c r="O116" s="24">
        <v>4.3864300900000002</v>
      </c>
      <c r="P116" s="24">
        <v>3.2484331040000001</v>
      </c>
      <c r="Q116" s="25">
        <v>0.178738645</v>
      </c>
      <c r="R116" s="25">
        <v>0.38780711200000001</v>
      </c>
      <c r="S116" s="25">
        <v>0</v>
      </c>
      <c r="T116" s="26">
        <v>9.4221838835000007</v>
      </c>
      <c r="U116" s="27">
        <v>1.924489031</v>
      </c>
      <c r="V116" s="20">
        <v>2945000</v>
      </c>
      <c r="W116" s="22">
        <v>6.5347675079999998</v>
      </c>
      <c r="X116" s="21">
        <v>2945000</v>
      </c>
      <c r="Y116" s="22">
        <v>6.5347675079999998</v>
      </c>
      <c r="Z116" s="19">
        <f t="shared" si="3"/>
        <v>216</v>
      </c>
      <c r="AA116" s="19">
        <f t="shared" si="4"/>
        <v>115</v>
      </c>
      <c r="AB116" s="19">
        <f t="shared" si="5"/>
        <v>21</v>
      </c>
    </row>
    <row r="117" spans="1:28" ht="43.2" x14ac:dyDescent="0.3">
      <c r="A117" s="4">
        <v>1386</v>
      </c>
      <c r="B117" s="7" t="s">
        <v>26</v>
      </c>
      <c r="C117" s="1" t="s">
        <v>35</v>
      </c>
      <c r="D117" s="1" t="s">
        <v>62</v>
      </c>
      <c r="E117" s="1" t="s">
        <v>221</v>
      </c>
      <c r="F117" s="7" t="s">
        <v>584</v>
      </c>
      <c r="G117" s="7"/>
      <c r="H117" s="29">
        <v>55.514391459999999</v>
      </c>
      <c r="I117" s="29">
        <v>13.66315088</v>
      </c>
      <c r="J117" s="30">
        <v>34.720113640000001</v>
      </c>
      <c r="K117" s="30">
        <v>13.223933110000001</v>
      </c>
      <c r="L117" s="23">
        <v>2.0626129600000001</v>
      </c>
      <c r="M117" s="23">
        <v>2.098133153</v>
      </c>
      <c r="N117" s="23">
        <v>0</v>
      </c>
      <c r="O117" s="24">
        <v>0</v>
      </c>
      <c r="P117" s="24">
        <v>19.921307859999999</v>
      </c>
      <c r="Q117" s="25">
        <v>0.16761382799999999</v>
      </c>
      <c r="R117" s="25">
        <v>1.5884481939999999</v>
      </c>
      <c r="S117" s="25">
        <v>0.23937704000000001</v>
      </c>
      <c r="T117" s="26">
        <v>4.3198619881999996</v>
      </c>
      <c r="U117" s="27">
        <v>11.91829721</v>
      </c>
      <c r="V117" s="20">
        <v>18400000</v>
      </c>
      <c r="W117" s="22">
        <v>6.4773354420000002</v>
      </c>
      <c r="X117" s="21">
        <v>18400000</v>
      </c>
      <c r="Y117" s="22">
        <v>6.4773354420000002</v>
      </c>
      <c r="Z117" s="19">
        <f t="shared" si="3"/>
        <v>42</v>
      </c>
      <c r="AA117" s="19">
        <f t="shared" si="4"/>
        <v>116</v>
      </c>
      <c r="AB117" s="19">
        <f t="shared" si="5"/>
        <v>8</v>
      </c>
    </row>
    <row r="118" spans="1:28" ht="28.8" x14ac:dyDescent="0.3">
      <c r="A118" s="4">
        <v>1162</v>
      </c>
      <c r="B118" s="7" t="s">
        <v>27</v>
      </c>
      <c r="C118" s="1" t="s">
        <v>35</v>
      </c>
      <c r="D118" s="1" t="s">
        <v>88</v>
      </c>
      <c r="E118" s="1" t="s">
        <v>324</v>
      </c>
      <c r="F118" s="7"/>
      <c r="G118" s="7" t="s">
        <v>584</v>
      </c>
      <c r="H118" s="29">
        <v>0.1419858</v>
      </c>
      <c r="I118" s="29">
        <v>8.6691968999999994E-2</v>
      </c>
      <c r="J118" s="30">
        <v>3.164672935</v>
      </c>
      <c r="K118" s="30">
        <v>21.52435616</v>
      </c>
      <c r="L118" s="23">
        <v>0</v>
      </c>
      <c r="M118" s="23">
        <v>0</v>
      </c>
      <c r="N118" s="23">
        <v>0.295213962</v>
      </c>
      <c r="O118" s="24">
        <v>0.33601820900000001</v>
      </c>
      <c r="P118" s="24">
        <v>5.8186540400000002</v>
      </c>
      <c r="Q118" s="25">
        <v>0.15439867099999999</v>
      </c>
      <c r="R118" s="25">
        <v>0</v>
      </c>
      <c r="S118" s="25">
        <v>1.3291939999999999E-3</v>
      </c>
      <c r="T118" s="26"/>
      <c r="U118" s="27">
        <v>3.4490000410000001</v>
      </c>
      <c r="V118" s="20">
        <v>5400000</v>
      </c>
      <c r="W118" s="22">
        <v>6.3870371119999998</v>
      </c>
      <c r="X118" s="21">
        <v>5400000</v>
      </c>
      <c r="Y118" s="22">
        <v>6.3870371119999998</v>
      </c>
      <c r="Z118" s="19">
        <f t="shared" si="3"/>
        <v>145</v>
      </c>
      <c r="AA118" s="19">
        <f t="shared" si="4"/>
        <v>117</v>
      </c>
      <c r="AB118" s="19">
        <f t="shared" si="5"/>
        <v>9</v>
      </c>
    </row>
    <row r="119" spans="1:28" x14ac:dyDescent="0.3">
      <c r="A119" s="4">
        <v>1113</v>
      </c>
      <c r="B119" s="7" t="s">
        <v>27</v>
      </c>
      <c r="C119" s="1" t="s">
        <v>34</v>
      </c>
      <c r="D119" s="1" t="s">
        <v>95</v>
      </c>
      <c r="E119" s="1" t="s">
        <v>299</v>
      </c>
      <c r="F119" s="7" t="s">
        <v>584</v>
      </c>
      <c r="G119" s="7" t="s">
        <v>584</v>
      </c>
      <c r="H119" s="29">
        <v>10.646084180000001</v>
      </c>
      <c r="I119" s="29">
        <v>14.232047400000001</v>
      </c>
      <c r="J119" s="30">
        <v>0.81388850099999999</v>
      </c>
      <c r="K119" s="30">
        <v>1.1777070000000001E-3</v>
      </c>
      <c r="L119" s="23">
        <v>0.69539808800000003</v>
      </c>
      <c r="M119" s="23">
        <v>0.70439178400000002</v>
      </c>
      <c r="N119" s="23">
        <v>0.96024249399999995</v>
      </c>
      <c r="O119" s="24">
        <v>9.1501922619999991</v>
      </c>
      <c r="P119" s="24">
        <v>5.2567617699999998</v>
      </c>
      <c r="Q119" s="25">
        <v>9.3493058340000008</v>
      </c>
      <c r="R119" s="25">
        <v>0.51105294499999998</v>
      </c>
      <c r="S119" s="25">
        <v>0</v>
      </c>
      <c r="T119" s="26"/>
      <c r="U119" s="27">
        <v>4.3035807960000003</v>
      </c>
      <c r="V119" s="20">
        <v>8764970</v>
      </c>
      <c r="W119" s="22">
        <v>4.9099777820000003</v>
      </c>
      <c r="X119" s="21">
        <v>6807590</v>
      </c>
      <c r="Y119" s="22">
        <v>6.3217391120000004</v>
      </c>
      <c r="Z119" s="19">
        <f t="shared" si="3"/>
        <v>120</v>
      </c>
      <c r="AA119" s="19">
        <f t="shared" si="4"/>
        <v>118</v>
      </c>
      <c r="AB119" s="19">
        <f t="shared" si="5"/>
        <v>16</v>
      </c>
    </row>
    <row r="120" spans="1:28" x14ac:dyDescent="0.3">
      <c r="A120" s="4">
        <v>1256</v>
      </c>
      <c r="B120" s="7" t="s">
        <v>25</v>
      </c>
      <c r="C120" s="1" t="s">
        <v>30</v>
      </c>
      <c r="D120" s="1" t="s">
        <v>56</v>
      </c>
      <c r="E120" s="1" t="s">
        <v>238</v>
      </c>
      <c r="F120" s="7" t="s">
        <v>584</v>
      </c>
      <c r="G120" s="7" t="s">
        <v>584</v>
      </c>
      <c r="H120" s="29">
        <v>2.076456914</v>
      </c>
      <c r="I120" s="29">
        <v>13.9498628</v>
      </c>
      <c r="J120" s="30">
        <v>10.772059799999999</v>
      </c>
      <c r="K120" s="30">
        <v>1.095684696</v>
      </c>
      <c r="L120" s="23">
        <v>2.5035450460000002</v>
      </c>
      <c r="M120" s="23">
        <v>2.2579363620000001</v>
      </c>
      <c r="N120" s="23">
        <v>7.1955443690000003</v>
      </c>
      <c r="O120" s="24">
        <v>6.1425802450000004</v>
      </c>
      <c r="P120" s="24">
        <v>12.791514299999999</v>
      </c>
      <c r="Q120" s="25">
        <v>4.221981821</v>
      </c>
      <c r="R120" s="25">
        <v>0.71059150100000001</v>
      </c>
      <c r="S120" s="25">
        <v>1.3076211099999999</v>
      </c>
      <c r="T120" s="26">
        <v>19.569424804000001</v>
      </c>
      <c r="U120" s="27">
        <v>9.4189702939999993</v>
      </c>
      <c r="V120" s="20">
        <v>29000200</v>
      </c>
      <c r="W120" s="22">
        <v>3.2478983920000002</v>
      </c>
      <c r="X120" s="21">
        <v>15000000</v>
      </c>
      <c r="Y120" s="22">
        <v>6.2793135290000004</v>
      </c>
      <c r="Z120" s="19">
        <f t="shared" si="3"/>
        <v>59</v>
      </c>
      <c r="AA120" s="19">
        <f t="shared" si="4"/>
        <v>119</v>
      </c>
      <c r="AB120" s="19">
        <f t="shared" si="5"/>
        <v>21</v>
      </c>
    </row>
    <row r="121" spans="1:28" ht="43.2" x14ac:dyDescent="0.3">
      <c r="A121" s="4">
        <v>1057</v>
      </c>
      <c r="B121" s="7" t="s">
        <v>25</v>
      </c>
      <c r="C121" s="1" t="s">
        <v>30</v>
      </c>
      <c r="D121" s="1" t="s">
        <v>39</v>
      </c>
      <c r="E121" s="1" t="s">
        <v>181</v>
      </c>
      <c r="F121" s="7" t="s">
        <v>584</v>
      </c>
      <c r="G121" s="7"/>
      <c r="H121" s="29">
        <v>100</v>
      </c>
      <c r="I121" s="29">
        <v>88.959367479999997</v>
      </c>
      <c r="J121" s="30">
        <v>45.157448420000001</v>
      </c>
      <c r="K121" s="30">
        <v>0.33077422699999998</v>
      </c>
      <c r="L121" s="23">
        <v>81.985596619999995</v>
      </c>
      <c r="M121" s="23">
        <v>84.775171709999995</v>
      </c>
      <c r="N121" s="23">
        <v>49.743589739999997</v>
      </c>
      <c r="O121" s="24">
        <v>12.739299880000001</v>
      </c>
      <c r="P121" s="24">
        <v>75.034649580000007</v>
      </c>
      <c r="Q121" s="25">
        <v>6.7427070950000001</v>
      </c>
      <c r="R121" s="25">
        <v>0</v>
      </c>
      <c r="S121" s="25">
        <v>29.043916930000002</v>
      </c>
      <c r="T121" s="26">
        <v>10.464008728</v>
      </c>
      <c r="U121" s="27">
        <v>62.04154939</v>
      </c>
      <c r="V121" s="20">
        <v>600000000</v>
      </c>
      <c r="W121" s="22">
        <v>1.0340258229999999</v>
      </c>
      <c r="X121" s="21">
        <v>100000000</v>
      </c>
      <c r="Y121" s="22">
        <v>6.2041549390000004</v>
      </c>
      <c r="Z121" s="19">
        <f t="shared" si="3"/>
        <v>2</v>
      </c>
      <c r="AA121" s="19">
        <f t="shared" si="4"/>
        <v>120</v>
      </c>
      <c r="AB121" s="19">
        <f t="shared" si="5"/>
        <v>22</v>
      </c>
    </row>
    <row r="122" spans="1:28" x14ac:dyDescent="0.3">
      <c r="A122" s="4">
        <v>1079</v>
      </c>
      <c r="B122" s="7" t="s">
        <v>26</v>
      </c>
      <c r="C122" s="1" t="s">
        <v>35</v>
      </c>
      <c r="D122" s="1" t="s">
        <v>63</v>
      </c>
      <c r="E122" s="1" t="s">
        <v>223</v>
      </c>
      <c r="F122" s="7"/>
      <c r="G122" s="7" t="s">
        <v>584</v>
      </c>
      <c r="H122" s="29">
        <v>0.44145389299999999</v>
      </c>
      <c r="I122" s="29">
        <v>0</v>
      </c>
      <c r="J122" s="30">
        <v>2.5560819860000001</v>
      </c>
      <c r="K122" s="30">
        <v>0.49485454400000001</v>
      </c>
      <c r="L122" s="23">
        <v>0</v>
      </c>
      <c r="M122" s="23">
        <v>0</v>
      </c>
      <c r="N122" s="23">
        <v>1.5297697969999999</v>
      </c>
      <c r="O122" s="24">
        <v>1.3059100530000001</v>
      </c>
      <c r="P122" s="24">
        <v>16.563294160000002</v>
      </c>
      <c r="Q122" s="25">
        <v>10.14949425</v>
      </c>
      <c r="R122" s="25">
        <v>0</v>
      </c>
      <c r="S122" s="25">
        <v>7.2476396999999998E-2</v>
      </c>
      <c r="T122" s="26">
        <v>87.130180201000002</v>
      </c>
      <c r="U122" s="27">
        <v>11.24200778</v>
      </c>
      <c r="V122" s="20">
        <v>29968420</v>
      </c>
      <c r="W122" s="22">
        <v>3.7512847800000002</v>
      </c>
      <c r="X122" s="21">
        <v>18297920</v>
      </c>
      <c r="Y122" s="22">
        <v>6.1438719710000003</v>
      </c>
      <c r="Z122" s="19">
        <f t="shared" si="3"/>
        <v>44</v>
      </c>
      <c r="AA122" s="19">
        <f t="shared" si="4"/>
        <v>121</v>
      </c>
      <c r="AB122" s="19">
        <f t="shared" si="5"/>
        <v>10</v>
      </c>
    </row>
    <row r="123" spans="1:28" ht="28.8" x14ac:dyDescent="0.3">
      <c r="A123" s="4">
        <v>1581</v>
      </c>
      <c r="B123" s="7" t="s">
        <v>26</v>
      </c>
      <c r="C123" s="1" t="s">
        <v>32</v>
      </c>
      <c r="D123" s="1" t="s">
        <v>111</v>
      </c>
      <c r="E123" s="1" t="s">
        <v>345</v>
      </c>
      <c r="F123" s="7" t="s">
        <v>584</v>
      </c>
      <c r="G123" s="7" t="s">
        <v>584</v>
      </c>
      <c r="H123" s="29">
        <v>0</v>
      </c>
      <c r="I123" s="29">
        <v>2.90228E-9</v>
      </c>
      <c r="J123" s="30">
        <v>18.638097810000001</v>
      </c>
      <c r="K123" s="30">
        <v>6.1465329540000004</v>
      </c>
      <c r="L123" s="23">
        <v>4.4216059000000002E-2</v>
      </c>
      <c r="M123" s="23">
        <v>4.3456869000000002E-2</v>
      </c>
      <c r="N123" s="23">
        <v>0</v>
      </c>
      <c r="O123" s="24">
        <v>0</v>
      </c>
      <c r="P123" s="24">
        <v>4.7179038599999998</v>
      </c>
      <c r="Q123" s="25">
        <v>0.53240921100000005</v>
      </c>
      <c r="R123" s="25">
        <v>3.1472026E-2</v>
      </c>
      <c r="S123" s="25">
        <v>0</v>
      </c>
      <c r="T123" s="26">
        <v>0.18524490558000001</v>
      </c>
      <c r="U123" s="27">
        <v>2.806835999</v>
      </c>
      <c r="V123" s="20">
        <v>5702200</v>
      </c>
      <c r="W123" s="22">
        <v>4.9223738189999997</v>
      </c>
      <c r="X123" s="21">
        <v>4581400</v>
      </c>
      <c r="Y123" s="22">
        <v>6.1265901229999997</v>
      </c>
      <c r="Z123" s="19">
        <f t="shared" si="3"/>
        <v>166</v>
      </c>
      <c r="AA123" s="19">
        <f t="shared" si="4"/>
        <v>122</v>
      </c>
      <c r="AB123" s="19">
        <f t="shared" si="5"/>
        <v>22</v>
      </c>
    </row>
    <row r="124" spans="1:28" ht="28.8" x14ac:dyDescent="0.3">
      <c r="A124" s="4">
        <v>1556</v>
      </c>
      <c r="B124" s="7" t="s">
        <v>26</v>
      </c>
      <c r="C124" s="1" t="s">
        <v>33</v>
      </c>
      <c r="D124" s="1" t="s">
        <v>78</v>
      </c>
      <c r="E124" s="1" t="s">
        <v>455</v>
      </c>
      <c r="F124" s="7" t="s">
        <v>584</v>
      </c>
      <c r="G124" s="7"/>
      <c r="H124" s="29">
        <v>0.69554064699999996</v>
      </c>
      <c r="I124" s="29">
        <v>2.723057142</v>
      </c>
      <c r="J124" s="30">
        <v>0</v>
      </c>
      <c r="K124" s="30">
        <v>0</v>
      </c>
      <c r="L124" s="23">
        <v>0</v>
      </c>
      <c r="M124" s="23">
        <v>0</v>
      </c>
      <c r="N124" s="23">
        <v>2.4102564100000001</v>
      </c>
      <c r="O124" s="24">
        <v>1.2345300910000001</v>
      </c>
      <c r="P124" s="24">
        <v>1.7183491989999999</v>
      </c>
      <c r="Q124" s="25">
        <v>0</v>
      </c>
      <c r="R124" s="25">
        <v>0</v>
      </c>
      <c r="S124" s="25">
        <v>0</v>
      </c>
      <c r="T124" s="26">
        <v>4.4617170223000002</v>
      </c>
      <c r="U124" s="27">
        <v>0.97072332100000003</v>
      </c>
      <c r="V124" s="20">
        <v>1904000</v>
      </c>
      <c r="W124" s="22">
        <v>5.0983367719999997</v>
      </c>
      <c r="X124" s="21">
        <v>1604000</v>
      </c>
      <c r="Y124" s="22">
        <v>6.0518910310000003</v>
      </c>
      <c r="Z124" s="19">
        <f t="shared" si="3"/>
        <v>276</v>
      </c>
      <c r="AA124" s="19">
        <f t="shared" si="4"/>
        <v>123</v>
      </c>
      <c r="AB124" s="19">
        <f t="shared" si="5"/>
        <v>21</v>
      </c>
    </row>
    <row r="125" spans="1:28" ht="28.8" x14ac:dyDescent="0.3">
      <c r="A125" s="4">
        <v>1119</v>
      </c>
      <c r="B125" s="7" t="s">
        <v>25</v>
      </c>
      <c r="C125" s="1" t="s">
        <v>29</v>
      </c>
      <c r="D125" s="1" t="s">
        <v>41</v>
      </c>
      <c r="E125" s="1" t="s">
        <v>187</v>
      </c>
      <c r="F125" s="7" t="s">
        <v>584</v>
      </c>
      <c r="G125" s="7" t="s">
        <v>584</v>
      </c>
      <c r="H125" s="29">
        <v>78.76650343</v>
      </c>
      <c r="I125" s="29">
        <v>40.851411919999997</v>
      </c>
      <c r="J125" s="30">
        <v>13.19120882</v>
      </c>
      <c r="K125" s="30">
        <v>1.1854306290000001</v>
      </c>
      <c r="L125" s="23">
        <v>3.013877618</v>
      </c>
      <c r="M125" s="23">
        <v>3.0633557589999998</v>
      </c>
      <c r="N125" s="23">
        <v>6.8337102669999998</v>
      </c>
      <c r="O125" s="24">
        <v>7.7782604590000002</v>
      </c>
      <c r="P125" s="24">
        <v>52.990579740000001</v>
      </c>
      <c r="Q125" s="25">
        <v>4.3930669360000003</v>
      </c>
      <c r="R125" s="25">
        <v>0</v>
      </c>
      <c r="S125" s="25">
        <v>1.2674337019999999</v>
      </c>
      <c r="T125" s="26">
        <v>7.1378421844000002</v>
      </c>
      <c r="U125" s="27">
        <v>32.4520847</v>
      </c>
      <c r="V125" s="20">
        <v>66973500</v>
      </c>
      <c r="W125" s="22">
        <v>4.8455112390000004</v>
      </c>
      <c r="X125" s="21">
        <v>53766900</v>
      </c>
      <c r="Y125" s="22">
        <v>6.035699417</v>
      </c>
      <c r="Z125" s="19">
        <f t="shared" si="3"/>
        <v>8</v>
      </c>
      <c r="AA125" s="19">
        <f t="shared" si="4"/>
        <v>124</v>
      </c>
      <c r="AB125" s="19">
        <f t="shared" si="5"/>
        <v>19</v>
      </c>
    </row>
    <row r="126" spans="1:28" ht="28.8" x14ac:dyDescent="0.3">
      <c r="A126" s="4">
        <v>1510</v>
      </c>
      <c r="B126" s="7" t="s">
        <v>28</v>
      </c>
      <c r="C126" s="1" t="s">
        <v>34</v>
      </c>
      <c r="D126" s="1" t="s">
        <v>152</v>
      </c>
      <c r="E126" s="1" t="s">
        <v>475</v>
      </c>
      <c r="F126" s="7"/>
      <c r="G126" s="7" t="s">
        <v>584</v>
      </c>
      <c r="H126" s="29">
        <v>1.1620201830000001</v>
      </c>
      <c r="I126" s="29">
        <v>2.3061201979999999</v>
      </c>
      <c r="J126" s="30">
        <v>0.89767165000000004</v>
      </c>
      <c r="K126" s="30">
        <v>2.439989604</v>
      </c>
      <c r="L126" s="23">
        <v>0</v>
      </c>
      <c r="M126" s="23">
        <v>0</v>
      </c>
      <c r="N126" s="23">
        <v>6.0376711999999999E-2</v>
      </c>
      <c r="O126" s="24">
        <v>6.8721934999999998E-2</v>
      </c>
      <c r="P126" s="24">
        <v>1.285969301</v>
      </c>
      <c r="Q126" s="25">
        <v>0.22515940500000001</v>
      </c>
      <c r="R126" s="25">
        <v>0</v>
      </c>
      <c r="S126" s="25">
        <v>6.2399370000000001E-3</v>
      </c>
      <c r="T126" s="26"/>
      <c r="U126" s="27">
        <v>0.79132234099999998</v>
      </c>
      <c r="V126" s="20">
        <v>2871596</v>
      </c>
      <c r="W126" s="22">
        <v>2.7556882680000001</v>
      </c>
      <c r="X126" s="21">
        <v>1338559</v>
      </c>
      <c r="Y126" s="22">
        <v>5.9117479380000004</v>
      </c>
      <c r="Z126" s="19">
        <f t="shared" si="3"/>
        <v>296</v>
      </c>
      <c r="AA126" s="19">
        <f t="shared" si="4"/>
        <v>125</v>
      </c>
      <c r="AB126" s="19">
        <f t="shared" si="5"/>
        <v>17</v>
      </c>
    </row>
    <row r="127" spans="1:28" ht="43.2" x14ac:dyDescent="0.3">
      <c r="A127" s="4">
        <v>1163</v>
      </c>
      <c r="B127" s="7" t="s">
        <v>26</v>
      </c>
      <c r="C127" s="1" t="s">
        <v>32</v>
      </c>
      <c r="D127" s="1" t="s">
        <v>48</v>
      </c>
      <c r="E127" s="1" t="s">
        <v>297</v>
      </c>
      <c r="F127" s="7" t="s">
        <v>584</v>
      </c>
      <c r="G127" s="7"/>
      <c r="H127" s="29">
        <v>0</v>
      </c>
      <c r="I127" s="29">
        <v>0</v>
      </c>
      <c r="J127" s="30">
        <v>7.1813731980000002</v>
      </c>
      <c r="K127" s="30">
        <v>0.28893787100000001</v>
      </c>
      <c r="L127" s="23">
        <v>0</v>
      </c>
      <c r="M127" s="23">
        <v>0</v>
      </c>
      <c r="N127" s="23">
        <v>0</v>
      </c>
      <c r="O127" s="24">
        <v>0</v>
      </c>
      <c r="P127" s="24">
        <v>6.9307253639999997</v>
      </c>
      <c r="Q127" s="25">
        <v>4.7085942259999998</v>
      </c>
      <c r="R127" s="25">
        <v>0</v>
      </c>
      <c r="S127" s="25">
        <v>1.3598780029999999</v>
      </c>
      <c r="T127" s="26">
        <v>27.623598326</v>
      </c>
      <c r="U127" s="27">
        <v>4.4753536350000003</v>
      </c>
      <c r="V127" s="20">
        <v>7665610</v>
      </c>
      <c r="W127" s="22">
        <v>5.8382224440000003</v>
      </c>
      <c r="X127" s="21">
        <v>7665610</v>
      </c>
      <c r="Y127" s="22">
        <v>5.8382224440000003</v>
      </c>
      <c r="Z127" s="19">
        <f t="shared" si="3"/>
        <v>118</v>
      </c>
      <c r="AA127" s="19">
        <f t="shared" si="4"/>
        <v>126</v>
      </c>
      <c r="AB127" s="19">
        <f t="shared" si="5"/>
        <v>23</v>
      </c>
    </row>
    <row r="128" spans="1:28" ht="28.8" x14ac:dyDescent="0.3">
      <c r="A128" s="4">
        <v>1016</v>
      </c>
      <c r="B128" s="7" t="s">
        <v>26</v>
      </c>
      <c r="C128" s="1" t="s">
        <v>32</v>
      </c>
      <c r="D128" s="1" t="s">
        <v>61</v>
      </c>
      <c r="E128" s="1" t="s">
        <v>241</v>
      </c>
      <c r="F128" s="7" t="s">
        <v>584</v>
      </c>
      <c r="G128" s="7" t="s">
        <v>584</v>
      </c>
      <c r="H128" s="29">
        <v>0.38804667900000001</v>
      </c>
      <c r="I128" s="29">
        <v>0</v>
      </c>
      <c r="J128" s="30">
        <v>58.500804969999997</v>
      </c>
      <c r="K128" s="30">
        <v>8.7366214620000004</v>
      </c>
      <c r="L128" s="23">
        <v>0.15428235000000001</v>
      </c>
      <c r="M128" s="23">
        <v>0.15526559300000001</v>
      </c>
      <c r="N128" s="23">
        <v>1.3446978270000001</v>
      </c>
      <c r="O128" s="24">
        <v>1.147920697</v>
      </c>
      <c r="P128" s="24">
        <v>15.437557679999999</v>
      </c>
      <c r="Q128" s="25">
        <v>0.16363973400000001</v>
      </c>
      <c r="R128" s="25">
        <v>0</v>
      </c>
      <c r="S128" s="25">
        <v>1.165511494</v>
      </c>
      <c r="T128" s="26">
        <v>15.002815386</v>
      </c>
      <c r="U128" s="27">
        <v>9.2467993530000001</v>
      </c>
      <c r="V128" s="20">
        <v>21099720</v>
      </c>
      <c r="W128" s="22">
        <v>4.382427517</v>
      </c>
      <c r="X128" s="21">
        <v>16084800</v>
      </c>
      <c r="Y128" s="22">
        <v>5.7487810560000003</v>
      </c>
      <c r="Z128" s="19">
        <f t="shared" si="3"/>
        <v>62</v>
      </c>
      <c r="AA128" s="19">
        <f t="shared" si="4"/>
        <v>127</v>
      </c>
      <c r="AB128" s="19">
        <f t="shared" si="5"/>
        <v>24</v>
      </c>
    </row>
    <row r="129" spans="1:28" ht="28.8" x14ac:dyDescent="0.3">
      <c r="A129" s="4">
        <v>1267</v>
      </c>
      <c r="B129" s="7" t="s">
        <v>27</v>
      </c>
      <c r="C129" s="1" t="s">
        <v>35</v>
      </c>
      <c r="D129" s="1" t="s">
        <v>135</v>
      </c>
      <c r="E129" s="1" t="s">
        <v>417</v>
      </c>
      <c r="F129" s="7" t="s">
        <v>584</v>
      </c>
      <c r="G129" s="7" t="s">
        <v>584</v>
      </c>
      <c r="H129" s="29">
        <v>0.31657559899999999</v>
      </c>
      <c r="I129" s="29">
        <v>0</v>
      </c>
      <c r="J129" s="30">
        <v>5.9337617529999998</v>
      </c>
      <c r="K129" s="30">
        <v>1.0767034630000001</v>
      </c>
      <c r="L129" s="23">
        <v>0</v>
      </c>
      <c r="M129" s="23">
        <v>0</v>
      </c>
      <c r="N129" s="23">
        <v>0.65821749100000004</v>
      </c>
      <c r="O129" s="24">
        <v>0.74919580699999999</v>
      </c>
      <c r="P129" s="24">
        <v>2.3549821710000001</v>
      </c>
      <c r="Q129" s="25">
        <v>2.5950476779999998</v>
      </c>
      <c r="R129" s="25">
        <v>0</v>
      </c>
      <c r="S129" s="25">
        <v>0.21346654100000001</v>
      </c>
      <c r="T129" s="26"/>
      <c r="U129" s="27">
        <v>1.4881015740000001</v>
      </c>
      <c r="V129" s="20">
        <v>4640000</v>
      </c>
      <c r="W129" s="22">
        <v>3.2071154609999999</v>
      </c>
      <c r="X129" s="21">
        <v>2590000</v>
      </c>
      <c r="Y129" s="22">
        <v>5.745565923</v>
      </c>
      <c r="Z129" s="19">
        <f t="shared" si="3"/>
        <v>238</v>
      </c>
      <c r="AA129" s="19">
        <f t="shared" si="4"/>
        <v>128</v>
      </c>
      <c r="AB129" s="19">
        <f t="shared" si="5"/>
        <v>11</v>
      </c>
    </row>
    <row r="130" spans="1:28" ht="28.8" x14ac:dyDescent="0.3">
      <c r="A130" s="4">
        <v>1175</v>
      </c>
      <c r="B130" s="7" t="s">
        <v>25</v>
      </c>
      <c r="C130" s="1" t="s">
        <v>29</v>
      </c>
      <c r="D130" s="1" t="s">
        <v>54</v>
      </c>
      <c r="E130" s="1" t="s">
        <v>210</v>
      </c>
      <c r="F130" s="7" t="s">
        <v>584</v>
      </c>
      <c r="G130" s="7" t="s">
        <v>584</v>
      </c>
      <c r="H130" s="29">
        <v>6.1611686999999998E-2</v>
      </c>
      <c r="I130" s="29">
        <v>0.44056776199999997</v>
      </c>
      <c r="J130" s="30">
        <v>19.398836500000002</v>
      </c>
      <c r="K130" s="30">
        <v>3.4921220050000001</v>
      </c>
      <c r="L130" s="23">
        <v>0.42503558800000002</v>
      </c>
      <c r="M130" s="23">
        <v>0.42913278300000002</v>
      </c>
      <c r="N130" s="23">
        <v>0.191940004</v>
      </c>
      <c r="O130" s="24">
        <v>0.16385235300000001</v>
      </c>
      <c r="P130" s="24">
        <v>23.637372469999999</v>
      </c>
      <c r="Q130" s="25">
        <v>0.39151598599999998</v>
      </c>
      <c r="R130" s="25">
        <v>0.17447818800000001</v>
      </c>
      <c r="S130" s="25">
        <v>1.0820450100000001</v>
      </c>
      <c r="T130" s="26">
        <v>64.390891249999996</v>
      </c>
      <c r="U130" s="27">
        <v>14.834699929999999</v>
      </c>
      <c r="V130" s="20">
        <v>43995010</v>
      </c>
      <c r="W130" s="22">
        <v>3.3719051160000002</v>
      </c>
      <c r="X130" s="21">
        <v>26096621</v>
      </c>
      <c r="Y130" s="22">
        <v>5.6845290149999999</v>
      </c>
      <c r="Z130" s="19">
        <f t="shared" ref="Z130:Z193" si="6">_xlfn.RANK.EQ(U130,$U$2:$U$405,0)</f>
        <v>31</v>
      </c>
      <c r="AA130" s="19">
        <f t="shared" ref="AA130:AA193" si="7">_xlfn.RANK.EQ(Y130,$Y$2:$Y$405,0)</f>
        <v>129</v>
      </c>
      <c r="AB130" s="19">
        <f t="shared" ref="AB130:AB193" si="8">($Y$2:$Y$405=Y130) + SUMPRODUCT(($C$2:$C$405=C130)*($Y$2:$Y$405&gt;Y130))</f>
        <v>20</v>
      </c>
    </row>
    <row r="131" spans="1:28" ht="28.8" x14ac:dyDescent="0.3">
      <c r="A131" s="4">
        <v>1495</v>
      </c>
      <c r="B131" s="7" t="s">
        <v>28</v>
      </c>
      <c r="C131" s="1" t="s">
        <v>36</v>
      </c>
      <c r="D131" s="1" t="s">
        <v>77</v>
      </c>
      <c r="E131" s="1" t="s">
        <v>271</v>
      </c>
      <c r="F131" s="7" t="s">
        <v>584</v>
      </c>
      <c r="G131" s="7" t="s">
        <v>584</v>
      </c>
      <c r="H131" s="29">
        <v>3.9424437999999999E-2</v>
      </c>
      <c r="I131" s="29">
        <v>2.4286700000000001E-9</v>
      </c>
      <c r="J131" s="30">
        <v>15.09305554</v>
      </c>
      <c r="K131" s="30">
        <v>18.133860630000001</v>
      </c>
      <c r="L131" s="23">
        <v>2.485222E-3</v>
      </c>
      <c r="M131" s="23">
        <v>2.495957E-3</v>
      </c>
      <c r="N131" s="23">
        <v>8.1970482999999997E-2</v>
      </c>
      <c r="O131" s="24">
        <v>9.3300380000000002E-2</v>
      </c>
      <c r="P131" s="24">
        <v>9.2227404699999997</v>
      </c>
      <c r="Q131" s="25">
        <v>4.9159117109999997</v>
      </c>
      <c r="R131" s="25">
        <v>5.9836867000000002E-2</v>
      </c>
      <c r="S131" s="25">
        <v>0.124863133</v>
      </c>
      <c r="T131" s="26"/>
      <c r="U131" s="27">
        <v>6.4998388120000001</v>
      </c>
      <c r="V131" s="20">
        <v>11546300</v>
      </c>
      <c r="W131" s="22">
        <v>5.6293694189999997</v>
      </c>
      <c r="X131" s="21">
        <v>11546300</v>
      </c>
      <c r="Y131" s="22">
        <v>5.6293694189999997</v>
      </c>
      <c r="Z131" s="19">
        <f t="shared" si="6"/>
        <v>92</v>
      </c>
      <c r="AA131" s="19">
        <f t="shared" si="7"/>
        <v>130</v>
      </c>
      <c r="AB131" s="19">
        <f t="shared" si="8"/>
        <v>7</v>
      </c>
    </row>
    <row r="132" spans="1:28" x14ac:dyDescent="0.3">
      <c r="A132" s="4">
        <v>1308</v>
      </c>
      <c r="B132" s="7" t="s">
        <v>26</v>
      </c>
      <c r="C132" s="1" t="s">
        <v>32</v>
      </c>
      <c r="D132" s="1" t="s">
        <v>60</v>
      </c>
      <c r="E132" s="1" t="s">
        <v>444</v>
      </c>
      <c r="F132" s="7"/>
      <c r="G132" s="7" t="s">
        <v>584</v>
      </c>
      <c r="H132" s="29">
        <v>0</v>
      </c>
      <c r="I132" s="29">
        <v>0.160289562</v>
      </c>
      <c r="J132" s="30">
        <v>0</v>
      </c>
      <c r="K132" s="30">
        <v>0</v>
      </c>
      <c r="L132" s="23">
        <v>0.14409408200000001</v>
      </c>
      <c r="M132" s="23">
        <v>0.145975091</v>
      </c>
      <c r="N132" s="23">
        <v>0</v>
      </c>
      <c r="O132" s="24">
        <v>0</v>
      </c>
      <c r="P132" s="24">
        <v>1.832727566</v>
      </c>
      <c r="Q132" s="25">
        <v>1.4845166489999999</v>
      </c>
      <c r="R132" s="25">
        <v>0</v>
      </c>
      <c r="S132" s="25">
        <v>7.375487E-3</v>
      </c>
      <c r="T132" s="26">
        <v>7.8143309873</v>
      </c>
      <c r="U132" s="27">
        <v>1.092441078</v>
      </c>
      <c r="V132" s="20">
        <v>4533650</v>
      </c>
      <c r="W132" s="22">
        <v>2.4096281770000001</v>
      </c>
      <c r="X132" s="21">
        <v>1943650</v>
      </c>
      <c r="Y132" s="22">
        <v>5.6205648049999999</v>
      </c>
      <c r="Z132" s="19">
        <f t="shared" si="6"/>
        <v>265</v>
      </c>
      <c r="AA132" s="19">
        <f t="shared" si="7"/>
        <v>131</v>
      </c>
      <c r="AB132" s="19">
        <f t="shared" si="8"/>
        <v>25</v>
      </c>
    </row>
    <row r="133" spans="1:28" ht="28.8" x14ac:dyDescent="0.3">
      <c r="A133" s="4">
        <v>1106</v>
      </c>
      <c r="B133" s="7" t="s">
        <v>26</v>
      </c>
      <c r="C133" s="1" t="s">
        <v>32</v>
      </c>
      <c r="D133" s="1" t="s">
        <v>60</v>
      </c>
      <c r="E133" s="1" t="s">
        <v>222</v>
      </c>
      <c r="F133" s="7" t="s">
        <v>584</v>
      </c>
      <c r="G133" s="7" t="s">
        <v>584</v>
      </c>
      <c r="H133" s="29">
        <v>55.606371559999999</v>
      </c>
      <c r="I133" s="29">
        <v>44.664246740000003</v>
      </c>
      <c r="J133" s="30">
        <v>8.0408815069999999</v>
      </c>
      <c r="K133" s="30">
        <v>0.114757015</v>
      </c>
      <c r="L133" s="23">
        <v>2.076896123</v>
      </c>
      <c r="M133" s="23">
        <v>2.1156827790000001</v>
      </c>
      <c r="N133" s="23">
        <v>0.417417339</v>
      </c>
      <c r="O133" s="24">
        <v>0.356334333</v>
      </c>
      <c r="P133" s="24">
        <v>19.549655120000001</v>
      </c>
      <c r="Q133" s="25">
        <v>8.4123175509999992</v>
      </c>
      <c r="R133" s="25">
        <v>0</v>
      </c>
      <c r="S133" s="25">
        <v>2.0694498989999999</v>
      </c>
      <c r="T133" s="26">
        <v>9.3124355045999998</v>
      </c>
      <c r="U133" s="27">
        <v>11.792848770000001</v>
      </c>
      <c r="V133" s="20">
        <v>22960000</v>
      </c>
      <c r="W133" s="22">
        <v>5.1362581770000002</v>
      </c>
      <c r="X133" s="21">
        <v>21641070</v>
      </c>
      <c r="Y133" s="22">
        <v>5.4492909889999996</v>
      </c>
      <c r="Z133" s="19">
        <f t="shared" si="6"/>
        <v>43</v>
      </c>
      <c r="AA133" s="19">
        <f t="shared" si="7"/>
        <v>132</v>
      </c>
      <c r="AB133" s="19">
        <f t="shared" si="8"/>
        <v>26</v>
      </c>
    </row>
    <row r="134" spans="1:28" ht="28.8" x14ac:dyDescent="0.3">
      <c r="A134" s="4">
        <v>1620</v>
      </c>
      <c r="B134" s="7" t="s">
        <v>28</v>
      </c>
      <c r="C134" s="1" t="s">
        <v>37</v>
      </c>
      <c r="D134" s="1" t="s">
        <v>123</v>
      </c>
      <c r="E134" s="1" t="s">
        <v>403</v>
      </c>
      <c r="F134" s="7" t="s">
        <v>584</v>
      </c>
      <c r="G134" s="7" t="s">
        <v>584</v>
      </c>
      <c r="H134" s="29">
        <v>0</v>
      </c>
      <c r="I134" s="29">
        <v>3.229192158</v>
      </c>
      <c r="J134" s="30">
        <v>1.323685314</v>
      </c>
      <c r="K134" s="30">
        <v>1.9896803599999999</v>
      </c>
      <c r="L134" s="23">
        <v>0.25090944599999998</v>
      </c>
      <c r="M134" s="23">
        <v>0.259481833</v>
      </c>
      <c r="N134" s="23">
        <v>0</v>
      </c>
      <c r="O134" s="24">
        <v>0</v>
      </c>
      <c r="P134" s="24">
        <v>2.9997973999999998</v>
      </c>
      <c r="Q134" s="25">
        <v>4.4068397709999996</v>
      </c>
      <c r="R134" s="25">
        <v>0.26868183600000001</v>
      </c>
      <c r="S134" s="25">
        <v>1.3356895000000001E-2</v>
      </c>
      <c r="T134" s="26"/>
      <c r="U134" s="27">
        <v>1.7839996970000001</v>
      </c>
      <c r="V134" s="20">
        <v>3279000</v>
      </c>
      <c r="W134" s="22">
        <v>5.4406822119999996</v>
      </c>
      <c r="X134" s="21">
        <v>3279000</v>
      </c>
      <c r="Y134" s="22">
        <v>5.4406822119999996</v>
      </c>
      <c r="Z134" s="19">
        <f t="shared" si="6"/>
        <v>224</v>
      </c>
      <c r="AA134" s="19">
        <f t="shared" si="7"/>
        <v>133</v>
      </c>
      <c r="AB134" s="19">
        <f t="shared" si="8"/>
        <v>2</v>
      </c>
    </row>
    <row r="135" spans="1:28" ht="28.8" x14ac:dyDescent="0.3">
      <c r="A135" s="4">
        <v>1088</v>
      </c>
      <c r="B135" s="7" t="s">
        <v>25</v>
      </c>
      <c r="C135" s="1" t="s">
        <v>30</v>
      </c>
      <c r="D135" s="1" t="s">
        <v>66</v>
      </c>
      <c r="E135" s="1" t="s">
        <v>361</v>
      </c>
      <c r="F135" s="7" t="s">
        <v>584</v>
      </c>
      <c r="G135" s="7" t="s">
        <v>584</v>
      </c>
      <c r="H135" s="29">
        <v>0</v>
      </c>
      <c r="I135" s="29">
        <v>0.73548423200000002</v>
      </c>
      <c r="J135" s="30">
        <v>0.22822160599999999</v>
      </c>
      <c r="K135" s="30">
        <v>0.28354275499999998</v>
      </c>
      <c r="L135" s="23">
        <v>7.93318E-4</v>
      </c>
      <c r="M135" s="23">
        <v>8.21089E-4</v>
      </c>
      <c r="N135" s="23">
        <v>0</v>
      </c>
      <c r="O135" s="24">
        <v>0</v>
      </c>
      <c r="P135" s="24">
        <v>3.8681203169999998</v>
      </c>
      <c r="Q135" s="25">
        <v>1.8176742349999999</v>
      </c>
      <c r="R135" s="25">
        <v>0.25732161100000001</v>
      </c>
      <c r="S135" s="25">
        <v>1.1515821000000001E-2</v>
      </c>
      <c r="T135" s="26">
        <v>10.146653786</v>
      </c>
      <c r="U135" s="27">
        <v>2.458329467</v>
      </c>
      <c r="V135" s="20">
        <v>4643259</v>
      </c>
      <c r="W135" s="22">
        <v>5.2944052160000004</v>
      </c>
      <c r="X135" s="21">
        <v>4588259</v>
      </c>
      <c r="Y135" s="22">
        <v>5.3578698740000004</v>
      </c>
      <c r="Z135" s="19">
        <f t="shared" si="6"/>
        <v>182</v>
      </c>
      <c r="AA135" s="19">
        <f t="shared" si="7"/>
        <v>134</v>
      </c>
      <c r="AB135" s="19">
        <f t="shared" si="8"/>
        <v>23</v>
      </c>
    </row>
    <row r="136" spans="1:28" ht="28.8" x14ac:dyDescent="0.3">
      <c r="A136" s="4">
        <v>1380</v>
      </c>
      <c r="B136" s="7" t="s">
        <v>27</v>
      </c>
      <c r="C136" s="1" t="s">
        <v>35</v>
      </c>
      <c r="D136" s="1" t="s">
        <v>135</v>
      </c>
      <c r="E136" s="1" t="s">
        <v>423</v>
      </c>
      <c r="F136" s="7" t="s">
        <v>584</v>
      </c>
      <c r="G136" s="7" t="s">
        <v>584</v>
      </c>
      <c r="H136" s="29">
        <v>0.87487050099999997</v>
      </c>
      <c r="I136" s="29">
        <v>7.5429763479999998</v>
      </c>
      <c r="J136" s="30">
        <v>1.962705811</v>
      </c>
      <c r="K136" s="30">
        <v>1.474426596</v>
      </c>
      <c r="L136" s="23">
        <v>9.3104304999999998E-2</v>
      </c>
      <c r="M136" s="23">
        <v>8.9209744999999993E-2</v>
      </c>
      <c r="N136" s="23">
        <v>1.8190128000000001</v>
      </c>
      <c r="O136" s="24">
        <v>2.0704353539999998</v>
      </c>
      <c r="P136" s="24">
        <v>2.102141563</v>
      </c>
      <c r="Q136" s="25">
        <v>0.24357721399999999</v>
      </c>
      <c r="R136" s="25">
        <v>0.36277064999999997</v>
      </c>
      <c r="S136" s="25">
        <v>0.12897681899999999</v>
      </c>
      <c r="T136" s="26"/>
      <c r="U136" s="27">
        <v>1.4401096390000001</v>
      </c>
      <c r="V136" s="20">
        <v>4000002</v>
      </c>
      <c r="W136" s="22">
        <v>3.6002722970000001</v>
      </c>
      <c r="X136" s="21">
        <v>2823880</v>
      </c>
      <c r="Y136" s="22">
        <v>5.099755085</v>
      </c>
      <c r="Z136" s="19">
        <f t="shared" si="6"/>
        <v>244</v>
      </c>
      <c r="AA136" s="19">
        <f t="shared" si="7"/>
        <v>135</v>
      </c>
      <c r="AB136" s="19">
        <f t="shared" si="8"/>
        <v>12</v>
      </c>
    </row>
    <row r="137" spans="1:28" x14ac:dyDescent="0.3">
      <c r="A137" s="4">
        <v>1169</v>
      </c>
      <c r="B137" s="7" t="s">
        <v>26</v>
      </c>
      <c r="C137" s="1" t="s">
        <v>33</v>
      </c>
      <c r="D137" s="1" t="s">
        <v>139</v>
      </c>
      <c r="E137" s="1" t="s">
        <v>426</v>
      </c>
      <c r="F137" s="7"/>
      <c r="G137" s="7" t="s">
        <v>584</v>
      </c>
      <c r="H137" s="29">
        <v>0.183321657</v>
      </c>
      <c r="I137" s="29">
        <v>0</v>
      </c>
      <c r="J137" s="30">
        <v>0.50208753299999997</v>
      </c>
      <c r="K137" s="30">
        <v>0.89635567000000005</v>
      </c>
      <c r="L137" s="23">
        <v>3.7944762E-2</v>
      </c>
      <c r="M137" s="23">
        <v>3.8011683999999997E-2</v>
      </c>
      <c r="N137" s="23">
        <v>0.38115863</v>
      </c>
      <c r="O137" s="24">
        <v>0.43384208299999999</v>
      </c>
      <c r="P137" s="24">
        <v>2.043075081</v>
      </c>
      <c r="Q137" s="25">
        <v>0.1276948</v>
      </c>
      <c r="R137" s="25">
        <v>0</v>
      </c>
      <c r="S137" s="25">
        <v>0</v>
      </c>
      <c r="T137" s="26">
        <v>10.825671380999999</v>
      </c>
      <c r="U137" s="27">
        <v>1.4019800469999999</v>
      </c>
      <c r="V137" s="20">
        <v>2796830</v>
      </c>
      <c r="W137" s="22">
        <v>5.012746741</v>
      </c>
      <c r="X137" s="21">
        <v>2796830</v>
      </c>
      <c r="Y137" s="22">
        <v>5.012746741</v>
      </c>
      <c r="Z137" s="19">
        <f t="shared" si="6"/>
        <v>247</v>
      </c>
      <c r="AA137" s="19">
        <f t="shared" si="7"/>
        <v>136</v>
      </c>
      <c r="AB137" s="19">
        <f t="shared" si="8"/>
        <v>22</v>
      </c>
    </row>
    <row r="138" spans="1:28" ht="28.8" x14ac:dyDescent="0.3">
      <c r="A138" s="4">
        <v>1229</v>
      </c>
      <c r="B138" s="7" t="s">
        <v>25</v>
      </c>
      <c r="C138" s="1" t="s">
        <v>29</v>
      </c>
      <c r="D138" s="1" t="s">
        <v>42</v>
      </c>
      <c r="E138" s="1" t="s">
        <v>240</v>
      </c>
      <c r="F138" s="7" t="s">
        <v>584</v>
      </c>
      <c r="G138" s="7" t="s">
        <v>584</v>
      </c>
      <c r="H138" s="29">
        <v>10.27750925</v>
      </c>
      <c r="I138" s="29">
        <v>15.50329226</v>
      </c>
      <c r="J138" s="30">
        <v>0</v>
      </c>
      <c r="K138" s="30">
        <v>0</v>
      </c>
      <c r="L138" s="23">
        <v>0.24727887000000001</v>
      </c>
      <c r="M138" s="23">
        <v>0.250812127</v>
      </c>
      <c r="N138" s="23">
        <v>0.92248445800000001</v>
      </c>
      <c r="O138" s="24">
        <v>0.78749216499999997</v>
      </c>
      <c r="P138" s="24">
        <v>15.161203799999999</v>
      </c>
      <c r="Q138" s="25">
        <v>7.4835438639999996</v>
      </c>
      <c r="R138" s="25">
        <v>0</v>
      </c>
      <c r="S138" s="25">
        <v>0</v>
      </c>
      <c r="T138" s="26">
        <v>11.953319347000001</v>
      </c>
      <c r="U138" s="27">
        <v>9.2707393200000006</v>
      </c>
      <c r="V138" s="20">
        <v>43278410</v>
      </c>
      <c r="W138" s="22">
        <v>2.1421164319999999</v>
      </c>
      <c r="X138" s="21">
        <v>19821410</v>
      </c>
      <c r="Y138" s="22">
        <v>4.6771341289999997</v>
      </c>
      <c r="Z138" s="19">
        <f t="shared" si="6"/>
        <v>61</v>
      </c>
      <c r="AA138" s="19">
        <f t="shared" si="7"/>
        <v>137</v>
      </c>
      <c r="AB138" s="19">
        <f t="shared" si="8"/>
        <v>21</v>
      </c>
    </row>
    <row r="139" spans="1:28" ht="28.8" x14ac:dyDescent="0.3">
      <c r="A139" s="4">
        <v>1201</v>
      </c>
      <c r="B139" s="7" t="s">
        <v>25</v>
      </c>
      <c r="C139" s="1" t="s">
        <v>29</v>
      </c>
      <c r="D139" s="1" t="s">
        <v>42</v>
      </c>
      <c r="E139" s="1" t="s">
        <v>283</v>
      </c>
      <c r="F139" s="7"/>
      <c r="G139" s="7" t="s">
        <v>584</v>
      </c>
      <c r="H139" s="29">
        <v>0.78426156400000002</v>
      </c>
      <c r="I139" s="29">
        <v>12.50375524</v>
      </c>
      <c r="J139" s="30">
        <v>8.7637096660000005</v>
      </c>
      <c r="K139" s="30">
        <v>0.81323521099999996</v>
      </c>
      <c r="L139" s="23">
        <v>1.9110582519999999</v>
      </c>
      <c r="M139" s="23">
        <v>1.9462838579999999</v>
      </c>
      <c r="N139" s="23">
        <v>1.274495443</v>
      </c>
      <c r="O139" s="24">
        <v>1.4506552260000001</v>
      </c>
      <c r="P139" s="24">
        <v>9.0735295899999997</v>
      </c>
      <c r="Q139" s="25">
        <v>0</v>
      </c>
      <c r="R139" s="25">
        <v>0.47041915400000001</v>
      </c>
      <c r="S139" s="25">
        <v>0.94882455300000001</v>
      </c>
      <c r="T139" s="26">
        <v>7.3962905479999996</v>
      </c>
      <c r="U139" s="27">
        <v>5.5175058119999996</v>
      </c>
      <c r="V139" s="20">
        <v>30973500</v>
      </c>
      <c r="W139" s="22">
        <v>1.7813633630000001</v>
      </c>
      <c r="X139" s="21">
        <v>11809500</v>
      </c>
      <c r="Y139" s="22">
        <v>4.6720909539999997</v>
      </c>
      <c r="Z139" s="19">
        <f t="shared" si="6"/>
        <v>104</v>
      </c>
      <c r="AA139" s="19">
        <f t="shared" si="7"/>
        <v>138</v>
      </c>
      <c r="AB139" s="19">
        <f t="shared" si="8"/>
        <v>22</v>
      </c>
    </row>
    <row r="140" spans="1:28" ht="28.8" x14ac:dyDescent="0.3">
      <c r="A140" s="4">
        <v>1093</v>
      </c>
      <c r="B140" s="7" t="s">
        <v>26</v>
      </c>
      <c r="C140" s="1" t="s">
        <v>32</v>
      </c>
      <c r="D140" s="1" t="s">
        <v>60</v>
      </c>
      <c r="E140" s="1" t="s">
        <v>429</v>
      </c>
      <c r="F140" s="7" t="s">
        <v>584</v>
      </c>
      <c r="G140" s="7" t="s">
        <v>584</v>
      </c>
      <c r="H140" s="29">
        <v>4.8686775000000002E-2</v>
      </c>
      <c r="I140" s="29">
        <v>0</v>
      </c>
      <c r="J140" s="30">
        <v>0.48687275899999999</v>
      </c>
      <c r="K140" s="30">
        <v>2.6205127519999998</v>
      </c>
      <c r="L140" s="23">
        <v>1.1983685000000001E-2</v>
      </c>
      <c r="M140" s="23">
        <v>1.238095E-2</v>
      </c>
      <c r="N140" s="23">
        <v>0.101228544</v>
      </c>
      <c r="O140" s="24">
        <v>0.115220276</v>
      </c>
      <c r="P140" s="24">
        <v>2.2899862550000001</v>
      </c>
      <c r="Q140" s="25">
        <v>2.6252006730000002</v>
      </c>
      <c r="R140" s="25">
        <v>0</v>
      </c>
      <c r="S140" s="25">
        <v>0</v>
      </c>
      <c r="T140" s="26">
        <v>6.0168393501999997</v>
      </c>
      <c r="U140" s="27">
        <v>1.3588364289999999</v>
      </c>
      <c r="V140" s="20">
        <v>4110000</v>
      </c>
      <c r="W140" s="22">
        <v>3.30617136</v>
      </c>
      <c r="X140" s="21">
        <v>2948480</v>
      </c>
      <c r="Y140" s="22">
        <v>4.6085997839999999</v>
      </c>
      <c r="Z140" s="19">
        <f t="shared" si="6"/>
        <v>250</v>
      </c>
      <c r="AA140" s="19">
        <f t="shared" si="7"/>
        <v>139</v>
      </c>
      <c r="AB140" s="19">
        <f t="shared" si="8"/>
        <v>27</v>
      </c>
    </row>
    <row r="141" spans="1:28" x14ac:dyDescent="0.3">
      <c r="A141" s="4">
        <v>1361</v>
      </c>
      <c r="B141" s="7" t="s">
        <v>25</v>
      </c>
      <c r="C141" s="1" t="s">
        <v>30</v>
      </c>
      <c r="D141" s="1" t="s">
        <v>102</v>
      </c>
      <c r="E141" s="1" t="s">
        <v>415</v>
      </c>
      <c r="F141" s="7" t="s">
        <v>584</v>
      </c>
      <c r="G141" s="7" t="s">
        <v>584</v>
      </c>
      <c r="H141" s="29">
        <v>0.117677475</v>
      </c>
      <c r="I141" s="29">
        <v>4.9594100000000002E-6</v>
      </c>
      <c r="J141" s="30">
        <v>0.68466481800000001</v>
      </c>
      <c r="K141" s="30">
        <v>1.059732562</v>
      </c>
      <c r="L141" s="23">
        <v>4.91476E-2</v>
      </c>
      <c r="M141" s="23">
        <v>4.7801796000000001E-2</v>
      </c>
      <c r="N141" s="23">
        <v>0.40778765500000003</v>
      </c>
      <c r="O141" s="24">
        <v>0.34811381400000002</v>
      </c>
      <c r="P141" s="24">
        <v>2.5344232350000002</v>
      </c>
      <c r="Q141" s="25">
        <v>4.5907649690000003</v>
      </c>
      <c r="R141" s="25">
        <v>0</v>
      </c>
      <c r="S141" s="25">
        <v>2.2099562999999999E-2</v>
      </c>
      <c r="T141" s="26">
        <v>5.7402133797000001</v>
      </c>
      <c r="U141" s="27">
        <v>1.518292923</v>
      </c>
      <c r="V141" s="20">
        <v>3312400</v>
      </c>
      <c r="W141" s="22">
        <v>4.5836641800000004</v>
      </c>
      <c r="X141" s="21">
        <v>3312400</v>
      </c>
      <c r="Y141" s="22">
        <v>4.5836641800000004</v>
      </c>
      <c r="Z141" s="19">
        <f t="shared" si="6"/>
        <v>236</v>
      </c>
      <c r="AA141" s="19">
        <f t="shared" si="7"/>
        <v>140</v>
      </c>
      <c r="AB141" s="19">
        <f t="shared" si="8"/>
        <v>24</v>
      </c>
    </row>
    <row r="142" spans="1:28" ht="28.8" x14ac:dyDescent="0.3">
      <c r="A142" s="4">
        <v>1096</v>
      </c>
      <c r="B142" s="7" t="s">
        <v>26</v>
      </c>
      <c r="C142" s="1" t="s">
        <v>32</v>
      </c>
      <c r="D142" s="1" t="s">
        <v>60</v>
      </c>
      <c r="E142" s="1" t="s">
        <v>248</v>
      </c>
      <c r="F142" s="7" t="s">
        <v>584</v>
      </c>
      <c r="G142" s="7" t="s">
        <v>584</v>
      </c>
      <c r="H142" s="29">
        <v>47.676727069999998</v>
      </c>
      <c r="I142" s="29">
        <v>38.32758364</v>
      </c>
      <c r="J142" s="30">
        <v>0</v>
      </c>
      <c r="K142" s="30">
        <v>0</v>
      </c>
      <c r="L142" s="23">
        <v>1.350094422</v>
      </c>
      <c r="M142" s="23">
        <v>1.358589762</v>
      </c>
      <c r="N142" s="23">
        <v>0.16261634599999999</v>
      </c>
      <c r="O142" s="24">
        <v>0.11105583199999999</v>
      </c>
      <c r="P142" s="24">
        <v>13.923894150000001</v>
      </c>
      <c r="Q142" s="25">
        <v>4.356419764</v>
      </c>
      <c r="R142" s="25">
        <v>0</v>
      </c>
      <c r="S142" s="25">
        <v>0</v>
      </c>
      <c r="T142" s="26">
        <v>6.5541751912999997</v>
      </c>
      <c r="U142" s="27">
        <v>8.6088331619999998</v>
      </c>
      <c r="V142" s="20">
        <v>22500000</v>
      </c>
      <c r="W142" s="22">
        <v>3.8261480720000001</v>
      </c>
      <c r="X142" s="21">
        <v>19080000</v>
      </c>
      <c r="Y142" s="22">
        <v>4.5119670660000004</v>
      </c>
      <c r="Z142" s="19">
        <f t="shared" si="6"/>
        <v>69</v>
      </c>
      <c r="AA142" s="19">
        <f t="shared" si="7"/>
        <v>141</v>
      </c>
      <c r="AB142" s="19">
        <f t="shared" si="8"/>
        <v>28</v>
      </c>
    </row>
    <row r="143" spans="1:28" x14ac:dyDescent="0.3">
      <c r="A143" s="4">
        <v>1270</v>
      </c>
      <c r="B143" s="7" t="s">
        <v>27</v>
      </c>
      <c r="C143" s="1" t="s">
        <v>34</v>
      </c>
      <c r="D143" s="1" t="s">
        <v>86</v>
      </c>
      <c r="E143" s="1" t="s">
        <v>288</v>
      </c>
      <c r="F143" s="7" t="s">
        <v>584</v>
      </c>
      <c r="G143" s="7" t="s">
        <v>584</v>
      </c>
      <c r="H143" s="29">
        <v>7.4936566429999996</v>
      </c>
      <c r="I143" s="29">
        <v>9.6280366599999994</v>
      </c>
      <c r="J143" s="30">
        <v>2.2310421499999999</v>
      </c>
      <c r="K143" s="30">
        <v>0.169517848</v>
      </c>
      <c r="L143" s="23">
        <v>0.137078172</v>
      </c>
      <c r="M143" s="23">
        <v>9.7382996999999999E-2</v>
      </c>
      <c r="N143" s="23">
        <v>0.22417221700000001</v>
      </c>
      <c r="O143" s="24">
        <v>0.19136784600000001</v>
      </c>
      <c r="P143" s="24">
        <v>7.8384555770000004</v>
      </c>
      <c r="Q143" s="25">
        <v>19.66292353</v>
      </c>
      <c r="R143" s="25">
        <v>0</v>
      </c>
      <c r="S143" s="25">
        <v>0.82546565000000005</v>
      </c>
      <c r="T143" s="26"/>
      <c r="U143" s="27">
        <v>5.0130394669999996</v>
      </c>
      <c r="V143" s="20">
        <v>11911912</v>
      </c>
      <c r="W143" s="22">
        <v>4.2084255380000002</v>
      </c>
      <c r="X143" s="21">
        <v>11626912</v>
      </c>
      <c r="Y143" s="22">
        <v>4.311582875</v>
      </c>
      <c r="Z143" s="19">
        <f t="shared" si="6"/>
        <v>109</v>
      </c>
      <c r="AA143" s="19">
        <f t="shared" si="7"/>
        <v>142</v>
      </c>
      <c r="AB143" s="19">
        <f t="shared" si="8"/>
        <v>18</v>
      </c>
    </row>
    <row r="144" spans="1:28" ht="28.8" x14ac:dyDescent="0.3">
      <c r="A144" s="4">
        <v>1678</v>
      </c>
      <c r="B144" s="7" t="s">
        <v>25</v>
      </c>
      <c r="C144" s="1" t="s">
        <v>29</v>
      </c>
      <c r="D144" s="1" t="s">
        <v>42</v>
      </c>
      <c r="E144" s="1" t="s">
        <v>199</v>
      </c>
      <c r="F144" s="7" t="s">
        <v>584</v>
      </c>
      <c r="G144" s="7" t="s">
        <v>584</v>
      </c>
      <c r="H144" s="29">
        <v>28.466183829999999</v>
      </c>
      <c r="I144" s="29">
        <v>43.89523423</v>
      </c>
      <c r="J144" s="30">
        <v>0</v>
      </c>
      <c r="K144" s="30">
        <v>0</v>
      </c>
      <c r="L144" s="23">
        <v>5.5185706870000004</v>
      </c>
      <c r="M144" s="23">
        <v>5.5564769570000001</v>
      </c>
      <c r="N144" s="23">
        <v>0.66322857300000004</v>
      </c>
      <c r="O144" s="24">
        <v>0.75489951799999999</v>
      </c>
      <c r="P144" s="24">
        <v>33.926095709999998</v>
      </c>
      <c r="Q144" s="25">
        <v>12.238648469999999</v>
      </c>
      <c r="R144" s="25">
        <v>0</v>
      </c>
      <c r="S144" s="25">
        <v>7.1149824949999996</v>
      </c>
      <c r="T144" s="26">
        <v>9.3347862189999997</v>
      </c>
      <c r="U144" s="27">
        <v>21.00389788</v>
      </c>
      <c r="V144" s="20">
        <v>70413880</v>
      </c>
      <c r="W144" s="22">
        <v>2.9829201109999999</v>
      </c>
      <c r="X144" s="21">
        <v>49158880</v>
      </c>
      <c r="Y144" s="22">
        <v>4.2726559020000003</v>
      </c>
      <c r="Z144" s="19">
        <f t="shared" si="6"/>
        <v>20</v>
      </c>
      <c r="AA144" s="19">
        <f t="shared" si="7"/>
        <v>143</v>
      </c>
      <c r="AB144" s="19">
        <f t="shared" si="8"/>
        <v>23</v>
      </c>
    </row>
    <row r="145" spans="1:28" ht="28.8" x14ac:dyDescent="0.3">
      <c r="A145" s="4">
        <v>1645</v>
      </c>
      <c r="B145" s="7" t="s">
        <v>28</v>
      </c>
      <c r="C145" s="1" t="s">
        <v>37</v>
      </c>
      <c r="D145" s="1" t="s">
        <v>140</v>
      </c>
      <c r="E145" s="1" t="s">
        <v>435</v>
      </c>
      <c r="F145" s="7" t="s">
        <v>584</v>
      </c>
      <c r="G145" s="7" t="s">
        <v>584</v>
      </c>
      <c r="H145" s="29">
        <v>0</v>
      </c>
      <c r="I145" s="29">
        <v>8.65021E-4</v>
      </c>
      <c r="J145" s="30">
        <v>0.82159778100000003</v>
      </c>
      <c r="K145" s="30">
        <v>6.4311974090000001</v>
      </c>
      <c r="L145" s="23">
        <v>1.9947399999999999E-4</v>
      </c>
      <c r="M145" s="23">
        <v>1.3570800000000001E-4</v>
      </c>
      <c r="N145" s="23">
        <v>0</v>
      </c>
      <c r="O145" s="24">
        <v>0</v>
      </c>
      <c r="P145" s="24">
        <v>1.9948175800000001</v>
      </c>
      <c r="Q145" s="25">
        <v>0</v>
      </c>
      <c r="R145" s="25">
        <v>0</v>
      </c>
      <c r="S145" s="25">
        <v>1.0999860000000001E-3</v>
      </c>
      <c r="T145" s="26"/>
      <c r="U145" s="27">
        <v>1.1878024309999999</v>
      </c>
      <c r="V145" s="20">
        <v>2783000</v>
      </c>
      <c r="W145" s="22">
        <v>4.2680647909999996</v>
      </c>
      <c r="X145" s="21">
        <v>2783000</v>
      </c>
      <c r="Y145" s="22">
        <v>4.2680647909999996</v>
      </c>
      <c r="Z145" s="19">
        <f t="shared" si="6"/>
        <v>256</v>
      </c>
      <c r="AA145" s="19">
        <f t="shared" si="7"/>
        <v>144</v>
      </c>
      <c r="AB145" s="19">
        <f t="shared" si="8"/>
        <v>3</v>
      </c>
    </row>
    <row r="146" spans="1:28" ht="28.8" x14ac:dyDescent="0.3">
      <c r="A146" s="4">
        <v>1094</v>
      </c>
      <c r="B146" s="7" t="s">
        <v>26</v>
      </c>
      <c r="C146" s="1" t="s">
        <v>32</v>
      </c>
      <c r="D146" s="1" t="s">
        <v>60</v>
      </c>
      <c r="E146" s="1" t="s">
        <v>447</v>
      </c>
      <c r="F146" s="7" t="s">
        <v>584</v>
      </c>
      <c r="G146" s="7" t="s">
        <v>584</v>
      </c>
      <c r="H146" s="29">
        <v>2.6141399999999999E-2</v>
      </c>
      <c r="I146" s="29">
        <v>7.3723499999999999E-10</v>
      </c>
      <c r="J146" s="30">
        <v>0.18257728500000001</v>
      </c>
      <c r="K146" s="30">
        <v>0.52984982000000003</v>
      </c>
      <c r="L146" s="23">
        <v>3.6336271000000003E-2</v>
      </c>
      <c r="M146" s="23">
        <v>3.7557196000000001E-2</v>
      </c>
      <c r="N146" s="23">
        <v>2.7176331000000001E-2</v>
      </c>
      <c r="O146" s="24">
        <v>3.0932622999999999E-2</v>
      </c>
      <c r="P146" s="24">
        <v>1.6650936039999999</v>
      </c>
      <c r="Q146" s="25">
        <v>1.2170643839999999</v>
      </c>
      <c r="R146" s="25">
        <v>2.3747797000000001E-2</v>
      </c>
      <c r="S146" s="25">
        <v>0</v>
      </c>
      <c r="T146" s="26">
        <v>7.6517608823999996</v>
      </c>
      <c r="U146" s="27">
        <v>1.07886547</v>
      </c>
      <c r="V146" s="20">
        <v>3780000</v>
      </c>
      <c r="W146" s="22">
        <v>2.8541414559999998</v>
      </c>
      <c r="X146" s="21">
        <v>2553620</v>
      </c>
      <c r="Y146" s="22">
        <v>4.2248473549999996</v>
      </c>
      <c r="Z146" s="19">
        <f t="shared" si="6"/>
        <v>268</v>
      </c>
      <c r="AA146" s="19">
        <f t="shared" si="7"/>
        <v>145</v>
      </c>
      <c r="AB146" s="19">
        <f t="shared" si="8"/>
        <v>29</v>
      </c>
    </row>
    <row r="147" spans="1:28" ht="28.8" x14ac:dyDescent="0.3">
      <c r="A147" s="4">
        <v>1405</v>
      </c>
      <c r="B147" s="7" t="s">
        <v>26</v>
      </c>
      <c r="C147" s="1" t="s">
        <v>35</v>
      </c>
      <c r="D147" s="1" t="s">
        <v>92</v>
      </c>
      <c r="E147" s="1" t="s">
        <v>321</v>
      </c>
      <c r="F147" s="7" t="s">
        <v>584</v>
      </c>
      <c r="G147" s="7" t="s">
        <v>584</v>
      </c>
      <c r="H147" s="29">
        <v>0.65883995299999998</v>
      </c>
      <c r="I147" s="29">
        <v>0.45850522399999999</v>
      </c>
      <c r="J147" s="30">
        <v>11.44150984</v>
      </c>
      <c r="K147" s="30">
        <v>19.74243864</v>
      </c>
      <c r="L147" s="23">
        <v>0</v>
      </c>
      <c r="M147" s="23">
        <v>0</v>
      </c>
      <c r="N147" s="23">
        <v>0.107954051</v>
      </c>
      <c r="O147" s="24">
        <v>0.12287537699999999</v>
      </c>
      <c r="P147" s="24">
        <v>4.8275129960000003</v>
      </c>
      <c r="Q147" s="25">
        <v>0.119033793</v>
      </c>
      <c r="R147" s="25">
        <v>0</v>
      </c>
      <c r="S147" s="25">
        <v>7.7695699999999999E-3</v>
      </c>
      <c r="T147" s="26">
        <v>0.73052883000000002</v>
      </c>
      <c r="U147" s="27">
        <v>3.5427605780000002</v>
      </c>
      <c r="V147" s="20">
        <v>8600000</v>
      </c>
      <c r="W147" s="22">
        <v>4.1194890439999998</v>
      </c>
      <c r="X147" s="21">
        <v>8600000</v>
      </c>
      <c r="Y147" s="22">
        <v>4.1194890439999998</v>
      </c>
      <c r="Z147" s="19">
        <f t="shared" si="6"/>
        <v>142</v>
      </c>
      <c r="AA147" s="19">
        <f t="shared" si="7"/>
        <v>146</v>
      </c>
      <c r="AB147" s="19">
        <f t="shared" si="8"/>
        <v>13</v>
      </c>
    </row>
    <row r="148" spans="1:28" ht="28.8" x14ac:dyDescent="0.3">
      <c r="A148" s="4">
        <v>1714</v>
      </c>
      <c r="B148" s="7" t="s">
        <v>27</v>
      </c>
      <c r="C148" s="1" t="s">
        <v>32</v>
      </c>
      <c r="D148" s="1" t="s">
        <v>80</v>
      </c>
      <c r="E148" s="1" t="s">
        <v>275</v>
      </c>
      <c r="F148" s="7" t="s">
        <v>584</v>
      </c>
      <c r="G148" s="7" t="s">
        <v>584</v>
      </c>
      <c r="H148" s="29">
        <v>29.853985789999999</v>
      </c>
      <c r="I148" s="29">
        <v>26.435161829999998</v>
      </c>
      <c r="J148" s="30">
        <v>2.2569993639999999</v>
      </c>
      <c r="K148" s="30">
        <v>2.346164E-3</v>
      </c>
      <c r="L148" s="23">
        <v>1.390796175</v>
      </c>
      <c r="M148" s="23">
        <v>1.408783568</v>
      </c>
      <c r="N148" s="23">
        <v>1.4358974360000001</v>
      </c>
      <c r="O148" s="24">
        <v>4.57536114</v>
      </c>
      <c r="P148" s="24">
        <v>4.1710113949999998</v>
      </c>
      <c r="Q148" s="25">
        <v>6.2768401430000003</v>
      </c>
      <c r="R148" s="25">
        <v>0.4779313</v>
      </c>
      <c r="S148" s="25">
        <v>1.5605699000000001E-2</v>
      </c>
      <c r="T148" s="26"/>
      <c r="U148" s="27">
        <v>6.2584792370000004</v>
      </c>
      <c r="V148" s="20">
        <v>15720054</v>
      </c>
      <c r="W148" s="22">
        <v>3.9812072129999998</v>
      </c>
      <c r="X148" s="21">
        <v>15520054</v>
      </c>
      <c r="Y148" s="22">
        <v>4.0325112509999999</v>
      </c>
      <c r="Z148" s="19">
        <f t="shared" si="6"/>
        <v>95</v>
      </c>
      <c r="AA148" s="19">
        <f t="shared" si="7"/>
        <v>147</v>
      </c>
      <c r="AB148" s="19">
        <f t="shared" si="8"/>
        <v>30</v>
      </c>
    </row>
    <row r="149" spans="1:28" ht="28.8" x14ac:dyDescent="0.3">
      <c r="A149" s="4">
        <v>1646</v>
      </c>
      <c r="B149" s="7" t="s">
        <v>28</v>
      </c>
      <c r="C149" s="1" t="s">
        <v>37</v>
      </c>
      <c r="D149" s="1" t="s">
        <v>140</v>
      </c>
      <c r="E149" s="1" t="s">
        <v>462</v>
      </c>
      <c r="F149" s="7" t="s">
        <v>584</v>
      </c>
      <c r="G149" s="7" t="s">
        <v>584</v>
      </c>
      <c r="H149" s="29">
        <v>0</v>
      </c>
      <c r="I149" s="29">
        <v>0.51717655799999995</v>
      </c>
      <c r="J149" s="30">
        <v>0.13693296399999999</v>
      </c>
      <c r="K149" s="30">
        <v>0.61095363499999999</v>
      </c>
      <c r="L149" s="23">
        <v>4.7242872999999998E-2</v>
      </c>
      <c r="M149" s="23">
        <v>5.1286100000000001E-2</v>
      </c>
      <c r="N149" s="23">
        <v>0</v>
      </c>
      <c r="O149" s="24">
        <v>0</v>
      </c>
      <c r="P149" s="24">
        <v>1.241833443</v>
      </c>
      <c r="Q149" s="25">
        <v>3.3275575659999999</v>
      </c>
      <c r="R149" s="25">
        <v>0</v>
      </c>
      <c r="S149" s="25">
        <v>8.3472059999999994E-3</v>
      </c>
      <c r="T149" s="26"/>
      <c r="U149" s="27">
        <v>0.90529532499999998</v>
      </c>
      <c r="V149" s="20">
        <v>2347000</v>
      </c>
      <c r="W149" s="22">
        <v>3.8572446729999998</v>
      </c>
      <c r="X149" s="21">
        <v>2347000</v>
      </c>
      <c r="Y149" s="22">
        <v>3.8572446729999998</v>
      </c>
      <c r="Z149" s="19">
        <f t="shared" si="6"/>
        <v>283</v>
      </c>
      <c r="AA149" s="19">
        <f t="shared" si="7"/>
        <v>148</v>
      </c>
      <c r="AB149" s="19">
        <f t="shared" si="8"/>
        <v>4</v>
      </c>
    </row>
    <row r="150" spans="1:28" x14ac:dyDescent="0.3">
      <c r="A150" s="4">
        <v>1254</v>
      </c>
      <c r="B150" s="7" t="s">
        <v>26</v>
      </c>
      <c r="C150" s="1" t="s">
        <v>32</v>
      </c>
      <c r="D150" s="1" t="s">
        <v>60</v>
      </c>
      <c r="E150" s="1" t="s">
        <v>442</v>
      </c>
      <c r="F150" s="7"/>
      <c r="G150" s="7" t="s">
        <v>584</v>
      </c>
      <c r="H150" s="29">
        <v>4.5901892E-2</v>
      </c>
      <c r="I150" s="29">
        <v>0</v>
      </c>
      <c r="J150" s="30">
        <v>1.521477373</v>
      </c>
      <c r="K150" s="30">
        <v>1.2762699159999999</v>
      </c>
      <c r="L150" s="23">
        <v>6.7932071999999996E-2</v>
      </c>
      <c r="M150" s="23">
        <v>6.8829553000000002E-2</v>
      </c>
      <c r="N150" s="23">
        <v>4.7719136000000002E-2</v>
      </c>
      <c r="O150" s="24">
        <v>5.4314837999999997E-2</v>
      </c>
      <c r="P150" s="24">
        <v>1.8679784109999999</v>
      </c>
      <c r="Q150" s="25">
        <v>1.8724051070000001</v>
      </c>
      <c r="R150" s="25">
        <v>0</v>
      </c>
      <c r="S150" s="25">
        <v>0</v>
      </c>
      <c r="T150" s="26">
        <v>4.8731078611000003</v>
      </c>
      <c r="U150" s="27">
        <v>1.1073486770000001</v>
      </c>
      <c r="V150" s="20">
        <v>2871250</v>
      </c>
      <c r="W150" s="22">
        <v>3.8566780230000002</v>
      </c>
      <c r="X150" s="21">
        <v>2871250</v>
      </c>
      <c r="Y150" s="22">
        <v>3.8566780230000002</v>
      </c>
      <c r="Z150" s="19">
        <f t="shared" si="6"/>
        <v>263</v>
      </c>
      <c r="AA150" s="19">
        <f t="shared" si="7"/>
        <v>149</v>
      </c>
      <c r="AB150" s="19">
        <f t="shared" si="8"/>
        <v>31</v>
      </c>
    </row>
    <row r="151" spans="1:28" ht="28.8" x14ac:dyDescent="0.3">
      <c r="A151" s="4">
        <v>1125</v>
      </c>
      <c r="B151" s="7" t="s">
        <v>25</v>
      </c>
      <c r="C151" s="1" t="s">
        <v>29</v>
      </c>
      <c r="D151" s="1" t="s">
        <v>42</v>
      </c>
      <c r="E151" s="1" t="s">
        <v>192</v>
      </c>
      <c r="F151" s="7" t="s">
        <v>584</v>
      </c>
      <c r="G151" s="7" t="s">
        <v>584</v>
      </c>
      <c r="H151" s="29">
        <v>33.586854610000003</v>
      </c>
      <c r="I151" s="29">
        <v>52.108287859999997</v>
      </c>
      <c r="J151" s="30">
        <v>0</v>
      </c>
      <c r="K151" s="30">
        <v>0</v>
      </c>
      <c r="L151" s="23">
        <v>3.1737198329999998</v>
      </c>
      <c r="M151" s="23">
        <v>3.2143144010000002</v>
      </c>
      <c r="N151" s="23">
        <v>0.59362677600000002</v>
      </c>
      <c r="O151" s="24">
        <v>0.60810967199999999</v>
      </c>
      <c r="P151" s="24">
        <v>40.363630950000001</v>
      </c>
      <c r="Q151" s="25">
        <v>35.862413590000003</v>
      </c>
      <c r="R151" s="25">
        <v>0</v>
      </c>
      <c r="S151" s="25">
        <v>21.033339850000001</v>
      </c>
      <c r="T151" s="26">
        <v>9.6777912461</v>
      </c>
      <c r="U151" s="27">
        <v>24.951631160000002</v>
      </c>
      <c r="V151" s="20">
        <v>67535200</v>
      </c>
      <c r="W151" s="22">
        <v>3.6946112790000001</v>
      </c>
      <c r="X151" s="21">
        <v>65021200</v>
      </c>
      <c r="Y151" s="22">
        <v>3.837460884</v>
      </c>
      <c r="Z151" s="19">
        <f t="shared" si="6"/>
        <v>13</v>
      </c>
      <c r="AA151" s="19">
        <f t="shared" si="7"/>
        <v>150</v>
      </c>
      <c r="AB151" s="19">
        <f t="shared" si="8"/>
        <v>24</v>
      </c>
    </row>
    <row r="152" spans="1:28" x14ac:dyDescent="0.3">
      <c r="A152" s="4">
        <v>1370</v>
      </c>
      <c r="B152" s="7" t="s">
        <v>28</v>
      </c>
      <c r="C152" s="1" t="s">
        <v>36</v>
      </c>
      <c r="D152" s="1" t="s">
        <v>93</v>
      </c>
      <c r="E152" s="1" t="s">
        <v>342</v>
      </c>
      <c r="F152" s="7" t="s">
        <v>584</v>
      </c>
      <c r="G152" s="7" t="s">
        <v>584</v>
      </c>
      <c r="H152" s="29">
        <v>0</v>
      </c>
      <c r="I152" s="29">
        <v>0</v>
      </c>
      <c r="J152" s="30">
        <v>5.8881174319999996</v>
      </c>
      <c r="K152" s="30">
        <v>11.63064138</v>
      </c>
      <c r="L152" s="23">
        <v>0</v>
      </c>
      <c r="M152" s="23">
        <v>0</v>
      </c>
      <c r="N152" s="23">
        <v>0</v>
      </c>
      <c r="O152" s="24">
        <v>0</v>
      </c>
      <c r="P152" s="24">
        <v>4.8254176949999996</v>
      </c>
      <c r="Q152" s="25">
        <v>0</v>
      </c>
      <c r="R152" s="25">
        <v>0</v>
      </c>
      <c r="S152" s="25">
        <v>1.3724251E-2</v>
      </c>
      <c r="T152" s="26"/>
      <c r="U152" s="27">
        <v>2.8700454039999999</v>
      </c>
      <c r="V152" s="20">
        <v>7491440</v>
      </c>
      <c r="W152" s="22">
        <v>3.8310997680000001</v>
      </c>
      <c r="X152" s="21">
        <v>7491440</v>
      </c>
      <c r="Y152" s="22">
        <v>3.8310997680000001</v>
      </c>
      <c r="Z152" s="19">
        <f t="shared" si="6"/>
        <v>163</v>
      </c>
      <c r="AA152" s="19">
        <f t="shared" si="7"/>
        <v>151</v>
      </c>
      <c r="AB152" s="19">
        <f t="shared" si="8"/>
        <v>8</v>
      </c>
    </row>
    <row r="153" spans="1:28" x14ac:dyDescent="0.3">
      <c r="A153" s="4">
        <v>1046</v>
      </c>
      <c r="B153" s="7" t="s">
        <v>25</v>
      </c>
      <c r="C153" s="1" t="s">
        <v>29</v>
      </c>
      <c r="D153" s="1" t="s">
        <v>82</v>
      </c>
      <c r="E153" s="1" t="s">
        <v>281</v>
      </c>
      <c r="F153" s="7" t="s">
        <v>584</v>
      </c>
      <c r="G153" s="7" t="s">
        <v>584</v>
      </c>
      <c r="H153" s="29">
        <v>0.55918067800000004</v>
      </c>
      <c r="I153" s="29">
        <v>0</v>
      </c>
      <c r="J153" s="30">
        <v>0</v>
      </c>
      <c r="K153" s="30">
        <v>0</v>
      </c>
      <c r="L153" s="23">
        <v>0</v>
      </c>
      <c r="M153" s="23">
        <v>0</v>
      </c>
      <c r="N153" s="23">
        <v>1.5501826599999999</v>
      </c>
      <c r="O153" s="24">
        <v>1.3233357889999999</v>
      </c>
      <c r="P153" s="24">
        <v>9.1944967759999994</v>
      </c>
      <c r="Q153" s="25">
        <v>25.981569480000001</v>
      </c>
      <c r="R153" s="25">
        <v>0</v>
      </c>
      <c r="S153" s="25">
        <v>0</v>
      </c>
      <c r="T153" s="26">
        <v>20.806458469999999</v>
      </c>
      <c r="U153" s="27">
        <v>5.6389515389999998</v>
      </c>
      <c r="V153" s="20">
        <v>15192900</v>
      </c>
      <c r="W153" s="22">
        <v>3.7115702330000002</v>
      </c>
      <c r="X153" s="21">
        <v>14822900</v>
      </c>
      <c r="Y153" s="22">
        <v>3.8042161380000001</v>
      </c>
      <c r="Z153" s="19">
        <f t="shared" si="6"/>
        <v>102</v>
      </c>
      <c r="AA153" s="19">
        <f t="shared" si="7"/>
        <v>152</v>
      </c>
      <c r="AB153" s="19">
        <f t="shared" si="8"/>
        <v>25</v>
      </c>
    </row>
    <row r="154" spans="1:28" x14ac:dyDescent="0.3">
      <c r="A154" s="4">
        <v>1279</v>
      </c>
      <c r="B154" s="7" t="s">
        <v>25</v>
      </c>
      <c r="C154" s="1" t="s">
        <v>29</v>
      </c>
      <c r="D154" s="1" t="s">
        <v>52</v>
      </c>
      <c r="E154" s="1" t="s">
        <v>264</v>
      </c>
      <c r="F154" s="7" t="s">
        <v>584</v>
      </c>
      <c r="G154" s="7" t="s">
        <v>584</v>
      </c>
      <c r="H154" s="29">
        <v>2.955891721</v>
      </c>
      <c r="I154" s="29">
        <v>4.4571965240000004</v>
      </c>
      <c r="J154" s="30">
        <v>0</v>
      </c>
      <c r="K154" s="30">
        <v>0</v>
      </c>
      <c r="L154" s="23">
        <v>0</v>
      </c>
      <c r="M154" s="23">
        <v>0</v>
      </c>
      <c r="N154" s="23">
        <v>1.3199721310000001</v>
      </c>
      <c r="O154" s="24">
        <v>1.1268132500000001</v>
      </c>
      <c r="P154" s="24">
        <v>6.5823819229999998</v>
      </c>
      <c r="Q154" s="25">
        <v>0</v>
      </c>
      <c r="R154" s="25">
        <v>0</v>
      </c>
      <c r="S154" s="25">
        <v>2.5090524959999998</v>
      </c>
      <c r="T154" s="26">
        <v>27.249731885999999</v>
      </c>
      <c r="U154" s="27">
        <v>7.5680406800000002</v>
      </c>
      <c r="V154" s="20">
        <v>70023030</v>
      </c>
      <c r="W154" s="22">
        <v>1.0807930880000001</v>
      </c>
      <c r="X154" s="21">
        <v>20000030</v>
      </c>
      <c r="Y154" s="22">
        <v>3.7840146639999999</v>
      </c>
      <c r="Z154" s="19">
        <f t="shared" si="6"/>
        <v>85</v>
      </c>
      <c r="AA154" s="19">
        <f t="shared" si="7"/>
        <v>153</v>
      </c>
      <c r="AB154" s="19">
        <f t="shared" si="8"/>
        <v>26</v>
      </c>
    </row>
    <row r="155" spans="1:28" ht="28.8" x14ac:dyDescent="0.3">
      <c r="A155" s="4">
        <v>1644</v>
      </c>
      <c r="B155" s="7" t="s">
        <v>28</v>
      </c>
      <c r="C155" s="1" t="s">
        <v>37</v>
      </c>
      <c r="D155" s="1" t="s">
        <v>140</v>
      </c>
      <c r="E155" s="1" t="s">
        <v>460</v>
      </c>
      <c r="F155" s="7" t="s">
        <v>584</v>
      </c>
      <c r="G155" s="7" t="s">
        <v>584</v>
      </c>
      <c r="H155" s="29">
        <v>0</v>
      </c>
      <c r="I155" s="29">
        <v>0.57909379299999997</v>
      </c>
      <c r="J155" s="30">
        <v>0.18257728500000001</v>
      </c>
      <c r="K155" s="30">
        <v>0.43949253799999999</v>
      </c>
      <c r="L155" s="23">
        <v>0.29706417699999998</v>
      </c>
      <c r="M155" s="23">
        <v>0.31511476100000002</v>
      </c>
      <c r="N155" s="23">
        <v>0</v>
      </c>
      <c r="O155" s="24">
        <v>0</v>
      </c>
      <c r="P155" s="24">
        <v>1.253501202</v>
      </c>
      <c r="Q155" s="25">
        <v>3.3275575659999999</v>
      </c>
      <c r="R155" s="25">
        <v>0</v>
      </c>
      <c r="S155" s="25">
        <v>1.1486078E-2</v>
      </c>
      <c r="T155" s="26"/>
      <c r="U155" s="27">
        <v>0.92072055600000002</v>
      </c>
      <c r="V155" s="20">
        <v>2516000</v>
      </c>
      <c r="W155" s="22">
        <v>3.6594616700000002</v>
      </c>
      <c r="X155" s="21">
        <v>2516000</v>
      </c>
      <c r="Y155" s="22">
        <v>3.6594616700000002</v>
      </c>
      <c r="Z155" s="19">
        <f t="shared" si="6"/>
        <v>281</v>
      </c>
      <c r="AA155" s="19">
        <f t="shared" si="7"/>
        <v>154</v>
      </c>
      <c r="AB155" s="19">
        <f t="shared" si="8"/>
        <v>5</v>
      </c>
    </row>
    <row r="156" spans="1:28" ht="28.8" x14ac:dyDescent="0.3">
      <c r="A156" s="4">
        <v>1486</v>
      </c>
      <c r="B156" s="7" t="s">
        <v>27</v>
      </c>
      <c r="C156" s="1" t="s">
        <v>32</v>
      </c>
      <c r="D156" s="1" t="s">
        <v>79</v>
      </c>
      <c r="E156" s="1" t="s">
        <v>274</v>
      </c>
      <c r="F156" s="7" t="s">
        <v>584</v>
      </c>
      <c r="G156" s="7"/>
      <c r="H156" s="29">
        <v>29.853985789999999</v>
      </c>
      <c r="I156" s="29">
        <v>26.435161829999998</v>
      </c>
      <c r="J156" s="30">
        <v>2.2569993639999999</v>
      </c>
      <c r="K156" s="30">
        <v>2.346164E-3</v>
      </c>
      <c r="L156" s="23">
        <v>1.390796175</v>
      </c>
      <c r="M156" s="23">
        <v>1.408783568</v>
      </c>
      <c r="N156" s="23">
        <v>1.4358974360000001</v>
      </c>
      <c r="O156" s="24">
        <v>4.57536114</v>
      </c>
      <c r="P156" s="24">
        <v>4.1710113949999998</v>
      </c>
      <c r="Q156" s="25">
        <v>6.2768401430000003</v>
      </c>
      <c r="R156" s="25">
        <v>0.4779313</v>
      </c>
      <c r="S156" s="25">
        <v>1.5605699000000001E-2</v>
      </c>
      <c r="T156" s="26"/>
      <c r="U156" s="27">
        <v>6.2584792370000004</v>
      </c>
      <c r="V156" s="20">
        <v>17414110</v>
      </c>
      <c r="W156" s="22">
        <v>3.5939127740000001</v>
      </c>
      <c r="X156" s="21">
        <v>17214110</v>
      </c>
      <c r="Y156" s="22">
        <v>3.6356682029999998</v>
      </c>
      <c r="Z156" s="19">
        <f t="shared" si="6"/>
        <v>95</v>
      </c>
      <c r="AA156" s="19">
        <f t="shared" si="7"/>
        <v>155</v>
      </c>
      <c r="AB156" s="19">
        <f t="shared" si="8"/>
        <v>32</v>
      </c>
    </row>
    <row r="157" spans="1:28" x14ac:dyDescent="0.3">
      <c r="A157" s="4">
        <v>1136</v>
      </c>
      <c r="B157" s="7" t="s">
        <v>28</v>
      </c>
      <c r="C157" s="1" t="s">
        <v>36</v>
      </c>
      <c r="D157" s="1" t="s">
        <v>134</v>
      </c>
      <c r="E157" s="1" t="s">
        <v>416</v>
      </c>
      <c r="F157" s="7"/>
      <c r="G157" s="7" t="s">
        <v>584</v>
      </c>
      <c r="H157" s="29">
        <v>0</v>
      </c>
      <c r="I157" s="29">
        <v>1.6744000000000001E-4</v>
      </c>
      <c r="J157" s="30">
        <v>0.63902049599999999</v>
      </c>
      <c r="K157" s="30">
        <v>8.4099230420000008</v>
      </c>
      <c r="L157" s="23">
        <v>1.4106193E-2</v>
      </c>
      <c r="M157" s="23">
        <v>1.4452298000000001E-2</v>
      </c>
      <c r="N157" s="23">
        <v>0</v>
      </c>
      <c r="O157" s="24">
        <v>0.220639421</v>
      </c>
      <c r="P157" s="24">
        <v>2.5563033979999998</v>
      </c>
      <c r="Q157" s="25">
        <v>0</v>
      </c>
      <c r="R157" s="25">
        <v>0.270325869</v>
      </c>
      <c r="S157" s="25">
        <v>4.0081200000000001E-4</v>
      </c>
      <c r="T157" s="26"/>
      <c r="U157" s="27">
        <v>1.516851038</v>
      </c>
      <c r="V157" s="20">
        <v>4192840</v>
      </c>
      <c r="W157" s="22">
        <v>3.617717436</v>
      </c>
      <c r="X157" s="21">
        <v>4192840</v>
      </c>
      <c r="Y157" s="22">
        <v>3.617717436</v>
      </c>
      <c r="Z157" s="19">
        <f t="shared" si="6"/>
        <v>237</v>
      </c>
      <c r="AA157" s="19">
        <f t="shared" si="7"/>
        <v>156</v>
      </c>
      <c r="AB157" s="19">
        <f t="shared" si="8"/>
        <v>9</v>
      </c>
    </row>
    <row r="158" spans="1:28" x14ac:dyDescent="0.3">
      <c r="A158" s="4">
        <v>1378</v>
      </c>
      <c r="B158" s="7" t="s">
        <v>27</v>
      </c>
      <c r="C158" s="1" t="s">
        <v>35</v>
      </c>
      <c r="D158" s="1" t="s">
        <v>88</v>
      </c>
      <c r="E158" s="1" t="s">
        <v>290</v>
      </c>
      <c r="F158" s="7"/>
      <c r="G158" s="7" t="s">
        <v>584</v>
      </c>
      <c r="H158" s="29">
        <v>0</v>
      </c>
      <c r="I158" s="29">
        <v>8.0995399999999999E-4</v>
      </c>
      <c r="J158" s="30">
        <v>3.834122979</v>
      </c>
      <c r="K158" s="30">
        <v>1.108447285</v>
      </c>
      <c r="L158" s="23">
        <v>0.37937019700000002</v>
      </c>
      <c r="M158" s="23">
        <v>0.38675169100000001</v>
      </c>
      <c r="N158" s="23">
        <v>0</v>
      </c>
      <c r="O158" s="24">
        <v>0</v>
      </c>
      <c r="P158" s="24">
        <v>8.2864545580000009</v>
      </c>
      <c r="Q158" s="25">
        <v>25.775408800000001</v>
      </c>
      <c r="R158" s="25">
        <v>0.28341811099999997</v>
      </c>
      <c r="S158" s="25">
        <v>7.3413273000000001E-2</v>
      </c>
      <c r="T158" s="26"/>
      <c r="U158" s="27">
        <v>4.9926007600000002</v>
      </c>
      <c r="V158" s="20">
        <v>15200000</v>
      </c>
      <c r="W158" s="22">
        <v>3.2846057630000001</v>
      </c>
      <c r="X158" s="21">
        <v>14100000</v>
      </c>
      <c r="Y158" s="22">
        <v>3.5408516030000001</v>
      </c>
      <c r="Z158" s="19">
        <f t="shared" si="6"/>
        <v>111</v>
      </c>
      <c r="AA158" s="19">
        <f t="shared" si="7"/>
        <v>157</v>
      </c>
      <c r="AB158" s="19">
        <f t="shared" si="8"/>
        <v>14</v>
      </c>
    </row>
    <row r="159" spans="1:28" x14ac:dyDescent="0.3">
      <c r="A159" s="4">
        <v>1516</v>
      </c>
      <c r="B159" s="7" t="s">
        <v>26</v>
      </c>
      <c r="C159" s="1" t="s">
        <v>35</v>
      </c>
      <c r="D159" s="1" t="s">
        <v>92</v>
      </c>
      <c r="E159" s="1" t="s">
        <v>346</v>
      </c>
      <c r="F159" s="7" t="s">
        <v>584</v>
      </c>
      <c r="G159" s="7" t="s">
        <v>584</v>
      </c>
      <c r="H159" s="29">
        <v>0.10018508499999999</v>
      </c>
      <c r="I159" s="29">
        <v>9.2281502000000001E-2</v>
      </c>
      <c r="J159" s="30">
        <v>0</v>
      </c>
      <c r="K159" s="30">
        <v>0</v>
      </c>
      <c r="L159" s="23">
        <v>0</v>
      </c>
      <c r="M159" s="23">
        <v>0</v>
      </c>
      <c r="N159" s="23">
        <v>6.4713029000000005E-2</v>
      </c>
      <c r="O159" s="24">
        <v>7.3657614999999996E-2</v>
      </c>
      <c r="P159" s="24">
        <v>4.7235290540000001</v>
      </c>
      <c r="Q159" s="25">
        <v>12.891327260000001</v>
      </c>
      <c r="R159" s="25">
        <v>0</v>
      </c>
      <c r="S159" s="25">
        <v>0</v>
      </c>
      <c r="T159" s="26">
        <v>9.9983030930000005</v>
      </c>
      <c r="U159" s="27">
        <v>2.8043195600000002</v>
      </c>
      <c r="V159" s="20">
        <v>7950000</v>
      </c>
      <c r="W159" s="22">
        <v>3.5274459870000001</v>
      </c>
      <c r="X159" s="21">
        <v>7950000</v>
      </c>
      <c r="Y159" s="22">
        <v>3.5274459870000001</v>
      </c>
      <c r="Z159" s="19">
        <f t="shared" si="6"/>
        <v>167</v>
      </c>
      <c r="AA159" s="19">
        <f t="shared" si="7"/>
        <v>158</v>
      </c>
      <c r="AB159" s="19">
        <f t="shared" si="8"/>
        <v>15</v>
      </c>
    </row>
    <row r="160" spans="1:28" ht="28.8" x14ac:dyDescent="0.3">
      <c r="A160" s="4">
        <v>1443</v>
      </c>
      <c r="B160" s="7" t="s">
        <v>28</v>
      </c>
      <c r="C160" s="1" t="s">
        <v>31</v>
      </c>
      <c r="D160" s="1" t="s">
        <v>108</v>
      </c>
      <c r="E160" s="1" t="s">
        <v>353</v>
      </c>
      <c r="F160" s="7" t="s">
        <v>584</v>
      </c>
      <c r="G160" s="7" t="s">
        <v>584</v>
      </c>
      <c r="H160" s="29">
        <v>0.33887847100000001</v>
      </c>
      <c r="I160" s="29">
        <v>5.8059670000000001E-2</v>
      </c>
      <c r="J160" s="30">
        <v>11.578442799999999</v>
      </c>
      <c r="K160" s="30">
        <v>1.7686275300000001</v>
      </c>
      <c r="L160" s="23">
        <v>0.26421550900000002</v>
      </c>
      <c r="M160" s="23">
        <v>0.255330644</v>
      </c>
      <c r="N160" s="23">
        <v>0.21850926900000001</v>
      </c>
      <c r="O160" s="24">
        <v>0.248711452</v>
      </c>
      <c r="P160" s="24">
        <v>4.1238437440000002</v>
      </c>
      <c r="Q160" s="25">
        <v>1.135806316</v>
      </c>
      <c r="R160" s="25">
        <v>0</v>
      </c>
      <c r="S160" s="25">
        <v>0.34044006100000002</v>
      </c>
      <c r="T160" s="26"/>
      <c r="U160" s="27">
        <v>2.540879941</v>
      </c>
      <c r="V160" s="20">
        <v>7226000</v>
      </c>
      <c r="W160" s="22">
        <v>3.51630216</v>
      </c>
      <c r="X160" s="21">
        <v>7226000</v>
      </c>
      <c r="Y160" s="22">
        <v>3.51630216</v>
      </c>
      <c r="Z160" s="19">
        <f t="shared" si="6"/>
        <v>174</v>
      </c>
      <c r="AA160" s="19">
        <f t="shared" si="7"/>
        <v>159</v>
      </c>
      <c r="AB160" s="19">
        <f t="shared" si="8"/>
        <v>8</v>
      </c>
    </row>
    <row r="161" spans="1:28" x14ac:dyDescent="0.3">
      <c r="A161" s="4">
        <v>1473</v>
      </c>
      <c r="B161" s="7" t="s">
        <v>27</v>
      </c>
      <c r="C161" s="1" t="s">
        <v>34</v>
      </c>
      <c r="D161" s="1" t="s">
        <v>65</v>
      </c>
      <c r="E161" s="1" t="s">
        <v>316</v>
      </c>
      <c r="F161" s="7" t="s">
        <v>584</v>
      </c>
      <c r="G161" s="7" t="s">
        <v>584</v>
      </c>
      <c r="H161" s="29">
        <v>5.2969408000000003E-2</v>
      </c>
      <c r="I161" s="29">
        <v>0.31661398099999999</v>
      </c>
      <c r="J161" s="30">
        <v>6.2989163220000002</v>
      </c>
      <c r="K161" s="30">
        <v>6.7746283390000004</v>
      </c>
      <c r="L161" s="23">
        <v>0.25735935399999998</v>
      </c>
      <c r="M161" s="23">
        <v>0.24643678999999999</v>
      </c>
      <c r="N161" s="23">
        <v>0.110132907</v>
      </c>
      <c r="O161" s="24">
        <v>0.12535539300000001</v>
      </c>
      <c r="P161" s="24">
        <v>2.0170226750000002</v>
      </c>
      <c r="Q161" s="25">
        <v>12.42288158</v>
      </c>
      <c r="R161" s="25">
        <v>1.401739471</v>
      </c>
      <c r="S161" s="25">
        <v>0.10145564999999999</v>
      </c>
      <c r="T161" s="26"/>
      <c r="U161" s="27">
        <v>3.7640551210000002</v>
      </c>
      <c r="V161" s="20">
        <v>11239132</v>
      </c>
      <c r="W161" s="22">
        <v>3.3490621169999999</v>
      </c>
      <c r="X161" s="21">
        <v>10726952</v>
      </c>
      <c r="Y161" s="22">
        <v>3.5089698560000002</v>
      </c>
      <c r="Z161" s="19">
        <f t="shared" si="6"/>
        <v>137</v>
      </c>
      <c r="AA161" s="19">
        <f t="shared" si="7"/>
        <v>160</v>
      </c>
      <c r="AB161" s="19">
        <f t="shared" si="8"/>
        <v>19</v>
      </c>
    </row>
    <row r="162" spans="1:28" ht="28.8" x14ac:dyDescent="0.3">
      <c r="A162" s="4">
        <v>1354</v>
      </c>
      <c r="B162" s="7" t="s">
        <v>28</v>
      </c>
      <c r="C162" s="1" t="s">
        <v>36</v>
      </c>
      <c r="D162" s="1" t="s">
        <v>143</v>
      </c>
      <c r="E162" s="1" t="s">
        <v>530</v>
      </c>
      <c r="F162" s="7" t="s">
        <v>584</v>
      </c>
      <c r="G162" s="7"/>
      <c r="H162" s="29">
        <v>0</v>
      </c>
      <c r="I162" s="29">
        <v>2.1119696E-2</v>
      </c>
      <c r="J162" s="30">
        <v>0.36515456899999998</v>
      </c>
      <c r="K162" s="30">
        <v>1.7190735960000001</v>
      </c>
      <c r="L162" s="23">
        <v>0</v>
      </c>
      <c r="M162" s="23">
        <v>0</v>
      </c>
      <c r="N162" s="23">
        <v>0</v>
      </c>
      <c r="O162" s="24">
        <v>0</v>
      </c>
      <c r="P162" s="24">
        <v>0.60920631700000005</v>
      </c>
      <c r="Q162" s="25">
        <v>0</v>
      </c>
      <c r="R162" s="25">
        <v>0</v>
      </c>
      <c r="S162" s="25">
        <v>0</v>
      </c>
      <c r="T162" s="26"/>
      <c r="U162" s="27">
        <v>0.34415052600000001</v>
      </c>
      <c r="V162" s="20">
        <v>982691</v>
      </c>
      <c r="W162" s="22">
        <v>3.5021235110000002</v>
      </c>
      <c r="X162" s="21">
        <v>982691</v>
      </c>
      <c r="Y162" s="22">
        <v>3.5021235110000002</v>
      </c>
      <c r="Z162" s="19">
        <f t="shared" si="6"/>
        <v>351</v>
      </c>
      <c r="AA162" s="19">
        <f t="shared" si="7"/>
        <v>161</v>
      </c>
      <c r="AB162" s="19">
        <f t="shared" si="8"/>
        <v>10</v>
      </c>
    </row>
    <row r="163" spans="1:28" ht="28.8" x14ac:dyDescent="0.3">
      <c r="A163" s="4">
        <v>1239</v>
      </c>
      <c r="B163" s="7" t="s">
        <v>25</v>
      </c>
      <c r="C163" s="1" t="s">
        <v>29</v>
      </c>
      <c r="D163" s="1" t="s">
        <v>42</v>
      </c>
      <c r="E163" s="1" t="s">
        <v>397</v>
      </c>
      <c r="F163" s="7"/>
      <c r="G163" s="7" t="s">
        <v>584</v>
      </c>
      <c r="H163" s="29">
        <v>0.43923472099999999</v>
      </c>
      <c r="I163" s="29">
        <v>0</v>
      </c>
      <c r="J163" s="30">
        <v>3.5906865990000001</v>
      </c>
      <c r="K163" s="30">
        <v>1.1143764009999999</v>
      </c>
      <c r="L163" s="23">
        <v>0.50791733699999997</v>
      </c>
      <c r="M163" s="23">
        <v>0.49083742899999999</v>
      </c>
      <c r="N163" s="23">
        <v>0.91324782199999999</v>
      </c>
      <c r="O163" s="24">
        <v>1.0394762360000001</v>
      </c>
      <c r="P163" s="24">
        <v>3.096415162</v>
      </c>
      <c r="Q163" s="25">
        <v>0</v>
      </c>
      <c r="R163" s="25">
        <v>0</v>
      </c>
      <c r="S163" s="25">
        <v>0</v>
      </c>
      <c r="T163" s="26">
        <v>6.7686803991</v>
      </c>
      <c r="U163" s="27">
        <v>1.8648201550000001</v>
      </c>
      <c r="V163" s="20">
        <v>5428532</v>
      </c>
      <c r="W163" s="22">
        <v>3.4352199730000001</v>
      </c>
      <c r="X163" s="21">
        <v>5367532</v>
      </c>
      <c r="Y163" s="22">
        <v>3.4742599670000001</v>
      </c>
      <c r="Z163" s="19">
        <f t="shared" si="6"/>
        <v>218</v>
      </c>
      <c r="AA163" s="19">
        <f t="shared" si="7"/>
        <v>162</v>
      </c>
      <c r="AB163" s="19">
        <f t="shared" si="8"/>
        <v>27</v>
      </c>
    </row>
    <row r="164" spans="1:28" ht="28.8" x14ac:dyDescent="0.3">
      <c r="A164" s="4">
        <v>1121</v>
      </c>
      <c r="B164" s="7" t="s">
        <v>25</v>
      </c>
      <c r="C164" s="1" t="s">
        <v>29</v>
      </c>
      <c r="D164" s="1" t="s">
        <v>42</v>
      </c>
      <c r="E164" s="1" t="s">
        <v>193</v>
      </c>
      <c r="F164" s="7" t="s">
        <v>584</v>
      </c>
      <c r="G164" s="7" t="s">
        <v>584</v>
      </c>
      <c r="H164" s="29">
        <v>34.357634419999997</v>
      </c>
      <c r="I164" s="29">
        <v>52.908060880000001</v>
      </c>
      <c r="J164" s="30">
        <v>0</v>
      </c>
      <c r="K164" s="30">
        <v>0</v>
      </c>
      <c r="L164" s="23">
        <v>5.0270031470000003</v>
      </c>
      <c r="M164" s="23">
        <v>5.1173580660000004</v>
      </c>
      <c r="N164" s="23">
        <v>0.85107333600000001</v>
      </c>
      <c r="O164" s="24">
        <v>0.96870803999999999</v>
      </c>
      <c r="P164" s="24">
        <v>40.145226829999999</v>
      </c>
      <c r="Q164" s="25">
        <v>2.7378904070000001</v>
      </c>
      <c r="R164" s="25">
        <v>0</v>
      </c>
      <c r="S164" s="25">
        <v>23.680147600000002</v>
      </c>
      <c r="T164" s="26">
        <v>9.3494015532999999</v>
      </c>
      <c r="U164" s="27">
        <v>24.51077991</v>
      </c>
      <c r="V164" s="20">
        <v>114206700</v>
      </c>
      <c r="W164" s="22">
        <v>2.1461770549999999</v>
      </c>
      <c r="X164" s="21">
        <v>70727700</v>
      </c>
      <c r="Y164" s="22">
        <v>3.4655134990000001</v>
      </c>
      <c r="Z164" s="19">
        <f t="shared" si="6"/>
        <v>14</v>
      </c>
      <c r="AA164" s="19">
        <f t="shared" si="7"/>
        <v>163</v>
      </c>
      <c r="AB164" s="19">
        <f t="shared" si="8"/>
        <v>28</v>
      </c>
    </row>
    <row r="165" spans="1:28" ht="28.8" x14ac:dyDescent="0.3">
      <c r="A165" s="4">
        <v>1097</v>
      </c>
      <c r="B165" s="7" t="s">
        <v>26</v>
      </c>
      <c r="C165" s="1" t="s">
        <v>32</v>
      </c>
      <c r="D165" s="1" t="s">
        <v>60</v>
      </c>
      <c r="E165" s="1" t="s">
        <v>480</v>
      </c>
      <c r="F165" s="7"/>
      <c r="G165" s="7" t="s">
        <v>584</v>
      </c>
      <c r="H165" s="29">
        <v>7.9087293000000003E-2</v>
      </c>
      <c r="I165" s="29">
        <v>0</v>
      </c>
      <c r="J165" s="30">
        <v>0.79116823400000003</v>
      </c>
      <c r="K165" s="30">
        <v>1.2846674010000001</v>
      </c>
      <c r="L165" s="23">
        <v>3.5354349E-2</v>
      </c>
      <c r="M165" s="23">
        <v>3.4870829999999998E-2</v>
      </c>
      <c r="N165" s="23">
        <v>8.2218338000000002E-2</v>
      </c>
      <c r="O165" s="24">
        <v>9.3582494000000002E-2</v>
      </c>
      <c r="P165" s="24">
        <v>1.1909129620000001</v>
      </c>
      <c r="Q165" s="25">
        <v>0</v>
      </c>
      <c r="R165" s="25">
        <v>0</v>
      </c>
      <c r="S165" s="25">
        <v>0</v>
      </c>
      <c r="T165" s="26">
        <v>4.4358577927000002</v>
      </c>
      <c r="U165" s="27">
        <v>0.73248327300000005</v>
      </c>
      <c r="V165" s="20">
        <v>3149998</v>
      </c>
      <c r="W165" s="22">
        <v>2.3253452010000002</v>
      </c>
      <c r="X165" s="21">
        <v>2124350</v>
      </c>
      <c r="Y165" s="22">
        <v>3.4480348030000001</v>
      </c>
      <c r="Z165" s="19">
        <f t="shared" si="6"/>
        <v>301</v>
      </c>
      <c r="AA165" s="19">
        <f t="shared" si="7"/>
        <v>164</v>
      </c>
      <c r="AB165" s="19">
        <f t="shared" si="8"/>
        <v>33</v>
      </c>
    </row>
    <row r="166" spans="1:28" ht="28.8" x14ac:dyDescent="0.3">
      <c r="A166" s="4">
        <v>1060</v>
      </c>
      <c r="B166" s="7" t="s">
        <v>28</v>
      </c>
      <c r="C166" s="1" t="s">
        <v>32</v>
      </c>
      <c r="D166" s="1" t="s">
        <v>124</v>
      </c>
      <c r="E166" s="1" t="s">
        <v>388</v>
      </c>
      <c r="F166" s="7"/>
      <c r="G166" s="7" t="s">
        <v>584</v>
      </c>
      <c r="H166" s="29">
        <v>5.0793409999999997E-2</v>
      </c>
      <c r="I166" s="29">
        <v>5.3024830000000002E-2</v>
      </c>
      <c r="J166" s="30">
        <v>0.97374551799999998</v>
      </c>
      <c r="K166" s="30">
        <v>10.72488308</v>
      </c>
      <c r="L166" s="23">
        <v>0.24193158400000001</v>
      </c>
      <c r="M166" s="23">
        <v>0.23896354</v>
      </c>
      <c r="N166" s="23">
        <v>5.2804308000000001E-2</v>
      </c>
      <c r="O166" s="24">
        <v>6.0102878999999998E-2</v>
      </c>
      <c r="P166" s="24">
        <v>3.313023399</v>
      </c>
      <c r="Q166" s="25">
        <v>1.9007008999999998E-2</v>
      </c>
      <c r="R166" s="25">
        <v>0</v>
      </c>
      <c r="S166" s="25">
        <v>7.3460300000000001E-4</v>
      </c>
      <c r="T166" s="26"/>
      <c r="U166" s="27">
        <v>1.9632112880000001</v>
      </c>
      <c r="V166" s="20">
        <v>5747510</v>
      </c>
      <c r="W166" s="22">
        <v>3.4157596730000002</v>
      </c>
      <c r="X166" s="21">
        <v>5747510</v>
      </c>
      <c r="Y166" s="22">
        <v>3.4157596730000002</v>
      </c>
      <c r="Z166" s="19">
        <f t="shared" si="6"/>
        <v>209</v>
      </c>
      <c r="AA166" s="19">
        <f t="shared" si="7"/>
        <v>165</v>
      </c>
      <c r="AB166" s="19">
        <f t="shared" si="8"/>
        <v>34</v>
      </c>
    </row>
    <row r="167" spans="1:28" ht="28.8" x14ac:dyDescent="0.3">
      <c r="A167" s="4">
        <v>1216</v>
      </c>
      <c r="B167" s="7" t="s">
        <v>25</v>
      </c>
      <c r="C167" s="1" t="s">
        <v>29</v>
      </c>
      <c r="D167" s="1" t="s">
        <v>42</v>
      </c>
      <c r="E167" s="1" t="s">
        <v>195</v>
      </c>
      <c r="F167" s="7" t="s">
        <v>584</v>
      </c>
      <c r="G167" s="7" t="s">
        <v>584</v>
      </c>
      <c r="H167" s="29">
        <v>28.375712239999999</v>
      </c>
      <c r="I167" s="29">
        <v>43.679910720000002</v>
      </c>
      <c r="J167" s="30">
        <v>0</v>
      </c>
      <c r="K167" s="30">
        <v>0</v>
      </c>
      <c r="L167" s="23">
        <v>0.86696733199999998</v>
      </c>
      <c r="M167" s="23">
        <v>0.84458075700000002</v>
      </c>
      <c r="N167" s="23">
        <v>1.0164018450000001</v>
      </c>
      <c r="O167" s="24">
        <v>0.86766609699999997</v>
      </c>
      <c r="P167" s="24">
        <v>39.562910289999998</v>
      </c>
      <c r="Q167" s="25">
        <v>73.269667510000005</v>
      </c>
      <c r="R167" s="25">
        <v>0</v>
      </c>
      <c r="S167" s="25">
        <v>0</v>
      </c>
      <c r="T167" s="26">
        <v>15.964382954</v>
      </c>
      <c r="U167" s="27">
        <v>23.75886714</v>
      </c>
      <c r="V167" s="20">
        <v>96120580</v>
      </c>
      <c r="W167" s="22">
        <v>2.4717773379999999</v>
      </c>
      <c r="X167" s="21">
        <v>69950580</v>
      </c>
      <c r="Y167" s="22">
        <v>3.396521822</v>
      </c>
      <c r="Z167" s="19">
        <f t="shared" si="6"/>
        <v>16</v>
      </c>
      <c r="AA167" s="19">
        <f t="shared" si="7"/>
        <v>166</v>
      </c>
      <c r="AB167" s="19">
        <f t="shared" si="8"/>
        <v>29</v>
      </c>
    </row>
    <row r="168" spans="1:28" x14ac:dyDescent="0.3">
      <c r="A168" s="4">
        <v>1129</v>
      </c>
      <c r="B168" s="7" t="s">
        <v>28</v>
      </c>
      <c r="C168" s="1" t="s">
        <v>33</v>
      </c>
      <c r="D168" s="1" t="s">
        <v>149</v>
      </c>
      <c r="E168" s="1" t="s">
        <v>468</v>
      </c>
      <c r="F168" s="7" t="s">
        <v>584</v>
      </c>
      <c r="G168" s="7" t="s">
        <v>584</v>
      </c>
      <c r="H168" s="29">
        <v>0.15734126200000001</v>
      </c>
      <c r="I168" s="29">
        <v>0</v>
      </c>
      <c r="J168" s="30">
        <v>3.0581695189999998</v>
      </c>
      <c r="K168" s="30">
        <v>0.436003627</v>
      </c>
      <c r="L168" s="23">
        <v>0</v>
      </c>
      <c r="M168" s="23">
        <v>0</v>
      </c>
      <c r="N168" s="23">
        <v>0.163570362</v>
      </c>
      <c r="O168" s="24">
        <v>0.18617893199999999</v>
      </c>
      <c r="P168" s="24">
        <v>1.457052604</v>
      </c>
      <c r="Q168" s="25">
        <v>1.1606520789999999</v>
      </c>
      <c r="R168" s="25">
        <v>0</v>
      </c>
      <c r="S168" s="25">
        <v>0</v>
      </c>
      <c r="T168" s="26"/>
      <c r="U168" s="27">
        <v>0.86279865899999997</v>
      </c>
      <c r="V168" s="20">
        <v>2542940</v>
      </c>
      <c r="W168" s="22">
        <v>3.3929178800000002</v>
      </c>
      <c r="X168" s="21">
        <v>2542940</v>
      </c>
      <c r="Y168" s="22">
        <v>3.3929178800000002</v>
      </c>
      <c r="Z168" s="19">
        <f t="shared" si="6"/>
        <v>289</v>
      </c>
      <c r="AA168" s="19">
        <f t="shared" si="7"/>
        <v>167</v>
      </c>
      <c r="AB168" s="19">
        <f t="shared" si="8"/>
        <v>23</v>
      </c>
    </row>
    <row r="169" spans="1:28" ht="28.8" x14ac:dyDescent="0.3">
      <c r="A169" s="4">
        <v>1321</v>
      </c>
      <c r="B169" s="7" t="s">
        <v>26</v>
      </c>
      <c r="C169" s="1" t="s">
        <v>32</v>
      </c>
      <c r="D169" s="1" t="s">
        <v>74</v>
      </c>
      <c r="E169" s="1" t="s">
        <v>303</v>
      </c>
      <c r="F169" s="7" t="s">
        <v>584</v>
      </c>
      <c r="G169" s="7" t="s">
        <v>584</v>
      </c>
      <c r="H169" s="29">
        <v>3.7416050520000002</v>
      </c>
      <c r="I169" s="29">
        <v>3.2502209849999999</v>
      </c>
      <c r="J169" s="30">
        <v>6.2076276799999999</v>
      </c>
      <c r="K169" s="30">
        <v>1.337877252</v>
      </c>
      <c r="L169" s="23">
        <v>1.307339137</v>
      </c>
      <c r="M169" s="23">
        <v>1.275446949</v>
      </c>
      <c r="N169" s="23">
        <v>0.94822912500000001</v>
      </c>
      <c r="O169" s="24">
        <v>0.85157948500000002</v>
      </c>
      <c r="P169" s="24">
        <v>6.9697123110000003</v>
      </c>
      <c r="Q169" s="25">
        <v>16.10537862</v>
      </c>
      <c r="R169" s="25">
        <v>0.45109076799999998</v>
      </c>
      <c r="S169" s="25">
        <v>0.179942036</v>
      </c>
      <c r="T169" s="26">
        <v>2.6486077971999999</v>
      </c>
      <c r="U169" s="27">
        <v>4.2000342359999996</v>
      </c>
      <c r="V169" s="20">
        <v>30008000</v>
      </c>
      <c r="W169" s="22">
        <v>1.399638175</v>
      </c>
      <c r="X169" s="21">
        <v>12387000</v>
      </c>
      <c r="Y169" s="22">
        <v>3.3906791279999999</v>
      </c>
      <c r="Z169" s="19">
        <f t="shared" si="6"/>
        <v>124</v>
      </c>
      <c r="AA169" s="19">
        <f t="shared" si="7"/>
        <v>168</v>
      </c>
      <c r="AB169" s="19">
        <f t="shared" si="8"/>
        <v>35</v>
      </c>
    </row>
    <row r="170" spans="1:28" x14ac:dyDescent="0.3">
      <c r="A170" s="4">
        <v>1289</v>
      </c>
      <c r="B170" s="7" t="s">
        <v>26</v>
      </c>
      <c r="C170" s="1" t="s">
        <v>32</v>
      </c>
      <c r="D170" s="1" t="s">
        <v>60</v>
      </c>
      <c r="E170" s="1" t="s">
        <v>439</v>
      </c>
      <c r="F170" s="7"/>
      <c r="G170" s="7" t="s">
        <v>584</v>
      </c>
      <c r="H170" s="29">
        <v>0.3706875</v>
      </c>
      <c r="I170" s="29">
        <v>0</v>
      </c>
      <c r="J170" s="30">
        <v>1.3084705400000001</v>
      </c>
      <c r="K170" s="30">
        <v>0.473934203</v>
      </c>
      <c r="L170" s="23">
        <v>0.69103753499999998</v>
      </c>
      <c r="M170" s="23">
        <v>0.70394654300000004</v>
      </c>
      <c r="N170" s="23">
        <v>0.38536292300000002</v>
      </c>
      <c r="O170" s="24">
        <v>0.43862749099999998</v>
      </c>
      <c r="P170" s="24">
        <v>1.9332727439999999</v>
      </c>
      <c r="Q170" s="25">
        <v>2.8566380699999998</v>
      </c>
      <c r="R170" s="25">
        <v>0</v>
      </c>
      <c r="S170" s="25">
        <v>0</v>
      </c>
      <c r="T170" s="26">
        <v>3.2595823670000001</v>
      </c>
      <c r="U170" s="27">
        <v>1.151512957</v>
      </c>
      <c r="V170" s="20">
        <v>30450000</v>
      </c>
      <c r="W170" s="22">
        <v>0.37816517500000002</v>
      </c>
      <c r="X170" s="21">
        <v>3450000</v>
      </c>
      <c r="Y170" s="22">
        <v>3.337718717</v>
      </c>
      <c r="Z170" s="19">
        <f t="shared" si="6"/>
        <v>260</v>
      </c>
      <c r="AA170" s="19">
        <f t="shared" si="7"/>
        <v>169</v>
      </c>
      <c r="AB170" s="19">
        <f t="shared" si="8"/>
        <v>36</v>
      </c>
    </row>
    <row r="171" spans="1:28" ht="28.8" x14ac:dyDescent="0.3">
      <c r="A171" s="4">
        <v>1293</v>
      </c>
      <c r="B171" s="7" t="s">
        <v>25</v>
      </c>
      <c r="C171" s="1" t="s">
        <v>29</v>
      </c>
      <c r="D171" s="1" t="s">
        <v>40</v>
      </c>
      <c r="E171" s="1" t="s">
        <v>183</v>
      </c>
      <c r="F171" s="7" t="s">
        <v>584</v>
      </c>
      <c r="G171" s="7" t="s">
        <v>584</v>
      </c>
      <c r="H171" s="29">
        <v>65.479079040000002</v>
      </c>
      <c r="I171" s="29">
        <v>100</v>
      </c>
      <c r="J171" s="30">
        <v>15.610357840000001</v>
      </c>
      <c r="K171" s="30">
        <v>1.810673306</v>
      </c>
      <c r="L171" s="23">
        <v>6.8137812069999999</v>
      </c>
      <c r="M171" s="23">
        <v>6.786444726</v>
      </c>
      <c r="N171" s="23">
        <v>2.5963924280000001</v>
      </c>
      <c r="O171" s="24">
        <v>8.8599949579999997</v>
      </c>
      <c r="P171" s="24">
        <v>32.740575399999997</v>
      </c>
      <c r="Q171" s="25">
        <v>15.26234058</v>
      </c>
      <c r="R171" s="25">
        <v>17.729317269999999</v>
      </c>
      <c r="S171" s="25">
        <v>1.049633984</v>
      </c>
      <c r="T171" s="26">
        <v>0</v>
      </c>
      <c r="U171" s="27">
        <v>41.288732230000001</v>
      </c>
      <c r="V171" s="20">
        <v>126027000</v>
      </c>
      <c r="W171" s="22">
        <v>3.2761814720000002</v>
      </c>
      <c r="X171" s="21">
        <v>124027000</v>
      </c>
      <c r="Y171" s="22">
        <v>3.3290116049999998</v>
      </c>
      <c r="Z171" s="19">
        <f t="shared" si="6"/>
        <v>4</v>
      </c>
      <c r="AA171" s="19">
        <f t="shared" si="7"/>
        <v>170</v>
      </c>
      <c r="AB171" s="19">
        <f t="shared" si="8"/>
        <v>30</v>
      </c>
    </row>
    <row r="172" spans="1:28" ht="28.8" x14ac:dyDescent="0.3">
      <c r="A172" s="4">
        <v>1213</v>
      </c>
      <c r="B172" s="7" t="s">
        <v>25</v>
      </c>
      <c r="C172" s="1" t="s">
        <v>29</v>
      </c>
      <c r="D172" s="1" t="s">
        <v>42</v>
      </c>
      <c r="E172" s="1" t="s">
        <v>284</v>
      </c>
      <c r="F172" s="7" t="s">
        <v>584</v>
      </c>
      <c r="G172" s="7" t="s">
        <v>584</v>
      </c>
      <c r="H172" s="29">
        <v>0.81816138299999996</v>
      </c>
      <c r="I172" s="29">
        <v>1.0150965169999999</v>
      </c>
      <c r="J172" s="30">
        <v>0</v>
      </c>
      <c r="K172" s="30">
        <v>0</v>
      </c>
      <c r="L172" s="23">
        <v>0.23860957799999999</v>
      </c>
      <c r="M172" s="23">
        <v>0.242114671</v>
      </c>
      <c r="N172" s="23">
        <v>0.34725821000000001</v>
      </c>
      <c r="O172" s="24">
        <v>0.39525597400000001</v>
      </c>
      <c r="P172" s="24">
        <v>9.1723974479999999</v>
      </c>
      <c r="Q172" s="25">
        <v>41.662617949999998</v>
      </c>
      <c r="R172" s="25">
        <v>0</v>
      </c>
      <c r="S172" s="25">
        <v>21.599981840000002</v>
      </c>
      <c r="T172" s="26">
        <v>15.374729028000001</v>
      </c>
      <c r="U172" s="27">
        <v>5.4708459100000004</v>
      </c>
      <c r="V172" s="20">
        <v>16587200</v>
      </c>
      <c r="W172" s="22">
        <v>3.2982335229999999</v>
      </c>
      <c r="X172" s="21">
        <v>16587200</v>
      </c>
      <c r="Y172" s="22">
        <v>3.2982335229999999</v>
      </c>
      <c r="Z172" s="19">
        <f t="shared" si="6"/>
        <v>105</v>
      </c>
      <c r="AA172" s="19">
        <f t="shared" si="7"/>
        <v>171</v>
      </c>
      <c r="AB172" s="19">
        <f t="shared" si="8"/>
        <v>31</v>
      </c>
    </row>
    <row r="173" spans="1:28" ht="28.8" x14ac:dyDescent="0.3">
      <c r="A173" s="4">
        <v>1613</v>
      </c>
      <c r="B173" s="7" t="s">
        <v>26</v>
      </c>
      <c r="C173" s="1" t="s">
        <v>32</v>
      </c>
      <c r="D173" s="1" t="s">
        <v>74</v>
      </c>
      <c r="E173" s="1" t="s">
        <v>341</v>
      </c>
      <c r="F173" s="7" t="s">
        <v>584</v>
      </c>
      <c r="G173" s="7" t="s">
        <v>584</v>
      </c>
      <c r="H173" s="29">
        <v>0.19253736299999999</v>
      </c>
      <c r="I173" s="29">
        <v>4.4963809999999998E-3</v>
      </c>
      <c r="J173" s="30">
        <v>2.434363796</v>
      </c>
      <c r="K173" s="30">
        <v>0.79680730700000002</v>
      </c>
      <c r="L173" s="23">
        <v>0</v>
      </c>
      <c r="M173" s="23">
        <v>0</v>
      </c>
      <c r="N173" s="23">
        <v>0.66719956000000002</v>
      </c>
      <c r="O173" s="24">
        <v>0.592237931</v>
      </c>
      <c r="P173" s="24">
        <v>4.8289110529999997</v>
      </c>
      <c r="Q173" s="25">
        <v>16.10537862</v>
      </c>
      <c r="R173" s="25">
        <v>0</v>
      </c>
      <c r="S173" s="25">
        <v>0</v>
      </c>
      <c r="T173" s="26">
        <v>2.9991673602</v>
      </c>
      <c r="U173" s="27">
        <v>2.8748742389999999</v>
      </c>
      <c r="V173" s="20">
        <v>18642000</v>
      </c>
      <c r="W173" s="22">
        <v>1.5421490390000001</v>
      </c>
      <c r="X173" s="21">
        <v>8879000</v>
      </c>
      <c r="Y173" s="22">
        <v>3.2378356109999999</v>
      </c>
      <c r="Z173" s="19">
        <f t="shared" si="6"/>
        <v>162</v>
      </c>
      <c r="AA173" s="19">
        <f t="shared" si="7"/>
        <v>172</v>
      </c>
      <c r="AB173" s="19">
        <f t="shared" si="8"/>
        <v>37</v>
      </c>
    </row>
    <row r="174" spans="1:28" ht="28.8" x14ac:dyDescent="0.3">
      <c r="A174" s="4">
        <v>1445</v>
      </c>
      <c r="B174" s="7" t="s">
        <v>28</v>
      </c>
      <c r="C174" s="1" t="s">
        <v>34</v>
      </c>
      <c r="D174" s="1" t="s">
        <v>98</v>
      </c>
      <c r="E174" s="1" t="s">
        <v>307</v>
      </c>
      <c r="F174" s="7" t="s">
        <v>584</v>
      </c>
      <c r="G174" s="7" t="s">
        <v>584</v>
      </c>
      <c r="H174" s="29">
        <v>0</v>
      </c>
      <c r="I174" s="29">
        <v>0.51539218600000003</v>
      </c>
      <c r="J174" s="30">
        <v>1.065034161</v>
      </c>
      <c r="K174" s="30">
        <v>24.020144599999998</v>
      </c>
      <c r="L174" s="23">
        <v>0</v>
      </c>
      <c r="M174" s="23">
        <v>0</v>
      </c>
      <c r="N174" s="23">
        <v>0</v>
      </c>
      <c r="O174" s="24">
        <v>4.3777659999999999E-3</v>
      </c>
      <c r="P174" s="24">
        <v>6.6602975669999998</v>
      </c>
      <c r="Q174" s="25">
        <v>0</v>
      </c>
      <c r="R174" s="25">
        <v>2.0962219000000001E-2</v>
      </c>
      <c r="S174" s="25">
        <v>0</v>
      </c>
      <c r="T174" s="26"/>
      <c r="U174" s="27">
        <v>4.1232475449999999</v>
      </c>
      <c r="V174" s="20">
        <v>12979400</v>
      </c>
      <c r="W174" s="22">
        <v>3.1767628280000002</v>
      </c>
      <c r="X174" s="21">
        <v>12979400</v>
      </c>
      <c r="Y174" s="22">
        <v>3.1767628280000002</v>
      </c>
      <c r="Z174" s="19">
        <f t="shared" si="6"/>
        <v>128</v>
      </c>
      <c r="AA174" s="19">
        <f t="shared" si="7"/>
        <v>173</v>
      </c>
      <c r="AB174" s="19">
        <f t="shared" si="8"/>
        <v>20</v>
      </c>
    </row>
    <row r="175" spans="1:28" ht="28.8" x14ac:dyDescent="0.3">
      <c r="A175" s="4">
        <v>1071</v>
      </c>
      <c r="B175" s="7" t="s">
        <v>26</v>
      </c>
      <c r="C175" s="1" t="s">
        <v>32</v>
      </c>
      <c r="D175" s="1" t="s">
        <v>109</v>
      </c>
      <c r="E175" s="1" t="s">
        <v>336</v>
      </c>
      <c r="F175" s="7"/>
      <c r="G175" s="7" t="s">
        <v>584</v>
      </c>
      <c r="H175" s="29">
        <v>3.9422815710000001</v>
      </c>
      <c r="I175" s="29">
        <v>5.3397122059999997</v>
      </c>
      <c r="J175" s="30">
        <v>7.4095948040000001</v>
      </c>
      <c r="K175" s="30">
        <v>1.0701551600000001</v>
      </c>
      <c r="L175" s="23">
        <v>3.7143434370000001</v>
      </c>
      <c r="M175" s="23">
        <v>3.6946397709999999</v>
      </c>
      <c r="N175" s="23">
        <v>0.49637258099999998</v>
      </c>
      <c r="O175" s="24">
        <v>0.56498081899999997</v>
      </c>
      <c r="P175" s="24">
        <v>4.4674456249999999</v>
      </c>
      <c r="Q175" s="25">
        <v>1.2813551919999999</v>
      </c>
      <c r="R175" s="25">
        <v>1.077144076</v>
      </c>
      <c r="S175" s="25">
        <v>0.66168286700000001</v>
      </c>
      <c r="T175" s="26">
        <v>3.1751647269999999</v>
      </c>
      <c r="U175" s="27">
        <v>3.1032801590000001</v>
      </c>
      <c r="V175" s="20">
        <v>24184000</v>
      </c>
      <c r="W175" s="22">
        <v>1.2831955669999999</v>
      </c>
      <c r="X175" s="21">
        <v>9829100</v>
      </c>
      <c r="Y175" s="22">
        <v>3.157237345</v>
      </c>
      <c r="Z175" s="19">
        <f t="shared" si="6"/>
        <v>157</v>
      </c>
      <c r="AA175" s="19">
        <f t="shared" si="7"/>
        <v>174</v>
      </c>
      <c r="AB175" s="19">
        <f t="shared" si="8"/>
        <v>38</v>
      </c>
    </row>
    <row r="176" spans="1:28" ht="28.8" x14ac:dyDescent="0.3">
      <c r="A176" s="4">
        <v>1068</v>
      </c>
      <c r="B176" s="7" t="s">
        <v>28</v>
      </c>
      <c r="C176" s="1" t="s">
        <v>33</v>
      </c>
      <c r="D176" s="1" t="s">
        <v>101</v>
      </c>
      <c r="E176" s="1" t="s">
        <v>319</v>
      </c>
      <c r="F176" s="7" t="s">
        <v>584</v>
      </c>
      <c r="G176" s="7"/>
      <c r="H176" s="29">
        <v>0</v>
      </c>
      <c r="I176" s="29">
        <v>0</v>
      </c>
      <c r="J176" s="30">
        <v>12.806579340000001</v>
      </c>
      <c r="K176" s="30">
        <v>1.6428667960000001</v>
      </c>
      <c r="L176" s="23">
        <v>0</v>
      </c>
      <c r="M176" s="23">
        <v>0</v>
      </c>
      <c r="N176" s="23">
        <v>0</v>
      </c>
      <c r="O176" s="24">
        <v>0</v>
      </c>
      <c r="P176" s="24">
        <v>5.647500172</v>
      </c>
      <c r="Q176" s="25">
        <v>0</v>
      </c>
      <c r="R176" s="25">
        <v>16.654818429999999</v>
      </c>
      <c r="S176" s="25">
        <v>2.5304349E-2</v>
      </c>
      <c r="T176" s="26"/>
      <c r="U176" s="27">
        <v>3.6174005230000001</v>
      </c>
      <c r="V176" s="20">
        <v>11506900</v>
      </c>
      <c r="W176" s="22">
        <v>3.143679465</v>
      </c>
      <c r="X176" s="21">
        <v>11506900</v>
      </c>
      <c r="Y176" s="22">
        <v>3.143679465</v>
      </c>
      <c r="Z176" s="19">
        <f t="shared" si="6"/>
        <v>140</v>
      </c>
      <c r="AA176" s="19">
        <f t="shared" si="7"/>
        <v>175</v>
      </c>
      <c r="AB176" s="19">
        <f t="shared" si="8"/>
        <v>24</v>
      </c>
    </row>
    <row r="177" spans="1:28" ht="28.8" x14ac:dyDescent="0.3">
      <c r="A177" s="4">
        <v>1028</v>
      </c>
      <c r="B177" s="7" t="s">
        <v>27</v>
      </c>
      <c r="C177" s="1" t="s">
        <v>35</v>
      </c>
      <c r="D177" s="1" t="s">
        <v>133</v>
      </c>
      <c r="E177" s="1" t="s">
        <v>410</v>
      </c>
      <c r="F177" s="7" t="s">
        <v>584</v>
      </c>
      <c r="G177" s="7" t="s">
        <v>584</v>
      </c>
      <c r="H177" s="29">
        <v>0</v>
      </c>
      <c r="I177" s="29">
        <v>2.8156269999999998E-3</v>
      </c>
      <c r="J177" s="30">
        <v>1.2780409930000001</v>
      </c>
      <c r="K177" s="30">
        <v>9.1324677449999996</v>
      </c>
      <c r="L177" s="23">
        <v>0</v>
      </c>
      <c r="M177" s="23">
        <v>0</v>
      </c>
      <c r="N177" s="23">
        <v>0</v>
      </c>
      <c r="O177" s="24">
        <v>0</v>
      </c>
      <c r="P177" s="24">
        <v>2.5767896600000002</v>
      </c>
      <c r="Q177" s="25">
        <v>1.0401501280000001</v>
      </c>
      <c r="R177" s="25">
        <v>0</v>
      </c>
      <c r="S177" s="25">
        <v>0</v>
      </c>
      <c r="T177" s="26"/>
      <c r="U177" s="27">
        <v>1.5863867659999999</v>
      </c>
      <c r="V177" s="20">
        <v>5150000</v>
      </c>
      <c r="W177" s="22">
        <v>3.0803626529999999</v>
      </c>
      <c r="X177" s="21">
        <v>5150000</v>
      </c>
      <c r="Y177" s="22">
        <v>3.0803626529999999</v>
      </c>
      <c r="Z177" s="19">
        <f t="shared" si="6"/>
        <v>231</v>
      </c>
      <c r="AA177" s="19">
        <f t="shared" si="7"/>
        <v>176</v>
      </c>
      <c r="AB177" s="19">
        <f t="shared" si="8"/>
        <v>16</v>
      </c>
    </row>
    <row r="178" spans="1:28" x14ac:dyDescent="0.3">
      <c r="A178" s="4">
        <v>1011</v>
      </c>
      <c r="B178" s="7" t="s">
        <v>26</v>
      </c>
      <c r="C178" s="1" t="s">
        <v>32</v>
      </c>
      <c r="D178" s="1" t="s">
        <v>61</v>
      </c>
      <c r="E178" s="1" t="s">
        <v>393</v>
      </c>
      <c r="F178" s="7" t="s">
        <v>584</v>
      </c>
      <c r="G178" s="7" t="s">
        <v>584</v>
      </c>
      <c r="H178" s="29">
        <v>0.39265982599999999</v>
      </c>
      <c r="I178" s="29">
        <v>0</v>
      </c>
      <c r="J178" s="30">
        <v>2.1909274160000001</v>
      </c>
      <c r="K178" s="30">
        <v>3.4361473990000002</v>
      </c>
      <c r="L178" s="23">
        <v>0.123028809</v>
      </c>
      <c r="M178" s="23">
        <v>0.123088579</v>
      </c>
      <c r="N178" s="23">
        <v>0.81641025599999995</v>
      </c>
      <c r="O178" s="24">
        <v>0.92925385599999999</v>
      </c>
      <c r="P178" s="24">
        <v>2.9537802370000001</v>
      </c>
      <c r="Q178" s="25">
        <v>0</v>
      </c>
      <c r="R178" s="25">
        <v>0</v>
      </c>
      <c r="S178" s="25">
        <v>0</v>
      </c>
      <c r="T178" s="26">
        <v>10.899423995999999</v>
      </c>
      <c r="U178" s="27">
        <v>1.9416803359999999</v>
      </c>
      <c r="V178" s="20">
        <v>6318940</v>
      </c>
      <c r="W178" s="22">
        <v>3.072794386</v>
      </c>
      <c r="X178" s="21">
        <v>6318940</v>
      </c>
      <c r="Y178" s="22">
        <v>3.072794386</v>
      </c>
      <c r="Z178" s="19">
        <f t="shared" si="6"/>
        <v>214</v>
      </c>
      <c r="AA178" s="19">
        <f t="shared" si="7"/>
        <v>177</v>
      </c>
      <c r="AB178" s="19">
        <f t="shared" si="8"/>
        <v>39</v>
      </c>
    </row>
    <row r="179" spans="1:28" ht="28.8" x14ac:dyDescent="0.3">
      <c r="A179" s="4">
        <v>1077</v>
      </c>
      <c r="B179" s="7" t="s">
        <v>26</v>
      </c>
      <c r="C179" s="1" t="s">
        <v>32</v>
      </c>
      <c r="D179" s="1" t="s">
        <v>60</v>
      </c>
      <c r="E179" s="1" t="s">
        <v>387</v>
      </c>
      <c r="F179" s="7"/>
      <c r="G179" s="7" t="s">
        <v>584</v>
      </c>
      <c r="H179" s="29">
        <v>9.5006831999999999E-2</v>
      </c>
      <c r="I179" s="29">
        <v>3.3407440000000001E-3</v>
      </c>
      <c r="J179" s="30">
        <v>1.2628262189999999</v>
      </c>
      <c r="K179" s="30">
        <v>1.211599251</v>
      </c>
      <c r="L179" s="23">
        <v>0</v>
      </c>
      <c r="M179" s="23">
        <v>0</v>
      </c>
      <c r="N179" s="23">
        <v>0.19753625599999999</v>
      </c>
      <c r="O179" s="24">
        <v>0.22483956599999999</v>
      </c>
      <c r="P179" s="24">
        <v>3.1266297189999999</v>
      </c>
      <c r="Q179" s="25">
        <v>4.1818844559999997</v>
      </c>
      <c r="R179" s="25">
        <v>0</v>
      </c>
      <c r="S179" s="25">
        <v>2.2279463999999999E-2</v>
      </c>
      <c r="T179" s="26">
        <v>10.405417474</v>
      </c>
      <c r="U179" s="27">
        <v>1.9755279530000001</v>
      </c>
      <c r="V179" s="20">
        <v>6500000</v>
      </c>
      <c r="W179" s="22">
        <v>3.0392737740000002</v>
      </c>
      <c r="X179" s="21">
        <v>6500000</v>
      </c>
      <c r="Y179" s="22">
        <v>3.0392737740000002</v>
      </c>
      <c r="Z179" s="19">
        <f t="shared" si="6"/>
        <v>208</v>
      </c>
      <c r="AA179" s="19">
        <f t="shared" si="7"/>
        <v>178</v>
      </c>
      <c r="AB179" s="19">
        <f t="shared" si="8"/>
        <v>40</v>
      </c>
    </row>
    <row r="180" spans="1:28" ht="28.8" x14ac:dyDescent="0.3">
      <c r="A180" s="4">
        <v>1240</v>
      </c>
      <c r="B180" s="7" t="s">
        <v>25</v>
      </c>
      <c r="C180" s="1" t="s">
        <v>29</v>
      </c>
      <c r="D180" s="1" t="s">
        <v>42</v>
      </c>
      <c r="E180" s="1" t="s">
        <v>185</v>
      </c>
      <c r="F180" s="7" t="s">
        <v>584</v>
      </c>
      <c r="G180" s="7" t="s">
        <v>584</v>
      </c>
      <c r="H180" s="29">
        <v>45.26885103</v>
      </c>
      <c r="I180" s="29">
        <v>69.777734570000007</v>
      </c>
      <c r="J180" s="30">
        <v>5.4316742199999997</v>
      </c>
      <c r="K180" s="30">
        <v>0.41969566400000002</v>
      </c>
      <c r="L180" s="23">
        <v>0</v>
      </c>
      <c r="M180" s="23">
        <v>0</v>
      </c>
      <c r="N180" s="23">
        <v>1.7644697600000001</v>
      </c>
      <c r="O180" s="24">
        <v>1.2050120499999999</v>
      </c>
      <c r="P180" s="24">
        <v>55.368048469999998</v>
      </c>
      <c r="Q180" s="25">
        <v>50.991492139999998</v>
      </c>
      <c r="R180" s="25">
        <v>0</v>
      </c>
      <c r="S180" s="25">
        <v>1.600121264</v>
      </c>
      <c r="T180" s="26">
        <v>16.364274304999999</v>
      </c>
      <c r="U180" s="27">
        <v>33.731953959999998</v>
      </c>
      <c r="V180" s="20">
        <v>112053000</v>
      </c>
      <c r="W180" s="22">
        <v>3.01035706</v>
      </c>
      <c r="X180" s="21">
        <v>112053000</v>
      </c>
      <c r="Y180" s="22">
        <v>3.01035706</v>
      </c>
      <c r="Z180" s="19">
        <f t="shared" si="6"/>
        <v>6</v>
      </c>
      <c r="AA180" s="19">
        <f t="shared" si="7"/>
        <v>179</v>
      </c>
      <c r="AB180" s="19">
        <f t="shared" si="8"/>
        <v>32</v>
      </c>
    </row>
    <row r="181" spans="1:28" ht="28.8" x14ac:dyDescent="0.3">
      <c r="A181" s="4">
        <v>1647</v>
      </c>
      <c r="B181" s="7" t="s">
        <v>28</v>
      </c>
      <c r="C181" s="1" t="s">
        <v>37</v>
      </c>
      <c r="D181" s="1" t="s">
        <v>140</v>
      </c>
      <c r="E181" s="1" t="s">
        <v>463</v>
      </c>
      <c r="F181" s="7" t="s">
        <v>584</v>
      </c>
      <c r="G181" s="7" t="s">
        <v>584</v>
      </c>
      <c r="H181" s="29">
        <v>0</v>
      </c>
      <c r="I181" s="29">
        <v>0.51717655799999995</v>
      </c>
      <c r="J181" s="30">
        <v>0.13693296399999999</v>
      </c>
      <c r="K181" s="30">
        <v>0.61095363499999999</v>
      </c>
      <c r="L181" s="23">
        <v>4.7242872999999998E-2</v>
      </c>
      <c r="M181" s="23">
        <v>5.1286100000000001E-2</v>
      </c>
      <c r="N181" s="23">
        <v>0</v>
      </c>
      <c r="O181" s="24">
        <v>0</v>
      </c>
      <c r="P181" s="24">
        <v>1.241833443</v>
      </c>
      <c r="Q181" s="25">
        <v>3.3275575659999999</v>
      </c>
      <c r="R181" s="25">
        <v>0</v>
      </c>
      <c r="S181" s="25">
        <v>8.3472059999999994E-3</v>
      </c>
      <c r="T181" s="26"/>
      <c r="U181" s="27">
        <v>0.90529532499999998</v>
      </c>
      <c r="V181" s="20">
        <v>3042000</v>
      </c>
      <c r="W181" s="22">
        <v>2.9759872610000002</v>
      </c>
      <c r="X181" s="21">
        <v>3042000</v>
      </c>
      <c r="Y181" s="22">
        <v>2.9759872610000002</v>
      </c>
      <c r="Z181" s="19">
        <f t="shared" si="6"/>
        <v>283</v>
      </c>
      <c r="AA181" s="19">
        <f t="shared" si="7"/>
        <v>180</v>
      </c>
      <c r="AB181" s="19">
        <f t="shared" si="8"/>
        <v>6</v>
      </c>
    </row>
    <row r="182" spans="1:28" ht="43.2" x14ac:dyDescent="0.3">
      <c r="A182" s="4">
        <v>1225</v>
      </c>
      <c r="B182" s="7" t="s">
        <v>25</v>
      </c>
      <c r="C182" s="1" t="s">
        <v>29</v>
      </c>
      <c r="D182" s="1" t="s">
        <v>42</v>
      </c>
      <c r="E182" s="1" t="s">
        <v>203</v>
      </c>
      <c r="F182" s="7" t="s">
        <v>584</v>
      </c>
      <c r="G182" s="7" t="s">
        <v>584</v>
      </c>
      <c r="H182" s="29">
        <v>26.057930469999999</v>
      </c>
      <c r="I182" s="29">
        <v>40.080932160000003</v>
      </c>
      <c r="J182" s="30">
        <v>0</v>
      </c>
      <c r="K182" s="30">
        <v>0</v>
      </c>
      <c r="L182" s="23">
        <v>1.0265768909999999</v>
      </c>
      <c r="M182" s="23">
        <v>1.006137523</v>
      </c>
      <c r="N182" s="23">
        <v>0.72270425100000002</v>
      </c>
      <c r="O182" s="24">
        <v>0.822595878</v>
      </c>
      <c r="P182" s="24">
        <v>29.52953866</v>
      </c>
      <c r="Q182" s="25">
        <v>1.293115491</v>
      </c>
      <c r="R182" s="25">
        <v>0</v>
      </c>
      <c r="S182" s="25">
        <v>17.093543539999999</v>
      </c>
      <c r="T182" s="26">
        <v>5.1139444875000004</v>
      </c>
      <c r="U182" s="27">
        <v>17.775625789999999</v>
      </c>
      <c r="V182" s="20">
        <v>90964300</v>
      </c>
      <c r="W182" s="22">
        <v>1.954132092</v>
      </c>
      <c r="X182" s="21">
        <v>60275600</v>
      </c>
      <c r="Y182" s="22">
        <v>2.9490582910000001</v>
      </c>
      <c r="Z182" s="19">
        <f t="shared" si="6"/>
        <v>24</v>
      </c>
      <c r="AA182" s="19">
        <f t="shared" si="7"/>
        <v>181</v>
      </c>
      <c r="AB182" s="19">
        <f t="shared" si="8"/>
        <v>33</v>
      </c>
    </row>
    <row r="183" spans="1:28" ht="28.8" x14ac:dyDescent="0.3">
      <c r="A183" s="4">
        <v>1126</v>
      </c>
      <c r="B183" s="7" t="s">
        <v>25</v>
      </c>
      <c r="C183" s="1" t="s">
        <v>29</v>
      </c>
      <c r="D183" s="1" t="s">
        <v>42</v>
      </c>
      <c r="E183" s="1" t="s">
        <v>220</v>
      </c>
      <c r="F183" s="7" t="s">
        <v>584</v>
      </c>
      <c r="G183" s="7" t="s">
        <v>584</v>
      </c>
      <c r="H183" s="29">
        <v>1.191022775</v>
      </c>
      <c r="I183" s="29">
        <v>27.359825430000001</v>
      </c>
      <c r="J183" s="30">
        <v>15.062625990000001</v>
      </c>
      <c r="K183" s="30">
        <v>2.8442235299999998</v>
      </c>
      <c r="L183" s="23">
        <v>2.4237364530000001</v>
      </c>
      <c r="M183" s="23">
        <v>2.4615282970000001</v>
      </c>
      <c r="N183" s="23">
        <v>4.1272502040000001</v>
      </c>
      <c r="O183" s="24">
        <v>3.5232866719999998</v>
      </c>
      <c r="P183" s="24">
        <v>19.781399329999999</v>
      </c>
      <c r="Q183" s="25">
        <v>42.528045579999997</v>
      </c>
      <c r="R183" s="25">
        <v>0.39199155000000002</v>
      </c>
      <c r="S183" s="25">
        <v>0.30806286300000002</v>
      </c>
      <c r="T183" s="26">
        <v>10.980507484</v>
      </c>
      <c r="U183" s="27">
        <v>11.931589430000001</v>
      </c>
      <c r="V183" s="20">
        <v>82808000</v>
      </c>
      <c r="W183" s="22">
        <v>1.4408740010000001</v>
      </c>
      <c r="X183" s="21">
        <v>41057000</v>
      </c>
      <c r="Y183" s="22">
        <v>2.90610357</v>
      </c>
      <c r="Z183" s="19">
        <f t="shared" si="6"/>
        <v>41</v>
      </c>
      <c r="AA183" s="19">
        <f t="shared" si="7"/>
        <v>182</v>
      </c>
      <c r="AB183" s="19">
        <f t="shared" si="8"/>
        <v>34</v>
      </c>
    </row>
    <row r="184" spans="1:28" ht="28.8" x14ac:dyDescent="0.3">
      <c r="A184" s="4">
        <v>1480</v>
      </c>
      <c r="B184" s="7" t="s">
        <v>27</v>
      </c>
      <c r="C184" s="1" t="s">
        <v>34</v>
      </c>
      <c r="D184" s="1" t="s">
        <v>65</v>
      </c>
      <c r="E184" s="1" t="s">
        <v>556</v>
      </c>
      <c r="F184" s="7" t="s">
        <v>584</v>
      </c>
      <c r="G184" s="7" t="s">
        <v>584</v>
      </c>
      <c r="H184" s="29">
        <v>0.49329123899999999</v>
      </c>
      <c r="I184" s="29">
        <v>0</v>
      </c>
      <c r="J184" s="30">
        <v>0.109546371</v>
      </c>
      <c r="K184" s="30">
        <v>0.166134275</v>
      </c>
      <c r="L184" s="23">
        <v>0</v>
      </c>
      <c r="M184" s="23">
        <v>0</v>
      </c>
      <c r="N184" s="23">
        <v>0.51282051299999998</v>
      </c>
      <c r="O184" s="24">
        <v>0.58370217099999999</v>
      </c>
      <c r="P184" s="24">
        <v>0.22667108599999999</v>
      </c>
      <c r="Q184" s="25">
        <v>0</v>
      </c>
      <c r="R184" s="25">
        <v>0</v>
      </c>
      <c r="S184" s="25">
        <v>0</v>
      </c>
      <c r="T184" s="26"/>
      <c r="U184" s="27">
        <v>0.137616612</v>
      </c>
      <c r="V184" s="20">
        <v>476644</v>
      </c>
      <c r="W184" s="22">
        <v>2.8871990869999999</v>
      </c>
      <c r="X184" s="21">
        <v>476644</v>
      </c>
      <c r="Y184" s="22">
        <v>2.8871990869999999</v>
      </c>
      <c r="Z184" s="19">
        <f t="shared" si="6"/>
        <v>377</v>
      </c>
      <c r="AA184" s="19">
        <f t="shared" si="7"/>
        <v>183</v>
      </c>
      <c r="AB184" s="19">
        <f t="shared" si="8"/>
        <v>21</v>
      </c>
    </row>
    <row r="185" spans="1:28" x14ac:dyDescent="0.3">
      <c r="A185" s="4">
        <v>1500</v>
      </c>
      <c r="B185" s="7" t="s">
        <v>28</v>
      </c>
      <c r="C185" s="1" t="s">
        <v>36</v>
      </c>
      <c r="D185" s="1" t="s">
        <v>71</v>
      </c>
      <c r="E185" s="1" t="s">
        <v>253</v>
      </c>
      <c r="F185" s="7" t="s">
        <v>584</v>
      </c>
      <c r="G185" s="7" t="s">
        <v>584</v>
      </c>
      <c r="H185" s="29">
        <v>0</v>
      </c>
      <c r="I185" s="29">
        <v>4.3588599999999999E-8</v>
      </c>
      <c r="J185" s="30">
        <v>7.9116823370000002</v>
      </c>
      <c r="K185" s="30">
        <v>4.2093840709999997</v>
      </c>
      <c r="L185" s="23">
        <v>0.431660559</v>
      </c>
      <c r="M185" s="23">
        <v>0.44564122299999998</v>
      </c>
      <c r="N185" s="23">
        <v>0</v>
      </c>
      <c r="O185" s="24">
        <v>6.1288728000000001E-2</v>
      </c>
      <c r="P185" s="24">
        <v>13.497392250000001</v>
      </c>
      <c r="Q185" s="25">
        <v>27.277098550000002</v>
      </c>
      <c r="R185" s="25">
        <v>0.11335354</v>
      </c>
      <c r="S185" s="25">
        <v>3.2946435000000003E-2</v>
      </c>
      <c r="T185" s="26"/>
      <c r="U185" s="27">
        <v>8.2867443939999994</v>
      </c>
      <c r="V185" s="20">
        <v>29051700</v>
      </c>
      <c r="W185" s="22">
        <v>2.8524129029999998</v>
      </c>
      <c r="X185" s="21">
        <v>29051700</v>
      </c>
      <c r="Y185" s="22">
        <v>2.8524129029999998</v>
      </c>
      <c r="Z185" s="19">
        <f t="shared" si="6"/>
        <v>74</v>
      </c>
      <c r="AA185" s="19">
        <f t="shared" si="7"/>
        <v>184</v>
      </c>
      <c r="AB185" s="19">
        <f t="shared" si="8"/>
        <v>11</v>
      </c>
    </row>
    <row r="186" spans="1:28" ht="28.8" x14ac:dyDescent="0.3">
      <c r="A186" s="4">
        <v>1449</v>
      </c>
      <c r="B186" s="7" t="s">
        <v>26</v>
      </c>
      <c r="C186" s="1" t="s">
        <v>32</v>
      </c>
      <c r="D186" s="1" t="s">
        <v>60</v>
      </c>
      <c r="E186" s="1" t="s">
        <v>232</v>
      </c>
      <c r="F186" s="7"/>
      <c r="G186" s="7" t="s">
        <v>584</v>
      </c>
      <c r="H186" s="29">
        <v>50.917521700000002</v>
      </c>
      <c r="I186" s="29">
        <v>41.003747179999998</v>
      </c>
      <c r="J186" s="30">
        <v>0</v>
      </c>
      <c r="K186" s="30">
        <v>0</v>
      </c>
      <c r="L186" s="23">
        <v>0</v>
      </c>
      <c r="M186" s="23">
        <v>0</v>
      </c>
      <c r="N186" s="23">
        <v>0</v>
      </c>
      <c r="O186" s="24">
        <v>0</v>
      </c>
      <c r="P186" s="24">
        <v>15.33458521</v>
      </c>
      <c r="Q186" s="25">
        <v>12.71265751</v>
      </c>
      <c r="R186" s="25">
        <v>0</v>
      </c>
      <c r="S186" s="25">
        <v>2.7429081549999998</v>
      </c>
      <c r="T186" s="26">
        <v>8.7296966145999999</v>
      </c>
      <c r="U186" s="27">
        <v>10.16902932</v>
      </c>
      <c r="V186" s="20">
        <v>36000000</v>
      </c>
      <c r="W186" s="22">
        <v>2.8247303650000002</v>
      </c>
      <c r="X186" s="21">
        <v>36000000</v>
      </c>
      <c r="Y186" s="22">
        <v>2.8247303650000002</v>
      </c>
      <c r="Z186" s="19">
        <f t="shared" si="6"/>
        <v>53</v>
      </c>
      <c r="AA186" s="19">
        <f t="shared" si="7"/>
        <v>185</v>
      </c>
      <c r="AB186" s="19">
        <f t="shared" si="8"/>
        <v>41</v>
      </c>
    </row>
    <row r="187" spans="1:28" x14ac:dyDescent="0.3">
      <c r="A187" s="4">
        <v>1015</v>
      </c>
      <c r="B187" s="7" t="s">
        <v>26</v>
      </c>
      <c r="C187" s="1" t="s">
        <v>32</v>
      </c>
      <c r="D187" s="1" t="s">
        <v>61</v>
      </c>
      <c r="E187" s="1" t="s">
        <v>235</v>
      </c>
      <c r="F187" s="7" t="s">
        <v>584</v>
      </c>
      <c r="G187" s="7" t="s">
        <v>584</v>
      </c>
      <c r="H187" s="29">
        <v>0.40974075599999998</v>
      </c>
      <c r="I187" s="29">
        <v>0</v>
      </c>
      <c r="J187" s="30">
        <v>66.184265710000005</v>
      </c>
      <c r="K187" s="30">
        <v>5.7564972860000001</v>
      </c>
      <c r="L187" s="23">
        <v>0</v>
      </c>
      <c r="M187" s="23">
        <v>0</v>
      </c>
      <c r="N187" s="23">
        <v>1.419874292</v>
      </c>
      <c r="O187" s="24">
        <v>1.212096171</v>
      </c>
      <c r="P187" s="24">
        <v>16.295937309999999</v>
      </c>
      <c r="Q187" s="25">
        <v>0.205216696</v>
      </c>
      <c r="R187" s="25">
        <v>0</v>
      </c>
      <c r="S187" s="25">
        <v>2.0012193269999998</v>
      </c>
      <c r="T187" s="26">
        <v>16.488950584000001</v>
      </c>
      <c r="U187" s="27">
        <v>9.9247720800000003</v>
      </c>
      <c r="V187" s="20">
        <v>40198320</v>
      </c>
      <c r="W187" s="22">
        <v>2.4689519560000002</v>
      </c>
      <c r="X187" s="21">
        <v>35183400</v>
      </c>
      <c r="Y187" s="22">
        <v>2.820867818</v>
      </c>
      <c r="Z187" s="19">
        <f t="shared" si="6"/>
        <v>56</v>
      </c>
      <c r="AA187" s="19">
        <f t="shared" si="7"/>
        <v>186</v>
      </c>
      <c r="AB187" s="19">
        <f t="shared" si="8"/>
        <v>42</v>
      </c>
    </row>
    <row r="188" spans="1:28" x14ac:dyDescent="0.3">
      <c r="A188" s="4">
        <v>1502</v>
      </c>
      <c r="B188" s="7" t="s">
        <v>25</v>
      </c>
      <c r="C188" s="1" t="s">
        <v>30</v>
      </c>
      <c r="D188" s="1" t="s">
        <v>87</v>
      </c>
      <c r="E188" s="1" t="s">
        <v>289</v>
      </c>
      <c r="F188" s="7" t="s">
        <v>584</v>
      </c>
      <c r="G188" s="7" t="s">
        <v>584</v>
      </c>
      <c r="H188" s="29">
        <v>5.8707811479999998</v>
      </c>
      <c r="I188" s="29">
        <v>5.2908060880000001</v>
      </c>
      <c r="J188" s="30">
        <v>1.551884563</v>
      </c>
      <c r="K188" s="30">
        <v>7.220654E-2</v>
      </c>
      <c r="L188" s="23">
        <v>0</v>
      </c>
      <c r="M188" s="23">
        <v>0</v>
      </c>
      <c r="N188" s="23">
        <v>2.1792351000000001E-2</v>
      </c>
      <c r="O188" s="24">
        <v>2.4804473E-2</v>
      </c>
      <c r="P188" s="24">
        <v>6.9007441539999999</v>
      </c>
      <c r="Q188" s="25">
        <v>3.0837307539999999</v>
      </c>
      <c r="R188" s="25">
        <v>0</v>
      </c>
      <c r="S188" s="25">
        <v>2.4356685929999999</v>
      </c>
      <c r="T188" s="26">
        <v>9.9183558563999998</v>
      </c>
      <c r="U188" s="27">
        <v>4.9994303870000003</v>
      </c>
      <c r="V188" s="20">
        <v>17745432</v>
      </c>
      <c r="W188" s="22">
        <v>2.8173055389999999</v>
      </c>
      <c r="X188" s="21">
        <v>17740000</v>
      </c>
      <c r="Y188" s="22">
        <v>2.8181682000000001</v>
      </c>
      <c r="Z188" s="19">
        <f t="shared" si="6"/>
        <v>110</v>
      </c>
      <c r="AA188" s="19">
        <f t="shared" si="7"/>
        <v>187</v>
      </c>
      <c r="AB188" s="19">
        <f t="shared" si="8"/>
        <v>25</v>
      </c>
    </row>
    <row r="189" spans="1:28" x14ac:dyDescent="0.3">
      <c r="A189" s="4">
        <v>1223</v>
      </c>
      <c r="B189" s="7" t="s">
        <v>25</v>
      </c>
      <c r="C189" s="1" t="s">
        <v>29</v>
      </c>
      <c r="D189" s="1" t="s">
        <v>42</v>
      </c>
      <c r="E189" s="1" t="s">
        <v>339</v>
      </c>
      <c r="F189" s="7" t="s">
        <v>584</v>
      </c>
      <c r="G189" s="7" t="s">
        <v>584</v>
      </c>
      <c r="H189" s="29">
        <v>2.656158596</v>
      </c>
      <c r="I189" s="29">
        <v>7.6275887500000001</v>
      </c>
      <c r="J189" s="30">
        <v>10.04175066</v>
      </c>
      <c r="K189" s="30">
        <v>6.610606464</v>
      </c>
      <c r="L189" s="23">
        <v>0.14082927200000001</v>
      </c>
      <c r="M189" s="23">
        <v>0.14228779499999999</v>
      </c>
      <c r="N189" s="23">
        <v>0</v>
      </c>
      <c r="O189" s="24">
        <v>0</v>
      </c>
      <c r="P189" s="24">
        <v>5.0828524850000001</v>
      </c>
      <c r="Q189" s="25">
        <v>0</v>
      </c>
      <c r="R189" s="25">
        <v>0</v>
      </c>
      <c r="S189" s="25">
        <v>9.0951772E-2</v>
      </c>
      <c r="T189" s="26">
        <v>0.24295279088999999</v>
      </c>
      <c r="U189" s="27">
        <v>3.050738049</v>
      </c>
      <c r="V189" s="20">
        <v>12063063</v>
      </c>
      <c r="W189" s="22">
        <v>2.5289912270000001</v>
      </c>
      <c r="X189" s="21">
        <v>10835063</v>
      </c>
      <c r="Y189" s="22">
        <v>2.8156163460000001</v>
      </c>
      <c r="Z189" s="19">
        <f t="shared" si="6"/>
        <v>160</v>
      </c>
      <c r="AA189" s="19">
        <f t="shared" si="7"/>
        <v>188</v>
      </c>
      <c r="AB189" s="19">
        <f t="shared" si="8"/>
        <v>35</v>
      </c>
    </row>
    <row r="190" spans="1:28" ht="28.8" x14ac:dyDescent="0.3">
      <c r="A190" s="4">
        <v>1300</v>
      </c>
      <c r="B190" s="7" t="s">
        <v>25</v>
      </c>
      <c r="C190" s="1" t="s">
        <v>29</v>
      </c>
      <c r="D190" s="1" t="s">
        <v>40</v>
      </c>
      <c r="E190" s="1" t="s">
        <v>226</v>
      </c>
      <c r="F190" s="7" t="s">
        <v>584</v>
      </c>
      <c r="G190" s="7" t="s">
        <v>584</v>
      </c>
      <c r="H190" s="29">
        <v>1.0165796760000001</v>
      </c>
      <c r="I190" s="29">
        <v>21.561431689999999</v>
      </c>
      <c r="J190" s="30">
        <v>4.9295866869999996</v>
      </c>
      <c r="K190" s="30">
        <v>1.3636319210000001</v>
      </c>
      <c r="L190" s="23">
        <v>21.65112366</v>
      </c>
      <c r="M190" s="23">
        <v>21.925484470000001</v>
      </c>
      <c r="N190" s="23">
        <v>2.4157733709999998</v>
      </c>
      <c r="O190" s="24">
        <v>2.4747117429999999</v>
      </c>
      <c r="P190" s="24">
        <v>18.684481089999998</v>
      </c>
      <c r="Q190" s="25">
        <v>0</v>
      </c>
      <c r="R190" s="25">
        <v>0</v>
      </c>
      <c r="S190" s="25">
        <v>0.17790039999999999</v>
      </c>
      <c r="T190" s="26">
        <v>10.592465165</v>
      </c>
      <c r="U190" s="27">
        <v>11.094453570000001</v>
      </c>
      <c r="V190" s="20">
        <v>40598500</v>
      </c>
      <c r="W190" s="22">
        <v>2.7327249939999998</v>
      </c>
      <c r="X190" s="21">
        <v>40598500</v>
      </c>
      <c r="Y190" s="22">
        <v>2.7327249939999998</v>
      </c>
      <c r="Z190" s="19">
        <f t="shared" si="6"/>
        <v>47</v>
      </c>
      <c r="AA190" s="19">
        <f t="shared" si="7"/>
        <v>189</v>
      </c>
      <c r="AB190" s="19">
        <f t="shared" si="8"/>
        <v>36</v>
      </c>
    </row>
    <row r="191" spans="1:28" ht="43.2" x14ac:dyDescent="0.3">
      <c r="A191" s="4">
        <v>1164</v>
      </c>
      <c r="B191" s="7" t="s">
        <v>26</v>
      </c>
      <c r="C191" s="1" t="s">
        <v>32</v>
      </c>
      <c r="D191" s="1" t="s">
        <v>48</v>
      </c>
      <c r="E191" s="1" t="s">
        <v>384</v>
      </c>
      <c r="F191" s="7" t="s">
        <v>584</v>
      </c>
      <c r="G191" s="7"/>
      <c r="H191" s="29">
        <v>0</v>
      </c>
      <c r="I191" s="29">
        <v>0</v>
      </c>
      <c r="J191" s="30">
        <v>12.095745109999999</v>
      </c>
      <c r="K191" s="30">
        <v>0.13403910999999999</v>
      </c>
      <c r="L191" s="23">
        <v>0</v>
      </c>
      <c r="M191" s="23">
        <v>0</v>
      </c>
      <c r="N191" s="23">
        <v>0</v>
      </c>
      <c r="O191" s="24">
        <v>0</v>
      </c>
      <c r="P191" s="24">
        <v>3.358587859</v>
      </c>
      <c r="Q191" s="25">
        <v>4.9600777169999999</v>
      </c>
      <c r="R191" s="25">
        <v>0</v>
      </c>
      <c r="S191" s="25">
        <v>1.2815735109999999</v>
      </c>
      <c r="T191" s="26">
        <v>0</v>
      </c>
      <c r="U191" s="27">
        <v>2.0373800819999999</v>
      </c>
      <c r="V191" s="20">
        <v>7610020</v>
      </c>
      <c r="W191" s="22">
        <v>2.6772335439999999</v>
      </c>
      <c r="X191" s="21">
        <v>7610020</v>
      </c>
      <c r="Y191" s="22">
        <v>2.6772335439999999</v>
      </c>
      <c r="Z191" s="19">
        <f t="shared" si="6"/>
        <v>205</v>
      </c>
      <c r="AA191" s="19">
        <f t="shared" si="7"/>
        <v>190</v>
      </c>
      <c r="AB191" s="19">
        <f t="shared" si="8"/>
        <v>43</v>
      </c>
    </row>
    <row r="192" spans="1:28" ht="28.8" x14ac:dyDescent="0.3">
      <c r="A192" s="4">
        <v>1290</v>
      </c>
      <c r="B192" s="7" t="s">
        <v>26</v>
      </c>
      <c r="C192" s="1" t="s">
        <v>32</v>
      </c>
      <c r="D192" s="1" t="s">
        <v>60</v>
      </c>
      <c r="E192" s="1" t="s">
        <v>360</v>
      </c>
      <c r="F192" s="7"/>
      <c r="G192" s="7" t="s">
        <v>584</v>
      </c>
      <c r="H192" s="29">
        <v>2.7196685000000002E-2</v>
      </c>
      <c r="I192" s="29">
        <v>0.73960024999999996</v>
      </c>
      <c r="J192" s="30">
        <v>3.6515456940000002</v>
      </c>
      <c r="K192" s="30">
        <v>5.5906483439999999</v>
      </c>
      <c r="L192" s="23">
        <v>0.74998337999999998</v>
      </c>
      <c r="M192" s="23">
        <v>0.77309283900000003</v>
      </c>
      <c r="N192" s="23">
        <v>2.8273395E-2</v>
      </c>
      <c r="O192" s="24">
        <v>3.2181321999999998E-2</v>
      </c>
      <c r="P192" s="24">
        <v>4.1371234650000002</v>
      </c>
      <c r="Q192" s="25">
        <v>3.9618544409999998</v>
      </c>
      <c r="R192" s="25">
        <v>8.8828526000000005E-2</v>
      </c>
      <c r="S192" s="25">
        <v>2.2262207999999999E-2</v>
      </c>
      <c r="T192" s="26">
        <v>6.3575602787000003</v>
      </c>
      <c r="U192" s="27">
        <v>2.4583824220000001</v>
      </c>
      <c r="V192" s="20">
        <v>19220000</v>
      </c>
      <c r="W192" s="22">
        <v>1.2790751419999999</v>
      </c>
      <c r="X192" s="21">
        <v>9220000</v>
      </c>
      <c r="Y192" s="22">
        <v>2.6663583750000002</v>
      </c>
      <c r="Z192" s="19">
        <f t="shared" si="6"/>
        <v>181</v>
      </c>
      <c r="AA192" s="19">
        <f t="shared" si="7"/>
        <v>191</v>
      </c>
      <c r="AB192" s="19">
        <f t="shared" si="8"/>
        <v>44</v>
      </c>
    </row>
    <row r="193" spans="1:28" ht="28.8" x14ac:dyDescent="0.3">
      <c r="A193" s="4">
        <v>1689</v>
      </c>
      <c r="B193" s="7" t="s">
        <v>28</v>
      </c>
      <c r="C193" s="1" t="s">
        <v>37</v>
      </c>
      <c r="D193" s="1" t="s">
        <v>146</v>
      </c>
      <c r="E193" s="1" t="s">
        <v>465</v>
      </c>
      <c r="F193" s="7"/>
      <c r="G193" s="7" t="s">
        <v>584</v>
      </c>
      <c r="H193" s="29">
        <v>0</v>
      </c>
      <c r="I193" s="29">
        <v>1.5843499999999998E-5</v>
      </c>
      <c r="J193" s="30">
        <v>1.3845444090000001</v>
      </c>
      <c r="K193" s="30">
        <v>3.976346436</v>
      </c>
      <c r="L193" s="23">
        <v>3.9818100000000002E-2</v>
      </c>
      <c r="M193" s="23">
        <v>3.9825832999999998E-2</v>
      </c>
      <c r="N193" s="23">
        <v>0</v>
      </c>
      <c r="O193" s="24">
        <v>0</v>
      </c>
      <c r="P193" s="24">
        <v>1.416100753</v>
      </c>
      <c r="Q193" s="25">
        <v>0</v>
      </c>
      <c r="R193" s="25">
        <v>0</v>
      </c>
      <c r="S193" s="25">
        <v>0</v>
      </c>
      <c r="T193" s="26"/>
      <c r="U193" s="27">
        <v>0.87971786100000005</v>
      </c>
      <c r="V193" s="20">
        <v>3330000</v>
      </c>
      <c r="W193" s="22">
        <v>2.6417953769999998</v>
      </c>
      <c r="X193" s="21">
        <v>3330000</v>
      </c>
      <c r="Y193" s="22">
        <v>2.6417953769999998</v>
      </c>
      <c r="Z193" s="19">
        <f t="shared" si="6"/>
        <v>286</v>
      </c>
      <c r="AA193" s="19">
        <f t="shared" si="7"/>
        <v>192</v>
      </c>
      <c r="AB193" s="19">
        <f t="shared" si="8"/>
        <v>7</v>
      </c>
    </row>
    <row r="194" spans="1:28" x14ac:dyDescent="0.3">
      <c r="A194" s="4">
        <v>1128</v>
      </c>
      <c r="B194" s="7" t="s">
        <v>25</v>
      </c>
      <c r="C194" s="1" t="s">
        <v>30</v>
      </c>
      <c r="D194" s="1" t="s">
        <v>69</v>
      </c>
      <c r="E194" s="1" t="s">
        <v>258</v>
      </c>
      <c r="F194" s="7" t="s">
        <v>584</v>
      </c>
      <c r="G194" s="7" t="s">
        <v>584</v>
      </c>
      <c r="H194" s="29">
        <v>15.871288440000001</v>
      </c>
      <c r="I194" s="29">
        <v>14.27287224</v>
      </c>
      <c r="J194" s="30">
        <v>0</v>
      </c>
      <c r="K194" s="30">
        <v>0</v>
      </c>
      <c r="L194" s="23">
        <v>0.46150916400000003</v>
      </c>
      <c r="M194" s="23">
        <v>0.46769353200000002</v>
      </c>
      <c r="N194" s="23">
        <v>0.33209558500000003</v>
      </c>
      <c r="O194" s="24">
        <v>0.28349818599999999</v>
      </c>
      <c r="P194" s="24">
        <v>12.5478892</v>
      </c>
      <c r="Q194" s="25">
        <v>0.68664325599999998</v>
      </c>
      <c r="R194" s="25">
        <v>0</v>
      </c>
      <c r="S194" s="25">
        <v>9.6631898879999998</v>
      </c>
      <c r="T194" s="26">
        <v>1.6680833260000001</v>
      </c>
      <c r="U194" s="27">
        <v>7.9403828809999997</v>
      </c>
      <c r="V194" s="20">
        <v>30710080</v>
      </c>
      <c r="W194" s="22">
        <v>2.5855949840000001</v>
      </c>
      <c r="X194" s="21">
        <v>30610080</v>
      </c>
      <c r="Y194" s="22">
        <v>2.5940418580000002</v>
      </c>
      <c r="Z194" s="19">
        <f t="shared" ref="Z194:Z257" si="9">_xlfn.RANK.EQ(U194,$U$2:$U$405,0)</f>
        <v>79</v>
      </c>
      <c r="AA194" s="19">
        <f t="shared" ref="AA194:AA257" si="10">_xlfn.RANK.EQ(Y194,$Y$2:$Y$405,0)</f>
        <v>193</v>
      </c>
      <c r="AB194" s="19">
        <f t="shared" ref="AB194:AB257" si="11">($Y$2:$Y$405=Y194) + SUMPRODUCT(($C$2:$C$405=C194)*($Y$2:$Y$405&gt;Y194))</f>
        <v>26</v>
      </c>
    </row>
    <row r="195" spans="1:28" x14ac:dyDescent="0.3">
      <c r="A195" s="4">
        <v>1110</v>
      </c>
      <c r="B195" s="7" t="s">
        <v>28</v>
      </c>
      <c r="C195" s="1" t="s">
        <v>31</v>
      </c>
      <c r="D195" s="1" t="s">
        <v>166</v>
      </c>
      <c r="E195" s="1" t="s">
        <v>545</v>
      </c>
      <c r="F195" s="7"/>
      <c r="G195" s="7" t="s">
        <v>584</v>
      </c>
      <c r="H195" s="29">
        <v>4.7355959999999999E-3</v>
      </c>
      <c r="I195" s="29">
        <v>7.2589900000000001E-4</v>
      </c>
      <c r="J195" s="30">
        <v>5.2572310999999997E-2</v>
      </c>
      <c r="K195" s="30">
        <v>2.2505999999999999E-4</v>
      </c>
      <c r="L195" s="23">
        <v>0</v>
      </c>
      <c r="M195" s="23">
        <v>0</v>
      </c>
      <c r="N195" s="23">
        <v>1.3128205E-2</v>
      </c>
      <c r="O195" s="24">
        <v>4.2407772189999999</v>
      </c>
      <c r="P195" s="24">
        <v>0.32621551399999998</v>
      </c>
      <c r="Q195" s="25">
        <v>0</v>
      </c>
      <c r="R195" s="25">
        <v>2.086461E-3</v>
      </c>
      <c r="S195" s="25">
        <v>0</v>
      </c>
      <c r="T195" s="26"/>
      <c r="U195" s="27">
        <v>0.23708221500000001</v>
      </c>
      <c r="V195" s="20">
        <v>915000</v>
      </c>
      <c r="W195" s="22">
        <v>2.5910624630000001</v>
      </c>
      <c r="X195" s="21">
        <v>915000</v>
      </c>
      <c r="Y195" s="22">
        <v>2.5910624630000001</v>
      </c>
      <c r="Z195" s="19">
        <f t="shared" si="9"/>
        <v>366</v>
      </c>
      <c r="AA195" s="19">
        <f t="shared" si="10"/>
        <v>194</v>
      </c>
      <c r="AB195" s="19">
        <f t="shared" si="11"/>
        <v>9</v>
      </c>
    </row>
    <row r="196" spans="1:28" ht="28.8" x14ac:dyDescent="0.3">
      <c r="A196" s="4">
        <v>1753</v>
      </c>
      <c r="B196" s="7" t="s">
        <v>26</v>
      </c>
      <c r="C196" s="1" t="s">
        <v>32</v>
      </c>
      <c r="D196" s="1" t="s">
        <v>60</v>
      </c>
      <c r="E196" s="1" t="s">
        <v>325</v>
      </c>
      <c r="F196" s="7" t="s">
        <v>584</v>
      </c>
      <c r="G196" s="7" t="s">
        <v>584</v>
      </c>
      <c r="H196" s="29">
        <v>0</v>
      </c>
      <c r="I196" s="29">
        <v>0.33884550499999999</v>
      </c>
      <c r="J196" s="30">
        <v>0.66640708900000001</v>
      </c>
      <c r="K196" s="30">
        <v>0.77914396699999999</v>
      </c>
      <c r="L196" s="23">
        <v>3.1317007000000001E-2</v>
      </c>
      <c r="M196" s="23">
        <v>3.1824782000000003E-2</v>
      </c>
      <c r="N196" s="23">
        <v>0</v>
      </c>
      <c r="O196" s="24">
        <v>0.75122469400000003</v>
      </c>
      <c r="P196" s="24">
        <v>4.4098633319999996</v>
      </c>
      <c r="Q196" s="25">
        <v>21.466028600000001</v>
      </c>
      <c r="R196" s="25">
        <v>1.6642456459999999</v>
      </c>
      <c r="S196" s="25">
        <v>2.2840624E-2</v>
      </c>
      <c r="T196" s="26">
        <v>3.5643558371999999</v>
      </c>
      <c r="U196" s="27">
        <v>3.4341541769999999</v>
      </c>
      <c r="V196" s="20">
        <v>13440000</v>
      </c>
      <c r="W196" s="22">
        <v>2.5551742389999998</v>
      </c>
      <c r="X196" s="21">
        <v>13440000</v>
      </c>
      <c r="Y196" s="22">
        <v>2.5551742389999998</v>
      </c>
      <c r="Z196" s="19">
        <f t="shared" si="9"/>
        <v>146</v>
      </c>
      <c r="AA196" s="19">
        <f t="shared" si="10"/>
        <v>195</v>
      </c>
      <c r="AB196" s="19">
        <f t="shared" si="11"/>
        <v>45</v>
      </c>
    </row>
    <row r="197" spans="1:28" ht="28.8" x14ac:dyDescent="0.3">
      <c r="A197" s="4">
        <v>1242</v>
      </c>
      <c r="B197" s="7" t="s">
        <v>26</v>
      </c>
      <c r="C197" s="1" t="s">
        <v>33</v>
      </c>
      <c r="D197" s="1" t="s">
        <v>103</v>
      </c>
      <c r="E197" s="1" t="s">
        <v>327</v>
      </c>
      <c r="F197" s="7"/>
      <c r="G197" s="7" t="s">
        <v>584</v>
      </c>
      <c r="H197" s="29">
        <v>0</v>
      </c>
      <c r="I197" s="29">
        <v>2.7931469920000001</v>
      </c>
      <c r="J197" s="30">
        <v>9.1897233299999996</v>
      </c>
      <c r="K197" s="30">
        <v>3.4502744619999999</v>
      </c>
      <c r="L197" s="23">
        <v>0.300997968</v>
      </c>
      <c r="M197" s="23">
        <v>0.31129061699999999</v>
      </c>
      <c r="N197" s="23">
        <v>0</v>
      </c>
      <c r="O197" s="24">
        <v>0</v>
      </c>
      <c r="P197" s="24">
        <v>5.6114036279999997</v>
      </c>
      <c r="Q197" s="25">
        <v>2.3419234790000001</v>
      </c>
      <c r="R197" s="25">
        <v>0</v>
      </c>
      <c r="S197" s="25">
        <v>0.22695642199999999</v>
      </c>
      <c r="T197" s="26">
        <v>12.216513757</v>
      </c>
      <c r="U197" s="27">
        <v>3.3265306610000001</v>
      </c>
      <c r="V197" s="20">
        <v>20093190</v>
      </c>
      <c r="W197" s="22">
        <v>1.6555512889999999</v>
      </c>
      <c r="X197" s="21">
        <v>13055148</v>
      </c>
      <c r="Y197" s="22">
        <v>2.5480604750000002</v>
      </c>
      <c r="Z197" s="19">
        <f t="shared" si="9"/>
        <v>148</v>
      </c>
      <c r="AA197" s="19">
        <f t="shared" si="10"/>
        <v>196</v>
      </c>
      <c r="AB197" s="19">
        <f t="shared" si="11"/>
        <v>25</v>
      </c>
    </row>
    <row r="198" spans="1:28" ht="43.2" x14ac:dyDescent="0.3">
      <c r="A198" s="4">
        <v>1027</v>
      </c>
      <c r="B198" s="7" t="s">
        <v>26</v>
      </c>
      <c r="C198" s="1" t="s">
        <v>33</v>
      </c>
      <c r="D198" s="1" t="s">
        <v>64</v>
      </c>
      <c r="E198" s="1" t="s">
        <v>255</v>
      </c>
      <c r="F198" s="7" t="s">
        <v>584</v>
      </c>
      <c r="G198" s="7"/>
      <c r="H198" s="29">
        <v>20.31305738</v>
      </c>
      <c r="I198" s="29">
        <v>5.1711597090000003</v>
      </c>
      <c r="J198" s="30">
        <v>9.43315971</v>
      </c>
      <c r="K198" s="30">
        <v>0.56725049599999999</v>
      </c>
      <c r="L198" s="23">
        <v>10.48558218</v>
      </c>
      <c r="M198" s="23">
        <v>10.499581040000001</v>
      </c>
      <c r="N198" s="23">
        <v>0</v>
      </c>
      <c r="O198" s="24">
        <v>13.64111973</v>
      </c>
      <c r="P198" s="24">
        <v>13.667127519999999</v>
      </c>
      <c r="Q198" s="25">
        <v>1.1323652980000001</v>
      </c>
      <c r="R198" s="25">
        <v>33.682499790000001</v>
      </c>
      <c r="S198" s="25">
        <v>8.5358587E-2</v>
      </c>
      <c r="T198" s="26">
        <v>2.8882706063999999</v>
      </c>
      <c r="U198" s="27">
        <v>8.1500112750000007</v>
      </c>
      <c r="V198" s="20">
        <v>32168100</v>
      </c>
      <c r="W198" s="22">
        <v>2.5335693670000001</v>
      </c>
      <c r="X198" s="21">
        <v>32168100</v>
      </c>
      <c r="Y198" s="22">
        <v>2.5335693670000001</v>
      </c>
      <c r="Z198" s="19">
        <f t="shared" si="9"/>
        <v>76</v>
      </c>
      <c r="AA198" s="19">
        <f t="shared" si="10"/>
        <v>197</v>
      </c>
      <c r="AB198" s="19">
        <f t="shared" si="11"/>
        <v>26</v>
      </c>
    </row>
    <row r="199" spans="1:28" x14ac:dyDescent="0.3">
      <c r="A199" s="4">
        <v>1158</v>
      </c>
      <c r="B199" s="7" t="s">
        <v>27</v>
      </c>
      <c r="C199" s="1" t="s">
        <v>34</v>
      </c>
      <c r="D199" s="1" t="s">
        <v>119</v>
      </c>
      <c r="E199" s="1" t="s">
        <v>382</v>
      </c>
      <c r="F199" s="7" t="s">
        <v>584</v>
      </c>
      <c r="G199" s="7" t="s">
        <v>584</v>
      </c>
      <c r="H199" s="29">
        <v>0.153968143</v>
      </c>
      <c r="I199" s="29">
        <v>0.336723836</v>
      </c>
      <c r="J199" s="30">
        <v>4.5796468910000003</v>
      </c>
      <c r="K199" s="30">
        <v>5.7042382140000001</v>
      </c>
      <c r="L199" s="23">
        <v>3.4975042999999997E-2</v>
      </c>
      <c r="M199" s="23">
        <v>3.3070860000000001E-2</v>
      </c>
      <c r="N199" s="23">
        <v>0.53354567399999997</v>
      </c>
      <c r="O199" s="24">
        <v>0.45546896100000001</v>
      </c>
      <c r="P199" s="24">
        <v>3.524725546</v>
      </c>
      <c r="Q199" s="25">
        <v>3.5515958859999999</v>
      </c>
      <c r="R199" s="25">
        <v>0</v>
      </c>
      <c r="S199" s="25">
        <v>1.8039090000000001E-2</v>
      </c>
      <c r="T199" s="26"/>
      <c r="U199" s="27">
        <v>2.0885156820000002</v>
      </c>
      <c r="V199" s="20">
        <v>9761750</v>
      </c>
      <c r="W199" s="22">
        <v>2.139489008</v>
      </c>
      <c r="X199" s="21">
        <v>8261750</v>
      </c>
      <c r="Y199" s="22">
        <v>2.5279337700000002</v>
      </c>
      <c r="Z199" s="19">
        <f t="shared" si="9"/>
        <v>203</v>
      </c>
      <c r="AA199" s="19">
        <f t="shared" si="10"/>
        <v>198</v>
      </c>
      <c r="AB199" s="19">
        <f t="shared" si="11"/>
        <v>22</v>
      </c>
    </row>
    <row r="200" spans="1:28" ht="28.8" x14ac:dyDescent="0.3">
      <c r="A200" s="4">
        <v>1411</v>
      </c>
      <c r="B200" s="7" t="s">
        <v>28</v>
      </c>
      <c r="C200" s="1" t="s">
        <v>31</v>
      </c>
      <c r="D200" s="1" t="s">
        <v>108</v>
      </c>
      <c r="E200" s="1" t="s">
        <v>334</v>
      </c>
      <c r="F200" s="7"/>
      <c r="G200" s="7" t="s">
        <v>584</v>
      </c>
      <c r="H200" s="29">
        <v>0</v>
      </c>
      <c r="I200" s="29">
        <v>0</v>
      </c>
      <c r="J200" s="30">
        <v>11.6393019</v>
      </c>
      <c r="K200" s="30">
        <v>6.571716758</v>
      </c>
      <c r="L200" s="23">
        <v>4.5917116000000001E-2</v>
      </c>
      <c r="M200" s="23">
        <v>4.4426210000000001E-2</v>
      </c>
      <c r="N200" s="23">
        <v>0</v>
      </c>
      <c r="O200" s="24">
        <v>0</v>
      </c>
      <c r="P200" s="24">
        <v>5.1871470400000002</v>
      </c>
      <c r="Q200" s="25">
        <v>0.53240921100000005</v>
      </c>
      <c r="R200" s="25">
        <v>0</v>
      </c>
      <c r="S200" s="25">
        <v>5.7780130000000002E-3</v>
      </c>
      <c r="T200" s="26"/>
      <c r="U200" s="27">
        <v>3.1086858730000002</v>
      </c>
      <c r="V200" s="20">
        <v>12556000</v>
      </c>
      <c r="W200" s="22">
        <v>2.4758568589999999</v>
      </c>
      <c r="X200" s="21">
        <v>12556000</v>
      </c>
      <c r="Y200" s="22">
        <v>2.4758568589999999</v>
      </c>
      <c r="Z200" s="19">
        <f t="shared" si="9"/>
        <v>155</v>
      </c>
      <c r="AA200" s="19">
        <f t="shared" si="10"/>
        <v>199</v>
      </c>
      <c r="AB200" s="19">
        <f t="shared" si="11"/>
        <v>10</v>
      </c>
    </row>
    <row r="201" spans="1:28" ht="28.8" x14ac:dyDescent="0.3">
      <c r="A201" s="4">
        <v>1461</v>
      </c>
      <c r="B201" s="7" t="s">
        <v>27</v>
      </c>
      <c r="C201" s="1" t="s">
        <v>33</v>
      </c>
      <c r="D201" s="1" t="s">
        <v>84</v>
      </c>
      <c r="E201" s="1" t="s">
        <v>483</v>
      </c>
      <c r="F201" s="7" t="s">
        <v>584</v>
      </c>
      <c r="G201" s="7" t="s">
        <v>584</v>
      </c>
      <c r="H201" s="29">
        <v>0.243640836</v>
      </c>
      <c r="I201" s="29">
        <v>0.53285955500000004</v>
      </c>
      <c r="J201" s="30">
        <v>1.9322762630000001</v>
      </c>
      <c r="K201" s="30">
        <v>1.065290171</v>
      </c>
      <c r="L201" s="23">
        <v>9.7782214000000006E-2</v>
      </c>
      <c r="M201" s="23">
        <v>0.101415834</v>
      </c>
      <c r="N201" s="23">
        <v>0.25328651400000002</v>
      </c>
      <c r="O201" s="24">
        <v>0.28829558199999999</v>
      </c>
      <c r="P201" s="24">
        <v>1.1693508290000001</v>
      </c>
      <c r="Q201" s="25">
        <v>1.095751396</v>
      </c>
      <c r="R201" s="25">
        <v>9.6869726000000003E-2</v>
      </c>
      <c r="S201" s="25">
        <v>8.7495250999999996E-2</v>
      </c>
      <c r="T201" s="26"/>
      <c r="U201" s="27">
        <v>0.71179906199999998</v>
      </c>
      <c r="V201" s="20">
        <v>2887320</v>
      </c>
      <c r="W201" s="22">
        <v>2.465258655</v>
      </c>
      <c r="X201" s="21">
        <v>2887320</v>
      </c>
      <c r="Y201" s="22">
        <v>2.465258655</v>
      </c>
      <c r="Z201" s="19">
        <f t="shared" si="9"/>
        <v>304</v>
      </c>
      <c r="AA201" s="19">
        <f t="shared" si="10"/>
        <v>200</v>
      </c>
      <c r="AB201" s="19">
        <f t="shared" si="11"/>
        <v>27</v>
      </c>
    </row>
    <row r="202" spans="1:28" ht="43.2" x14ac:dyDescent="0.3">
      <c r="A202" s="31">
        <v>1101</v>
      </c>
      <c r="B202" s="32" t="s">
        <v>25</v>
      </c>
      <c r="C202" s="33" t="s">
        <v>31</v>
      </c>
      <c r="D202" s="33" t="s">
        <v>44</v>
      </c>
      <c r="E202" s="33" t="s">
        <v>189</v>
      </c>
      <c r="F202" s="32" t="s">
        <v>584</v>
      </c>
      <c r="G202" s="32"/>
      <c r="H202" s="29">
        <v>61.062040330000002</v>
      </c>
      <c r="I202" s="29">
        <v>54.798970359999998</v>
      </c>
      <c r="J202" s="30">
        <v>10.74163025</v>
      </c>
      <c r="K202" s="30">
        <v>0.13668164799999999</v>
      </c>
      <c r="L202" s="23">
        <v>18.151327089999999</v>
      </c>
      <c r="M202" s="23">
        <v>18.250277130000001</v>
      </c>
      <c r="N202" s="23">
        <v>0</v>
      </c>
      <c r="O202" s="24">
        <v>0</v>
      </c>
      <c r="P202" s="24">
        <v>25.891759489999998</v>
      </c>
      <c r="Q202" s="25">
        <v>3.2972991980000002</v>
      </c>
      <c r="R202" s="25">
        <v>0</v>
      </c>
      <c r="S202" s="25">
        <v>32.516725059999999</v>
      </c>
      <c r="T202" s="26">
        <v>7.9648771693000002</v>
      </c>
      <c r="U202" s="34">
        <v>31.83346259</v>
      </c>
      <c r="V202" s="35">
        <v>132000000</v>
      </c>
      <c r="W202" s="36">
        <v>2.4116259539999998</v>
      </c>
      <c r="X202" s="35">
        <v>130000000</v>
      </c>
      <c r="Y202" s="36">
        <v>2.448727892</v>
      </c>
      <c r="Z202" s="37">
        <f t="shared" si="9"/>
        <v>10</v>
      </c>
      <c r="AA202" s="37">
        <f t="shared" si="10"/>
        <v>201</v>
      </c>
      <c r="AB202" s="37">
        <f t="shared" si="11"/>
        <v>11</v>
      </c>
    </row>
    <row r="203" spans="1:28" x14ac:dyDescent="0.3">
      <c r="A203" s="4">
        <v>1372</v>
      </c>
      <c r="B203" s="7" t="s">
        <v>26</v>
      </c>
      <c r="C203" s="1" t="s">
        <v>32</v>
      </c>
      <c r="D203" s="1" t="s">
        <v>127</v>
      </c>
      <c r="E203" s="1" t="s">
        <v>392</v>
      </c>
      <c r="F203" s="7" t="s">
        <v>584</v>
      </c>
      <c r="G203" s="7" t="s">
        <v>584</v>
      </c>
      <c r="H203" s="29">
        <v>0.16872726599999999</v>
      </c>
      <c r="I203" s="29">
        <v>7.8568900000000001E-4</v>
      </c>
      <c r="J203" s="30">
        <v>0.68466481800000001</v>
      </c>
      <c r="K203" s="30">
        <v>0.59539127400000003</v>
      </c>
      <c r="L203" s="23">
        <v>0.214176897</v>
      </c>
      <c r="M203" s="23">
        <v>0.20404429399999999</v>
      </c>
      <c r="N203" s="23">
        <v>0.17540713499999999</v>
      </c>
      <c r="O203" s="24">
        <v>0.199651775</v>
      </c>
      <c r="P203" s="24">
        <v>3.2081103240000002</v>
      </c>
      <c r="Q203" s="25">
        <v>10.32330101</v>
      </c>
      <c r="R203" s="25">
        <v>1.9963299999999999</v>
      </c>
      <c r="S203" s="25">
        <v>2.701833E-2</v>
      </c>
      <c r="T203" s="26">
        <v>2.6152814096000001</v>
      </c>
      <c r="U203" s="27">
        <v>1.943464487</v>
      </c>
      <c r="V203" s="20">
        <v>8800000</v>
      </c>
      <c r="W203" s="22">
        <v>2.2084823720000002</v>
      </c>
      <c r="X203" s="21">
        <v>8228528</v>
      </c>
      <c r="Y203" s="22">
        <v>2.3618616690000001</v>
      </c>
      <c r="Z203" s="19">
        <f t="shared" si="9"/>
        <v>213</v>
      </c>
      <c r="AA203" s="19">
        <f t="shared" si="10"/>
        <v>202</v>
      </c>
      <c r="AB203" s="19">
        <f t="shared" si="11"/>
        <v>46</v>
      </c>
    </row>
    <row r="204" spans="1:28" x14ac:dyDescent="0.3">
      <c r="A204" s="4">
        <v>1272</v>
      </c>
      <c r="B204" s="7" t="s">
        <v>27</v>
      </c>
      <c r="C204" s="1" t="s">
        <v>34</v>
      </c>
      <c r="D204" s="1" t="s">
        <v>89</v>
      </c>
      <c r="E204" s="1" t="s">
        <v>529</v>
      </c>
      <c r="F204" s="7" t="s">
        <v>584</v>
      </c>
      <c r="G204" s="7" t="s">
        <v>584</v>
      </c>
      <c r="H204" s="29">
        <v>0</v>
      </c>
      <c r="I204" s="29">
        <v>0</v>
      </c>
      <c r="J204" s="30">
        <v>0.97374551799999998</v>
      </c>
      <c r="K204" s="30">
        <v>1.1241816739999999</v>
      </c>
      <c r="L204" s="23">
        <v>1.5980790000000001E-3</v>
      </c>
      <c r="M204" s="23">
        <v>1.6619440000000001E-3</v>
      </c>
      <c r="N204" s="23">
        <v>0</v>
      </c>
      <c r="O204" s="24">
        <v>0</v>
      </c>
      <c r="P204" s="24">
        <v>0.49266343699999998</v>
      </c>
      <c r="Q204" s="25">
        <v>0.42775530699999997</v>
      </c>
      <c r="R204" s="25">
        <v>0</v>
      </c>
      <c r="S204" s="25">
        <v>0</v>
      </c>
      <c r="T204" s="26"/>
      <c r="U204" s="27">
        <v>0.35136017600000002</v>
      </c>
      <c r="V204" s="20">
        <v>1727222</v>
      </c>
      <c r="W204" s="22">
        <v>2.034250235</v>
      </c>
      <c r="X204" s="21">
        <v>1527222</v>
      </c>
      <c r="Y204" s="22">
        <v>2.300648995</v>
      </c>
      <c r="Z204" s="19">
        <f t="shared" si="9"/>
        <v>350</v>
      </c>
      <c r="AA204" s="19">
        <f t="shared" si="10"/>
        <v>203</v>
      </c>
      <c r="AB204" s="19">
        <f t="shared" si="11"/>
        <v>23</v>
      </c>
    </row>
    <row r="205" spans="1:28" ht="28.8" x14ac:dyDescent="0.3">
      <c r="A205" s="4">
        <v>1269</v>
      </c>
      <c r="B205" s="7" t="s">
        <v>28</v>
      </c>
      <c r="C205" s="1" t="s">
        <v>34</v>
      </c>
      <c r="D205" s="1" t="s">
        <v>89</v>
      </c>
      <c r="E205" s="1" t="s">
        <v>313</v>
      </c>
      <c r="F205" s="7" t="s">
        <v>584</v>
      </c>
      <c r="G205" s="7" t="s">
        <v>584</v>
      </c>
      <c r="H205" s="29">
        <v>0.230878374</v>
      </c>
      <c r="I205" s="29">
        <v>0.323380901</v>
      </c>
      <c r="J205" s="30">
        <v>1.412418682</v>
      </c>
      <c r="K205" s="30">
        <v>3.3488010000000002E-3</v>
      </c>
      <c r="L205" s="23">
        <v>6.7126940999999996E-2</v>
      </c>
      <c r="M205" s="23">
        <v>6.6523373999999996E-2</v>
      </c>
      <c r="N205" s="23">
        <v>0.80006263099999997</v>
      </c>
      <c r="O205" s="24">
        <v>12.837086469999999</v>
      </c>
      <c r="P205" s="24">
        <v>6.6099078359999996</v>
      </c>
      <c r="Q205" s="25">
        <v>12.136644690000001</v>
      </c>
      <c r="R205" s="25">
        <v>1.5150762900000001</v>
      </c>
      <c r="S205" s="25">
        <v>0.21074247400000001</v>
      </c>
      <c r="T205" s="26"/>
      <c r="U205" s="27">
        <v>3.9139695049999998</v>
      </c>
      <c r="V205" s="20">
        <v>17308700</v>
      </c>
      <c r="W205" s="22">
        <v>2.2612729460000001</v>
      </c>
      <c r="X205" s="21">
        <v>17308700</v>
      </c>
      <c r="Y205" s="22">
        <v>2.2612729460000001</v>
      </c>
      <c r="Z205" s="19">
        <f t="shared" si="9"/>
        <v>134</v>
      </c>
      <c r="AA205" s="19">
        <f t="shared" si="10"/>
        <v>204</v>
      </c>
      <c r="AB205" s="19">
        <f t="shared" si="11"/>
        <v>24</v>
      </c>
    </row>
    <row r="206" spans="1:28" ht="28.8" x14ac:dyDescent="0.3">
      <c r="A206" s="4">
        <v>1313</v>
      </c>
      <c r="B206" s="7" t="s">
        <v>26</v>
      </c>
      <c r="C206" s="1" t="s">
        <v>32</v>
      </c>
      <c r="D206" s="1" t="s">
        <v>60</v>
      </c>
      <c r="E206" s="1" t="s">
        <v>237</v>
      </c>
      <c r="F206" s="7" t="s">
        <v>584</v>
      </c>
      <c r="G206" s="7" t="s">
        <v>584</v>
      </c>
      <c r="H206" s="29">
        <v>18.292817679999999</v>
      </c>
      <c r="I206" s="29">
        <v>4.5685664509999997</v>
      </c>
      <c r="J206" s="30">
        <v>17.755640939999999</v>
      </c>
      <c r="K206" s="30">
        <v>1.3086570580000001</v>
      </c>
      <c r="L206" s="23">
        <v>2.5297054829999999</v>
      </c>
      <c r="M206" s="23">
        <v>2.5675095360000002</v>
      </c>
      <c r="N206" s="23">
        <v>0</v>
      </c>
      <c r="O206" s="24">
        <v>9.9690493750000009</v>
      </c>
      <c r="P206" s="24">
        <v>15.048411</v>
      </c>
      <c r="Q206" s="25">
        <v>21.588182490000001</v>
      </c>
      <c r="R206" s="25">
        <v>29.889707999999999</v>
      </c>
      <c r="S206" s="25">
        <v>0.227640694</v>
      </c>
      <c r="T206" s="26">
        <v>2.9803018847999998</v>
      </c>
      <c r="U206" s="27">
        <v>9.4730439620000002</v>
      </c>
      <c r="V206" s="20">
        <v>47621100</v>
      </c>
      <c r="W206" s="22">
        <v>1.989253495</v>
      </c>
      <c r="X206" s="21">
        <v>42621100</v>
      </c>
      <c r="Y206" s="22">
        <v>2.2226183659999998</v>
      </c>
      <c r="Z206" s="19">
        <f t="shared" si="9"/>
        <v>58</v>
      </c>
      <c r="AA206" s="19">
        <f t="shared" si="10"/>
        <v>205</v>
      </c>
      <c r="AB206" s="19">
        <f t="shared" si="11"/>
        <v>47</v>
      </c>
    </row>
    <row r="207" spans="1:28" ht="28.8" x14ac:dyDescent="0.3">
      <c r="A207" s="4">
        <v>1446</v>
      </c>
      <c r="B207" s="7" t="s">
        <v>27</v>
      </c>
      <c r="C207" s="1" t="s">
        <v>32</v>
      </c>
      <c r="D207" s="1" t="s">
        <v>60</v>
      </c>
      <c r="E207" s="1" t="s">
        <v>543</v>
      </c>
      <c r="F207" s="7" t="s">
        <v>584</v>
      </c>
      <c r="G207" s="7" t="s">
        <v>584</v>
      </c>
      <c r="H207" s="29">
        <v>8.5503520000000006E-3</v>
      </c>
      <c r="I207" s="29">
        <v>1.7868600000000001E-17</v>
      </c>
      <c r="J207" s="30">
        <v>6.0859095000000002E-2</v>
      </c>
      <c r="K207" s="30">
        <v>0.114450366</v>
      </c>
      <c r="L207" s="23">
        <v>0</v>
      </c>
      <c r="M207" s="23">
        <v>0</v>
      </c>
      <c r="N207" s="23">
        <v>8.8888590000000007E-3</v>
      </c>
      <c r="O207" s="24">
        <v>2.7823041999999999E-2</v>
      </c>
      <c r="P207" s="24">
        <v>0.37091606399999999</v>
      </c>
      <c r="Q207" s="25">
        <v>1.320508832</v>
      </c>
      <c r="R207" s="25">
        <v>3.7996480000000001E-3</v>
      </c>
      <c r="S207" s="25">
        <v>1.5591455000000001E-2</v>
      </c>
      <c r="T207" s="26"/>
      <c r="U207" s="27">
        <v>0.24198223699999999</v>
      </c>
      <c r="V207" s="20">
        <v>1100000</v>
      </c>
      <c r="W207" s="22">
        <v>2.1998385200000001</v>
      </c>
      <c r="X207" s="21">
        <v>1100000</v>
      </c>
      <c r="Y207" s="22">
        <v>2.1998385200000001</v>
      </c>
      <c r="Z207" s="19">
        <f t="shared" si="9"/>
        <v>364</v>
      </c>
      <c r="AA207" s="19">
        <f t="shared" si="10"/>
        <v>206</v>
      </c>
      <c r="AB207" s="19">
        <f t="shared" si="11"/>
        <v>48</v>
      </c>
    </row>
    <row r="208" spans="1:28" ht="28.8" x14ac:dyDescent="0.3">
      <c r="A208" s="4">
        <v>1429</v>
      </c>
      <c r="B208" s="7" t="s">
        <v>27</v>
      </c>
      <c r="C208" s="1" t="s">
        <v>33</v>
      </c>
      <c r="D208" s="1" t="s">
        <v>84</v>
      </c>
      <c r="E208" s="1" t="s">
        <v>286</v>
      </c>
      <c r="F208" s="7" t="s">
        <v>584</v>
      </c>
      <c r="G208" s="7" t="s">
        <v>584</v>
      </c>
      <c r="H208" s="29">
        <v>21.697140350000002</v>
      </c>
      <c r="I208" s="29">
        <v>15.62633426</v>
      </c>
      <c r="J208" s="30">
        <v>0</v>
      </c>
      <c r="K208" s="30">
        <v>0</v>
      </c>
      <c r="L208" s="23">
        <v>0</v>
      </c>
      <c r="M208" s="23">
        <v>0</v>
      </c>
      <c r="N208" s="23">
        <v>0.486227195</v>
      </c>
      <c r="O208" s="24">
        <v>0.45658234399999997</v>
      </c>
      <c r="P208" s="24">
        <v>8.8417161170000007</v>
      </c>
      <c r="Q208" s="25">
        <v>10.936169680000001</v>
      </c>
      <c r="R208" s="25">
        <v>0</v>
      </c>
      <c r="S208" s="25">
        <v>6.4573329380000004</v>
      </c>
      <c r="T208" s="26"/>
      <c r="U208" s="27">
        <v>5.2517789769999998</v>
      </c>
      <c r="V208" s="20">
        <v>24075800</v>
      </c>
      <c r="W208" s="22">
        <v>2.1813518040000002</v>
      </c>
      <c r="X208" s="21">
        <v>24075800</v>
      </c>
      <c r="Y208" s="22">
        <v>2.1813518040000002</v>
      </c>
      <c r="Z208" s="19">
        <f t="shared" si="9"/>
        <v>107</v>
      </c>
      <c r="AA208" s="19">
        <f t="shared" si="10"/>
        <v>207</v>
      </c>
      <c r="AB208" s="19">
        <f t="shared" si="11"/>
        <v>28</v>
      </c>
    </row>
    <row r="209" spans="1:28" ht="28.8" x14ac:dyDescent="0.3">
      <c r="A209" s="4">
        <v>1327</v>
      </c>
      <c r="B209" s="7" t="s">
        <v>27</v>
      </c>
      <c r="C209" s="1" t="s">
        <v>34</v>
      </c>
      <c r="D209" s="1" t="s">
        <v>119</v>
      </c>
      <c r="E209" s="1" t="s">
        <v>419</v>
      </c>
      <c r="F209" s="7" t="s">
        <v>584</v>
      </c>
      <c r="G209" s="7" t="s">
        <v>584</v>
      </c>
      <c r="H209" s="29">
        <v>0</v>
      </c>
      <c r="I209" s="29">
        <v>0</v>
      </c>
      <c r="J209" s="30">
        <v>9.1288642000000003E-2</v>
      </c>
      <c r="K209" s="30">
        <v>5.2415080000000003E-2</v>
      </c>
      <c r="L209" s="23">
        <v>3.4795784000000003E-2</v>
      </c>
      <c r="M209" s="23">
        <v>3.6459370999999997E-2</v>
      </c>
      <c r="N209" s="23">
        <v>0</v>
      </c>
      <c r="O209" s="24">
        <v>0</v>
      </c>
      <c r="P209" s="24">
        <v>2.4634609809999999</v>
      </c>
      <c r="Q209" s="25">
        <v>3.0070110680000002</v>
      </c>
      <c r="R209" s="25">
        <v>17.11999681</v>
      </c>
      <c r="S209" s="25">
        <v>6.3621813999999999E-2</v>
      </c>
      <c r="T209" s="26"/>
      <c r="U209" s="27">
        <v>1.458410942</v>
      </c>
      <c r="V209" s="20">
        <v>6708150</v>
      </c>
      <c r="W209" s="22">
        <v>2.1740881490000001</v>
      </c>
      <c r="X209" s="21">
        <v>6708150</v>
      </c>
      <c r="Y209" s="22">
        <v>2.1740881490000001</v>
      </c>
      <c r="Z209" s="19">
        <f t="shared" si="9"/>
        <v>240</v>
      </c>
      <c r="AA209" s="19">
        <f t="shared" si="10"/>
        <v>208</v>
      </c>
      <c r="AB209" s="19">
        <f t="shared" si="11"/>
        <v>25</v>
      </c>
    </row>
    <row r="210" spans="1:28" x14ac:dyDescent="0.3">
      <c r="A210" s="4">
        <v>1406</v>
      </c>
      <c r="B210" s="7" t="s">
        <v>26</v>
      </c>
      <c r="C210" s="1" t="s">
        <v>35</v>
      </c>
      <c r="D210" s="1" t="s">
        <v>92</v>
      </c>
      <c r="E210" s="1" t="s">
        <v>411</v>
      </c>
      <c r="F210" s="7" t="s">
        <v>584</v>
      </c>
      <c r="G210" s="7" t="s">
        <v>584</v>
      </c>
      <c r="H210" s="29">
        <v>1.304622983</v>
      </c>
      <c r="I210" s="29">
        <v>1.3906937450000001</v>
      </c>
      <c r="J210" s="30">
        <v>1.947491037</v>
      </c>
      <c r="K210" s="30">
        <v>5.0726898409999999</v>
      </c>
      <c r="L210" s="23">
        <v>0</v>
      </c>
      <c r="M210" s="23">
        <v>0</v>
      </c>
      <c r="N210" s="23">
        <v>0.15060789299999999</v>
      </c>
      <c r="O210" s="24">
        <v>0.17142480099999999</v>
      </c>
      <c r="P210" s="24">
        <v>2.6584637020000002</v>
      </c>
      <c r="Q210" s="25">
        <v>0.15147041999999999</v>
      </c>
      <c r="R210" s="25">
        <v>0</v>
      </c>
      <c r="S210" s="25">
        <v>3.7511810000000001E-3</v>
      </c>
      <c r="T210" s="26">
        <v>5.0438979172999998</v>
      </c>
      <c r="U210" s="27">
        <v>1.5759079519999999</v>
      </c>
      <c r="V210" s="20">
        <v>7250000</v>
      </c>
      <c r="W210" s="22">
        <v>2.1736661399999999</v>
      </c>
      <c r="X210" s="21">
        <v>7250000</v>
      </c>
      <c r="Y210" s="22">
        <v>2.1736661399999999</v>
      </c>
      <c r="Z210" s="19">
        <f t="shared" si="9"/>
        <v>232</v>
      </c>
      <c r="AA210" s="19">
        <f t="shared" si="10"/>
        <v>209</v>
      </c>
      <c r="AB210" s="19">
        <f t="shared" si="11"/>
        <v>17</v>
      </c>
    </row>
    <row r="211" spans="1:28" ht="28.8" x14ac:dyDescent="0.3">
      <c r="A211" s="4">
        <v>1392</v>
      </c>
      <c r="B211" s="7" t="s">
        <v>26</v>
      </c>
      <c r="C211" s="1" t="s">
        <v>35</v>
      </c>
      <c r="D211" s="1" t="s">
        <v>92</v>
      </c>
      <c r="E211" s="1" t="s">
        <v>368</v>
      </c>
      <c r="F211" s="7" t="s">
        <v>584</v>
      </c>
      <c r="G211" s="7" t="s">
        <v>584</v>
      </c>
      <c r="H211" s="29">
        <v>0.39826816100000001</v>
      </c>
      <c r="I211" s="29">
        <v>0.399886507</v>
      </c>
      <c r="J211" s="30">
        <v>0</v>
      </c>
      <c r="K211" s="30">
        <v>0</v>
      </c>
      <c r="L211" s="23">
        <v>0.105972463</v>
      </c>
      <c r="M211" s="23">
        <v>0.10704675299999999</v>
      </c>
      <c r="N211" s="23">
        <v>0.15114791499999999</v>
      </c>
      <c r="O211" s="24">
        <v>0.172039464</v>
      </c>
      <c r="P211" s="24">
        <v>4.0015781920000002</v>
      </c>
      <c r="Q211" s="25">
        <v>9.9377671299999992</v>
      </c>
      <c r="R211" s="25">
        <v>0</v>
      </c>
      <c r="S211" s="25">
        <v>4.1706568610000003</v>
      </c>
      <c r="T211" s="26">
        <v>7.2947690338999998</v>
      </c>
      <c r="U211" s="27">
        <v>2.3861833190000001</v>
      </c>
      <c r="V211" s="20">
        <v>11000000</v>
      </c>
      <c r="W211" s="22">
        <v>2.1692575629999999</v>
      </c>
      <c r="X211" s="21">
        <v>11000000</v>
      </c>
      <c r="Y211" s="22">
        <v>2.1692575629999999</v>
      </c>
      <c r="Z211" s="19">
        <f t="shared" si="9"/>
        <v>189</v>
      </c>
      <c r="AA211" s="19">
        <f t="shared" si="10"/>
        <v>210</v>
      </c>
      <c r="AB211" s="19">
        <f t="shared" si="11"/>
        <v>18</v>
      </c>
    </row>
    <row r="212" spans="1:28" ht="28.8" x14ac:dyDescent="0.3">
      <c r="A212" s="4">
        <v>1314</v>
      </c>
      <c r="B212" s="7" t="s">
        <v>26</v>
      </c>
      <c r="C212" s="1" t="s">
        <v>32</v>
      </c>
      <c r="D212" s="1" t="s">
        <v>60</v>
      </c>
      <c r="E212" s="1" t="s">
        <v>348</v>
      </c>
      <c r="F212" s="7" t="s">
        <v>584</v>
      </c>
      <c r="G212" s="7" t="s">
        <v>584</v>
      </c>
      <c r="H212" s="29">
        <v>0.57084816199999999</v>
      </c>
      <c r="I212" s="29">
        <v>2.7397670189999999</v>
      </c>
      <c r="J212" s="30">
        <v>7.8690809709999998</v>
      </c>
      <c r="K212" s="30">
        <v>1.9767799580000001</v>
      </c>
      <c r="L212" s="23">
        <v>0.44225593699999999</v>
      </c>
      <c r="M212" s="23">
        <v>0.45021498999999998</v>
      </c>
      <c r="N212" s="23">
        <v>1.5825277170000001</v>
      </c>
      <c r="O212" s="24">
        <v>1.3509476140000001</v>
      </c>
      <c r="P212" s="24">
        <v>4.585029166</v>
      </c>
      <c r="Q212" s="25">
        <v>2.727875601</v>
      </c>
      <c r="R212" s="25">
        <v>0.19102908699999999</v>
      </c>
      <c r="S212" s="25">
        <v>0.386702186</v>
      </c>
      <c r="T212" s="26">
        <v>6.7496703616999998</v>
      </c>
      <c r="U212" s="27">
        <v>2.723077956</v>
      </c>
      <c r="V212" s="20">
        <v>16000000</v>
      </c>
      <c r="W212" s="22">
        <v>1.7019237220000001</v>
      </c>
      <c r="X212" s="21">
        <v>12581000</v>
      </c>
      <c r="Y212" s="22">
        <v>2.1644368140000001</v>
      </c>
      <c r="Z212" s="19">
        <f t="shared" si="9"/>
        <v>169</v>
      </c>
      <c r="AA212" s="19">
        <f t="shared" si="10"/>
        <v>211</v>
      </c>
      <c r="AB212" s="19">
        <f t="shared" si="11"/>
        <v>49</v>
      </c>
    </row>
    <row r="213" spans="1:28" x14ac:dyDescent="0.3">
      <c r="A213" s="4">
        <v>1471</v>
      </c>
      <c r="B213" s="7" t="s">
        <v>27</v>
      </c>
      <c r="C213" s="1" t="s">
        <v>34</v>
      </c>
      <c r="D213" s="1" t="s">
        <v>65</v>
      </c>
      <c r="E213" s="1" t="s">
        <v>276</v>
      </c>
      <c r="F213" s="7" t="s">
        <v>584</v>
      </c>
      <c r="G213" s="7" t="s">
        <v>584</v>
      </c>
      <c r="H213" s="29">
        <v>4.2589025510000003</v>
      </c>
      <c r="I213" s="29">
        <v>6.4446414489999997</v>
      </c>
      <c r="J213" s="30">
        <v>16.888398840000001</v>
      </c>
      <c r="K213" s="30">
        <v>5.5383866319999999</v>
      </c>
      <c r="L213" s="23">
        <v>0</v>
      </c>
      <c r="M213" s="23">
        <v>0</v>
      </c>
      <c r="N213" s="23">
        <v>0.27826766000000003</v>
      </c>
      <c r="O213" s="24">
        <v>0.31672960300000003</v>
      </c>
      <c r="P213" s="24">
        <v>8.410288993</v>
      </c>
      <c r="Q213" s="25">
        <v>13.53206743</v>
      </c>
      <c r="R213" s="25">
        <v>0.40411419700000001</v>
      </c>
      <c r="S213" s="25">
        <v>0.12957142299999999</v>
      </c>
      <c r="T213" s="26"/>
      <c r="U213" s="27">
        <v>6.1128726919999998</v>
      </c>
      <c r="V213" s="20">
        <v>28346100</v>
      </c>
      <c r="W213" s="22">
        <v>2.1565127799999999</v>
      </c>
      <c r="X213" s="21">
        <v>28346100</v>
      </c>
      <c r="Y213" s="22">
        <v>2.1565127799999999</v>
      </c>
      <c r="Z213" s="19">
        <f t="shared" si="9"/>
        <v>97</v>
      </c>
      <c r="AA213" s="19">
        <f t="shared" si="10"/>
        <v>212</v>
      </c>
      <c r="AB213" s="19">
        <f t="shared" si="11"/>
        <v>26</v>
      </c>
    </row>
    <row r="214" spans="1:28" ht="28.8" x14ac:dyDescent="0.3">
      <c r="A214" s="4">
        <v>1483</v>
      </c>
      <c r="B214" s="7" t="s">
        <v>27</v>
      </c>
      <c r="C214" s="1" t="s">
        <v>36</v>
      </c>
      <c r="D214" s="1" t="s">
        <v>85</v>
      </c>
      <c r="E214" s="1" t="s">
        <v>287</v>
      </c>
      <c r="F214" s="7" t="s">
        <v>584</v>
      </c>
      <c r="G214" s="7" t="s">
        <v>584</v>
      </c>
      <c r="H214" s="29">
        <v>11.291956190000001</v>
      </c>
      <c r="I214" s="29">
        <v>8.6122346709999995</v>
      </c>
      <c r="J214" s="30">
        <v>1.734484205</v>
      </c>
      <c r="K214" s="30">
        <v>0.25697466200000002</v>
      </c>
      <c r="L214" s="23">
        <v>1.0106975549999999</v>
      </c>
      <c r="M214" s="23">
        <v>1.0283046309999999</v>
      </c>
      <c r="N214" s="23">
        <v>5.448087846</v>
      </c>
      <c r="O214" s="24">
        <v>5.1159226550000003</v>
      </c>
      <c r="P214" s="24">
        <v>8.6852958989999998</v>
      </c>
      <c r="Q214" s="25">
        <v>14.805945210000001</v>
      </c>
      <c r="R214" s="25">
        <v>1.08482075</v>
      </c>
      <c r="S214" s="25">
        <v>0.188057154</v>
      </c>
      <c r="T214" s="26"/>
      <c r="U214" s="27">
        <v>5.1917675340000002</v>
      </c>
      <c r="V214" s="20">
        <v>42104380</v>
      </c>
      <c r="W214" s="22">
        <v>1.233070653</v>
      </c>
      <c r="X214" s="21">
        <v>24105300</v>
      </c>
      <c r="Y214" s="22">
        <v>2.153786733</v>
      </c>
      <c r="Z214" s="19">
        <f t="shared" si="9"/>
        <v>108</v>
      </c>
      <c r="AA214" s="19">
        <f t="shared" si="10"/>
        <v>213</v>
      </c>
      <c r="AB214" s="19">
        <f t="shared" si="11"/>
        <v>12</v>
      </c>
    </row>
    <row r="215" spans="1:28" ht="28.8" x14ac:dyDescent="0.3">
      <c r="A215" s="4">
        <v>1578</v>
      </c>
      <c r="B215" s="7" t="s">
        <v>28</v>
      </c>
      <c r="C215" s="1" t="s">
        <v>34</v>
      </c>
      <c r="D215" s="1" t="s">
        <v>57</v>
      </c>
      <c r="E215" s="1" t="s">
        <v>215</v>
      </c>
      <c r="F215" s="7" t="s">
        <v>584</v>
      </c>
      <c r="G215" s="7"/>
      <c r="H215" s="29">
        <v>11.618735839999999</v>
      </c>
      <c r="I215" s="29">
        <v>5.9480639999999996</v>
      </c>
      <c r="J215" s="30">
        <v>18.744601230000001</v>
      </c>
      <c r="K215" s="30">
        <v>0.52703407599999996</v>
      </c>
      <c r="L215" s="23">
        <v>13.54341765</v>
      </c>
      <c r="M215" s="23">
        <v>13.09023386</v>
      </c>
      <c r="N215" s="23">
        <v>0</v>
      </c>
      <c r="O215" s="24">
        <v>14.851134330000001</v>
      </c>
      <c r="P215" s="24">
        <v>21.537239379999999</v>
      </c>
      <c r="Q215" s="25">
        <v>7.5176633859999997</v>
      </c>
      <c r="R215" s="25">
        <v>56.349816150000002</v>
      </c>
      <c r="S215" s="25">
        <v>3.1957144799999999</v>
      </c>
      <c r="T215" s="26"/>
      <c r="U215" s="27">
        <v>12.947015029999999</v>
      </c>
      <c r="V215" s="20">
        <v>60220000</v>
      </c>
      <c r="W215" s="22">
        <v>2.1499526790000001</v>
      </c>
      <c r="X215" s="21">
        <v>60220000</v>
      </c>
      <c r="Y215" s="22">
        <v>2.1499526790000001</v>
      </c>
      <c r="Z215" s="19">
        <f t="shared" si="9"/>
        <v>36</v>
      </c>
      <c r="AA215" s="19">
        <f t="shared" si="10"/>
        <v>214</v>
      </c>
      <c r="AB215" s="19">
        <f t="shared" si="11"/>
        <v>27</v>
      </c>
    </row>
    <row r="216" spans="1:28" ht="28.8" x14ac:dyDescent="0.3">
      <c r="A216" s="4">
        <v>1323</v>
      </c>
      <c r="B216" s="7" t="s">
        <v>26</v>
      </c>
      <c r="C216" s="1" t="s">
        <v>32</v>
      </c>
      <c r="D216" s="1" t="s">
        <v>60</v>
      </c>
      <c r="E216" s="1" t="s">
        <v>224</v>
      </c>
      <c r="F216" s="7" t="s">
        <v>584</v>
      </c>
      <c r="G216" s="7" t="s">
        <v>584</v>
      </c>
      <c r="H216" s="29">
        <v>40.853290520000002</v>
      </c>
      <c r="I216" s="29">
        <v>13.827530080000001</v>
      </c>
      <c r="J216" s="30">
        <v>5.1670970140000003</v>
      </c>
      <c r="K216" s="30">
        <v>6.9907559999999999E-3</v>
      </c>
      <c r="L216" s="23">
        <v>4.1968997840000002</v>
      </c>
      <c r="M216" s="23">
        <v>4.279866857</v>
      </c>
      <c r="N216" s="23">
        <v>2.0430769230000001</v>
      </c>
      <c r="O216" s="24">
        <v>10.71852296</v>
      </c>
      <c r="P216" s="24">
        <v>10.547499699999999</v>
      </c>
      <c r="Q216" s="25">
        <v>19.823472779999999</v>
      </c>
      <c r="R216" s="25">
        <v>42.102505610000001</v>
      </c>
      <c r="S216" s="25">
        <v>2.1532128290000001</v>
      </c>
      <c r="T216" s="26">
        <v>4.6144502266999998</v>
      </c>
      <c r="U216" s="27">
        <v>11.237944110000001</v>
      </c>
      <c r="V216" s="20">
        <v>52543000</v>
      </c>
      <c r="W216" s="22">
        <v>2.1388089959999999</v>
      </c>
      <c r="X216" s="21">
        <v>52543000</v>
      </c>
      <c r="Y216" s="22">
        <v>2.1388089959999999</v>
      </c>
      <c r="Z216" s="19">
        <f t="shared" si="9"/>
        <v>45</v>
      </c>
      <c r="AA216" s="19">
        <f t="shared" si="10"/>
        <v>215</v>
      </c>
      <c r="AB216" s="19">
        <f t="shared" si="11"/>
        <v>50</v>
      </c>
    </row>
    <row r="217" spans="1:28" ht="28.8" x14ac:dyDescent="0.3">
      <c r="A217" s="4">
        <v>1544</v>
      </c>
      <c r="B217" s="7" t="s">
        <v>27</v>
      </c>
      <c r="C217" s="1" t="s">
        <v>33</v>
      </c>
      <c r="D217" s="1" t="s">
        <v>84</v>
      </c>
      <c r="E217" s="1" t="s">
        <v>354</v>
      </c>
      <c r="F217" s="7" t="s">
        <v>584</v>
      </c>
      <c r="G217" s="7" t="s">
        <v>584</v>
      </c>
      <c r="H217" s="29">
        <v>0.67087608499999996</v>
      </c>
      <c r="I217" s="29">
        <v>0.49216800799999999</v>
      </c>
      <c r="J217" s="30">
        <v>0</v>
      </c>
      <c r="K217" s="30">
        <v>0</v>
      </c>
      <c r="L217" s="23">
        <v>0</v>
      </c>
      <c r="M217" s="23">
        <v>0</v>
      </c>
      <c r="N217" s="23">
        <v>0</v>
      </c>
      <c r="O217" s="24">
        <v>0</v>
      </c>
      <c r="P217" s="24">
        <v>4.2737033259999997</v>
      </c>
      <c r="Q217" s="25">
        <v>14.901827669999999</v>
      </c>
      <c r="R217" s="25">
        <v>0</v>
      </c>
      <c r="S217" s="25">
        <v>0</v>
      </c>
      <c r="T217" s="26"/>
      <c r="U217" s="27">
        <v>2.5361876240000001</v>
      </c>
      <c r="V217" s="20">
        <v>11949310</v>
      </c>
      <c r="W217" s="22">
        <v>2.1224552910000001</v>
      </c>
      <c r="X217" s="21">
        <v>11949310</v>
      </c>
      <c r="Y217" s="22">
        <v>2.1224552910000001</v>
      </c>
      <c r="Z217" s="19">
        <f t="shared" si="9"/>
        <v>175</v>
      </c>
      <c r="AA217" s="19">
        <f t="shared" si="10"/>
        <v>216</v>
      </c>
      <c r="AB217" s="19">
        <f t="shared" si="11"/>
        <v>29</v>
      </c>
    </row>
    <row r="218" spans="1:28" ht="28.8" x14ac:dyDescent="0.3">
      <c r="A218" s="31">
        <v>1025</v>
      </c>
      <c r="B218" s="32" t="s">
        <v>28</v>
      </c>
      <c r="C218" s="33" t="s">
        <v>31</v>
      </c>
      <c r="D218" s="33" t="s">
        <v>163</v>
      </c>
      <c r="E218" s="33" t="s">
        <v>519</v>
      </c>
      <c r="F218" s="32"/>
      <c r="G218" s="32" t="s">
        <v>584</v>
      </c>
      <c r="H218" s="29">
        <v>0</v>
      </c>
      <c r="I218" s="29">
        <v>0.25938347699999997</v>
      </c>
      <c r="J218" s="30">
        <v>0.146061828</v>
      </c>
      <c r="K218" s="30">
        <v>0.16317479900000001</v>
      </c>
      <c r="L218" s="23">
        <v>5.7527026000000002E-2</v>
      </c>
      <c r="M218" s="23">
        <v>5.6955411999999997E-2</v>
      </c>
      <c r="N218" s="23">
        <v>0</v>
      </c>
      <c r="O218" s="24">
        <v>0</v>
      </c>
      <c r="P218" s="24">
        <v>0.70304783199999998</v>
      </c>
      <c r="Q218" s="25">
        <v>0.665511513</v>
      </c>
      <c r="R218" s="25">
        <v>2.614875821</v>
      </c>
      <c r="S218" s="25">
        <v>0</v>
      </c>
      <c r="T218" s="26"/>
      <c r="U218" s="34">
        <v>0.42419187899999999</v>
      </c>
      <c r="V218" s="35">
        <v>2000000</v>
      </c>
      <c r="W218" s="36">
        <v>2.120959397</v>
      </c>
      <c r="X218" s="35">
        <v>2000000</v>
      </c>
      <c r="Y218" s="36">
        <v>2.120959397</v>
      </c>
      <c r="Z218" s="37">
        <f t="shared" si="9"/>
        <v>340</v>
      </c>
      <c r="AA218" s="37">
        <f t="shared" si="10"/>
        <v>217</v>
      </c>
      <c r="AB218" s="37">
        <f t="shared" si="11"/>
        <v>12</v>
      </c>
    </row>
    <row r="219" spans="1:28" ht="28.8" x14ac:dyDescent="0.3">
      <c r="A219" s="4">
        <v>1075</v>
      </c>
      <c r="B219" s="7" t="s">
        <v>26</v>
      </c>
      <c r="C219" s="1" t="s">
        <v>32</v>
      </c>
      <c r="D219" s="1" t="s">
        <v>60</v>
      </c>
      <c r="E219" s="1" t="s">
        <v>300</v>
      </c>
      <c r="F219" s="7" t="s">
        <v>584</v>
      </c>
      <c r="G219" s="7" t="s">
        <v>584</v>
      </c>
      <c r="H219" s="29">
        <v>16.386612299999999</v>
      </c>
      <c r="I219" s="29">
        <v>5.9176830489999999</v>
      </c>
      <c r="J219" s="30">
        <v>3.0429547000000001E-2</v>
      </c>
      <c r="K219" s="30">
        <v>0.19624744299999999</v>
      </c>
      <c r="L219" s="23">
        <v>1.307678586</v>
      </c>
      <c r="M219" s="23">
        <v>1.326217588</v>
      </c>
      <c r="N219" s="23">
        <v>0.37662944199999998</v>
      </c>
      <c r="O219" s="24">
        <v>0.25721212500000001</v>
      </c>
      <c r="P219" s="24">
        <v>7.0588834800000004</v>
      </c>
      <c r="Q219" s="25">
        <v>12.535383100000001</v>
      </c>
      <c r="R219" s="25">
        <v>0.59705372700000003</v>
      </c>
      <c r="S219" s="25">
        <v>3.4792900000000002E-4</v>
      </c>
      <c r="T219" s="26">
        <v>3.7031717043999999</v>
      </c>
      <c r="U219" s="27">
        <v>4.2410479780000001</v>
      </c>
      <c r="V219" s="20">
        <v>20000000</v>
      </c>
      <c r="W219" s="22">
        <v>2.1205239890000001</v>
      </c>
      <c r="X219" s="21">
        <v>20000000</v>
      </c>
      <c r="Y219" s="22">
        <v>2.1205239890000001</v>
      </c>
      <c r="Z219" s="19">
        <f t="shared" si="9"/>
        <v>121</v>
      </c>
      <c r="AA219" s="19">
        <f t="shared" si="10"/>
        <v>218</v>
      </c>
      <c r="AB219" s="19">
        <f t="shared" si="11"/>
        <v>51</v>
      </c>
    </row>
    <row r="220" spans="1:28" ht="28.8" x14ac:dyDescent="0.3">
      <c r="A220" s="4">
        <v>1338</v>
      </c>
      <c r="B220" s="7" t="s">
        <v>26</v>
      </c>
      <c r="C220" s="1" t="s">
        <v>33</v>
      </c>
      <c r="D220" s="1" t="s">
        <v>78</v>
      </c>
      <c r="E220" s="1" t="s">
        <v>525</v>
      </c>
      <c r="F220" s="7" t="s">
        <v>584</v>
      </c>
      <c r="G220" s="7"/>
      <c r="H220" s="29">
        <v>0.91752170499999997</v>
      </c>
      <c r="I220" s="29">
        <v>1.199302E-3</v>
      </c>
      <c r="J220" s="30">
        <v>0</v>
      </c>
      <c r="K220" s="30">
        <v>0</v>
      </c>
      <c r="L220" s="23">
        <v>0</v>
      </c>
      <c r="M220" s="23">
        <v>0</v>
      </c>
      <c r="N220" s="23">
        <v>3.1794871790000001</v>
      </c>
      <c r="O220" s="24">
        <v>1.899950566</v>
      </c>
      <c r="P220" s="24">
        <v>0.60415874899999999</v>
      </c>
      <c r="Q220" s="25">
        <v>0</v>
      </c>
      <c r="R220" s="25">
        <v>1.0252148539999999</v>
      </c>
      <c r="S220" s="25">
        <v>0</v>
      </c>
      <c r="T220" s="26">
        <v>0</v>
      </c>
      <c r="U220" s="27">
        <v>0.39409249400000002</v>
      </c>
      <c r="V220" s="20">
        <v>2377560</v>
      </c>
      <c r="W220" s="22">
        <v>1.6575501539999999</v>
      </c>
      <c r="X220" s="21">
        <v>1877560</v>
      </c>
      <c r="Y220" s="22">
        <v>2.0989608550000001</v>
      </c>
      <c r="Z220" s="19">
        <f t="shared" si="9"/>
        <v>346</v>
      </c>
      <c r="AA220" s="19">
        <f t="shared" si="10"/>
        <v>219</v>
      </c>
      <c r="AB220" s="19">
        <f t="shared" si="11"/>
        <v>30</v>
      </c>
    </row>
    <row r="221" spans="1:28" x14ac:dyDescent="0.3">
      <c r="A221" s="4">
        <v>1455</v>
      </c>
      <c r="B221" s="7" t="s">
        <v>27</v>
      </c>
      <c r="C221" s="1" t="s">
        <v>34</v>
      </c>
      <c r="D221" s="1" t="s">
        <v>112</v>
      </c>
      <c r="E221" s="1" t="s">
        <v>521</v>
      </c>
      <c r="F221" s="7" t="s">
        <v>584</v>
      </c>
      <c r="G221" s="7" t="s">
        <v>584</v>
      </c>
      <c r="H221" s="29">
        <v>6.1985749E-2</v>
      </c>
      <c r="I221" s="29">
        <v>0</v>
      </c>
      <c r="J221" s="30">
        <v>0.91288642399999997</v>
      </c>
      <c r="K221" s="30">
        <v>0.77548009299999998</v>
      </c>
      <c r="L221" s="23">
        <v>3.2287867999999997E-2</v>
      </c>
      <c r="M221" s="23">
        <v>3.3604072999999998E-2</v>
      </c>
      <c r="N221" s="23">
        <v>0.12887949700000001</v>
      </c>
      <c r="O221" s="24">
        <v>0.14669312300000001</v>
      </c>
      <c r="P221" s="24">
        <v>0.56806441600000002</v>
      </c>
      <c r="Q221" s="25">
        <v>1.032873868</v>
      </c>
      <c r="R221" s="25">
        <v>0</v>
      </c>
      <c r="S221" s="25">
        <v>3.4085944E-2</v>
      </c>
      <c r="T221" s="26"/>
      <c r="U221" s="27">
        <v>0.421035359</v>
      </c>
      <c r="V221" s="20">
        <v>3526670</v>
      </c>
      <c r="W221" s="22">
        <v>1.193860948</v>
      </c>
      <c r="X221" s="21">
        <v>2026670</v>
      </c>
      <c r="Y221" s="22">
        <v>2.0774736819999999</v>
      </c>
      <c r="Z221" s="19">
        <f t="shared" si="9"/>
        <v>342</v>
      </c>
      <c r="AA221" s="19">
        <f t="shared" si="10"/>
        <v>220</v>
      </c>
      <c r="AB221" s="19">
        <f t="shared" si="11"/>
        <v>28</v>
      </c>
    </row>
    <row r="222" spans="1:28" x14ac:dyDescent="0.3">
      <c r="A222" s="4">
        <v>1159</v>
      </c>
      <c r="B222" s="7" t="s">
        <v>27</v>
      </c>
      <c r="C222" s="1" t="s">
        <v>34</v>
      </c>
      <c r="D222" s="1" t="s">
        <v>119</v>
      </c>
      <c r="E222" s="1" t="s">
        <v>420</v>
      </c>
      <c r="F222" s="7" t="s">
        <v>584</v>
      </c>
      <c r="G222" s="7" t="s">
        <v>584</v>
      </c>
      <c r="H222" s="29">
        <v>0.12543606600000001</v>
      </c>
      <c r="I222" s="29">
        <v>1.043078765</v>
      </c>
      <c r="J222" s="30">
        <v>2.6778001759999999</v>
      </c>
      <c r="K222" s="30">
        <v>1.2793069969999999</v>
      </c>
      <c r="L222" s="23">
        <v>0.392112874</v>
      </c>
      <c r="M222" s="23">
        <v>0.29220221000000002</v>
      </c>
      <c r="N222" s="23">
        <v>0.43467349300000002</v>
      </c>
      <c r="O222" s="24">
        <v>0.37106529799999999</v>
      </c>
      <c r="P222" s="24">
        <v>2.4599458959999998</v>
      </c>
      <c r="Q222" s="25">
        <v>4.1958320860000002</v>
      </c>
      <c r="R222" s="25">
        <v>0.18808029500000001</v>
      </c>
      <c r="S222" s="25">
        <v>0</v>
      </c>
      <c r="T222" s="26"/>
      <c r="U222" s="27">
        <v>1.457767112</v>
      </c>
      <c r="V222" s="20">
        <v>9099546</v>
      </c>
      <c r="W222" s="22">
        <v>1.6020218070000001</v>
      </c>
      <c r="X222" s="21">
        <v>7064520</v>
      </c>
      <c r="Y222" s="22">
        <v>2.0635048280000001</v>
      </c>
      <c r="Z222" s="19">
        <f t="shared" si="9"/>
        <v>241</v>
      </c>
      <c r="AA222" s="19">
        <f t="shared" si="10"/>
        <v>221</v>
      </c>
      <c r="AB222" s="19">
        <f t="shared" si="11"/>
        <v>29</v>
      </c>
    </row>
    <row r="223" spans="1:28" x14ac:dyDescent="0.3">
      <c r="A223" s="4">
        <v>1357</v>
      </c>
      <c r="B223" s="7" t="s">
        <v>27</v>
      </c>
      <c r="C223" s="1" t="s">
        <v>36</v>
      </c>
      <c r="D223" s="1" t="s">
        <v>155</v>
      </c>
      <c r="E223" s="1" t="s">
        <v>537</v>
      </c>
      <c r="F223" s="7"/>
      <c r="G223" s="7" t="s">
        <v>584</v>
      </c>
      <c r="H223" s="29">
        <v>0</v>
      </c>
      <c r="I223" s="29">
        <v>6.7505000000000004E-11</v>
      </c>
      <c r="J223" s="30">
        <v>7.6073869000000002E-2</v>
      </c>
      <c r="K223" s="30">
        <v>0.414417971</v>
      </c>
      <c r="L223" s="23">
        <v>3.6080699999999999E-4</v>
      </c>
      <c r="M223" s="23">
        <v>3.7215099999999998E-4</v>
      </c>
      <c r="N223" s="23">
        <v>0</v>
      </c>
      <c r="O223" s="24">
        <v>1.973497039</v>
      </c>
      <c r="P223" s="24">
        <v>0.50845866500000003</v>
      </c>
      <c r="Q223" s="25">
        <v>0</v>
      </c>
      <c r="R223" s="25">
        <v>2.3114641530000002</v>
      </c>
      <c r="S223" s="25">
        <v>0</v>
      </c>
      <c r="T223" s="26"/>
      <c r="U223" s="27">
        <v>0.30105520099999999</v>
      </c>
      <c r="V223" s="20">
        <v>1467040</v>
      </c>
      <c r="W223" s="22">
        <v>2.0521267409999999</v>
      </c>
      <c r="X223" s="21">
        <v>1467040</v>
      </c>
      <c r="Y223" s="22">
        <v>2.0521267409999999</v>
      </c>
      <c r="Z223" s="19">
        <f t="shared" si="9"/>
        <v>358</v>
      </c>
      <c r="AA223" s="19">
        <f t="shared" si="10"/>
        <v>222</v>
      </c>
      <c r="AB223" s="19">
        <f t="shared" si="11"/>
        <v>13</v>
      </c>
    </row>
    <row r="224" spans="1:28" ht="28.8" x14ac:dyDescent="0.3">
      <c r="A224" s="4">
        <v>1407</v>
      </c>
      <c r="B224" s="7" t="s">
        <v>28</v>
      </c>
      <c r="C224" s="1" t="s">
        <v>33</v>
      </c>
      <c r="D224" s="1" t="s">
        <v>116</v>
      </c>
      <c r="E224" s="1" t="s">
        <v>369</v>
      </c>
      <c r="F224" s="7" t="s">
        <v>584</v>
      </c>
      <c r="G224" s="7" t="s">
        <v>584</v>
      </c>
      <c r="H224" s="29">
        <v>3.6315041020000001</v>
      </c>
      <c r="I224" s="29">
        <v>8.0644463999999999E-2</v>
      </c>
      <c r="J224" s="30">
        <v>0.62380572300000003</v>
      </c>
      <c r="K224" s="30">
        <v>1.036357687</v>
      </c>
      <c r="L224" s="23">
        <v>2.7651341999999999E-2</v>
      </c>
      <c r="M224" s="23">
        <v>2.8205529999999999E-2</v>
      </c>
      <c r="N224" s="23">
        <v>0</v>
      </c>
      <c r="O224" s="24">
        <v>9.4787395520000004</v>
      </c>
      <c r="P224" s="24">
        <v>3.9885145830000002</v>
      </c>
      <c r="Q224" s="25">
        <v>2.0797962409999999</v>
      </c>
      <c r="R224" s="25">
        <v>11.639678</v>
      </c>
      <c r="S224" s="25">
        <v>8.7745110000000005E-3</v>
      </c>
      <c r="T224" s="26"/>
      <c r="U224" s="27">
        <v>2.36347832</v>
      </c>
      <c r="V224" s="20">
        <v>11608100</v>
      </c>
      <c r="W224" s="22">
        <v>2.0360595789999998</v>
      </c>
      <c r="X224" s="21">
        <v>11608100</v>
      </c>
      <c r="Y224" s="22">
        <v>2.0360595789999998</v>
      </c>
      <c r="Z224" s="19">
        <f t="shared" si="9"/>
        <v>190</v>
      </c>
      <c r="AA224" s="19">
        <f t="shared" si="10"/>
        <v>223</v>
      </c>
      <c r="AB224" s="19">
        <f t="shared" si="11"/>
        <v>31</v>
      </c>
    </row>
    <row r="225" spans="1:28" ht="28.8" x14ac:dyDescent="0.3">
      <c r="A225" s="4">
        <v>1355</v>
      </c>
      <c r="B225" s="7" t="s">
        <v>27</v>
      </c>
      <c r="C225" s="1" t="s">
        <v>35</v>
      </c>
      <c r="D225" s="1" t="s">
        <v>141</v>
      </c>
      <c r="E225" s="1" t="s">
        <v>484</v>
      </c>
      <c r="F225" s="7"/>
      <c r="G225" s="7" t="s">
        <v>584</v>
      </c>
      <c r="H225" s="29">
        <v>0</v>
      </c>
      <c r="I225" s="29">
        <v>0</v>
      </c>
      <c r="J225" s="30">
        <v>0.27386592700000001</v>
      </c>
      <c r="K225" s="30">
        <v>4.3695527910000003</v>
      </c>
      <c r="L225" s="23">
        <v>0</v>
      </c>
      <c r="M225" s="23">
        <v>0</v>
      </c>
      <c r="N225" s="23">
        <v>0</v>
      </c>
      <c r="O225" s="24">
        <v>0</v>
      </c>
      <c r="P225" s="24">
        <v>1.094583699</v>
      </c>
      <c r="Q225" s="25">
        <v>0.48656286199999998</v>
      </c>
      <c r="R225" s="25">
        <v>0</v>
      </c>
      <c r="S225" s="25">
        <v>0</v>
      </c>
      <c r="T225" s="26"/>
      <c r="U225" s="27">
        <v>0.70814095399999999</v>
      </c>
      <c r="V225" s="20">
        <v>3500000</v>
      </c>
      <c r="W225" s="22">
        <v>2.0232598679999998</v>
      </c>
      <c r="X225" s="21">
        <v>3500000</v>
      </c>
      <c r="Y225" s="22">
        <v>2.0232598679999998</v>
      </c>
      <c r="Z225" s="19">
        <f t="shared" si="9"/>
        <v>305</v>
      </c>
      <c r="AA225" s="19">
        <f t="shared" si="10"/>
        <v>224</v>
      </c>
      <c r="AB225" s="19">
        <f t="shared" si="11"/>
        <v>19</v>
      </c>
    </row>
    <row r="226" spans="1:28" x14ac:dyDescent="0.3">
      <c r="A226" s="4">
        <v>1476</v>
      </c>
      <c r="B226" s="7" t="s">
        <v>27</v>
      </c>
      <c r="C226" s="1" t="s">
        <v>34</v>
      </c>
      <c r="D226" s="1" t="s">
        <v>65</v>
      </c>
      <c r="E226" s="1" t="s">
        <v>234</v>
      </c>
      <c r="F226" s="7" t="s">
        <v>584</v>
      </c>
      <c r="G226" s="7" t="s">
        <v>584</v>
      </c>
      <c r="H226" s="29">
        <v>31.915943169999998</v>
      </c>
      <c r="I226" s="29">
        <v>29.19171498</v>
      </c>
      <c r="J226" s="30">
        <v>0</v>
      </c>
      <c r="K226" s="30">
        <v>0</v>
      </c>
      <c r="L226" s="23">
        <v>0.30736129699999998</v>
      </c>
      <c r="M226" s="23">
        <v>0.30327816200000002</v>
      </c>
      <c r="N226" s="23">
        <v>0</v>
      </c>
      <c r="O226" s="24">
        <v>0</v>
      </c>
      <c r="P226" s="24">
        <v>14.339397829999999</v>
      </c>
      <c r="Q226" s="25">
        <v>11.89579646</v>
      </c>
      <c r="R226" s="25">
        <v>0</v>
      </c>
      <c r="S226" s="25">
        <v>56.99861447</v>
      </c>
      <c r="T226" s="26"/>
      <c r="U226" s="27">
        <v>9.9956125490000005</v>
      </c>
      <c r="V226" s="20">
        <v>49510800</v>
      </c>
      <c r="W226" s="22">
        <v>2.0188751850000002</v>
      </c>
      <c r="X226" s="21">
        <v>49510800</v>
      </c>
      <c r="Y226" s="22">
        <v>2.0188751850000002</v>
      </c>
      <c r="Z226" s="19">
        <f t="shared" si="9"/>
        <v>55</v>
      </c>
      <c r="AA226" s="19">
        <f t="shared" si="10"/>
        <v>225</v>
      </c>
      <c r="AB226" s="19">
        <f t="shared" si="11"/>
        <v>30</v>
      </c>
    </row>
    <row r="227" spans="1:28" ht="28.8" x14ac:dyDescent="0.3">
      <c r="A227" s="4">
        <v>1058</v>
      </c>
      <c r="B227" s="7" t="s">
        <v>26</v>
      </c>
      <c r="C227" s="1" t="s">
        <v>32</v>
      </c>
      <c r="D227" s="1" t="s">
        <v>74</v>
      </c>
      <c r="E227" s="1" t="s">
        <v>263</v>
      </c>
      <c r="F227" s="7"/>
      <c r="G227" s="7" t="s">
        <v>584</v>
      </c>
      <c r="H227" s="29">
        <v>39.989429450000003</v>
      </c>
      <c r="I227" s="29">
        <v>32.175483530000001</v>
      </c>
      <c r="J227" s="30">
        <v>0</v>
      </c>
      <c r="K227" s="30">
        <v>0</v>
      </c>
      <c r="L227" s="23">
        <v>7.5719953000000007E-2</v>
      </c>
      <c r="M227" s="23">
        <v>7.6399244000000005E-2</v>
      </c>
      <c r="N227" s="23">
        <v>0.21636133799999999</v>
      </c>
      <c r="O227" s="24">
        <v>0.18469997699999999</v>
      </c>
      <c r="P227" s="24">
        <v>7.338662716</v>
      </c>
      <c r="Q227" s="25">
        <v>2.7093763439999998</v>
      </c>
      <c r="R227" s="25">
        <v>0</v>
      </c>
      <c r="S227" s="25">
        <v>0.91771983199999996</v>
      </c>
      <c r="T227" s="26">
        <v>14.517284445</v>
      </c>
      <c r="U227" s="27">
        <v>7.6280950299999999</v>
      </c>
      <c r="V227" s="20">
        <v>37784000</v>
      </c>
      <c r="W227" s="22">
        <v>2.0188691059999999</v>
      </c>
      <c r="X227" s="21">
        <v>37784000</v>
      </c>
      <c r="Y227" s="22">
        <v>2.0188691059999999</v>
      </c>
      <c r="Z227" s="19">
        <f t="shared" si="9"/>
        <v>84</v>
      </c>
      <c r="AA227" s="19">
        <f t="shared" si="10"/>
        <v>226</v>
      </c>
      <c r="AB227" s="19">
        <f t="shared" si="11"/>
        <v>52</v>
      </c>
    </row>
    <row r="228" spans="1:28" ht="28.8" x14ac:dyDescent="0.3">
      <c r="A228" s="4">
        <v>1614</v>
      </c>
      <c r="B228" s="7" t="s">
        <v>26</v>
      </c>
      <c r="C228" s="1" t="s">
        <v>32</v>
      </c>
      <c r="D228" s="1" t="s">
        <v>74</v>
      </c>
      <c r="E228" s="1" t="s">
        <v>262</v>
      </c>
      <c r="F228" s="7"/>
      <c r="G228" s="7" t="s">
        <v>584</v>
      </c>
      <c r="H228" s="29">
        <v>36.398268960000003</v>
      </c>
      <c r="I228" s="29">
        <v>29.25323599</v>
      </c>
      <c r="J228" s="30">
        <v>0</v>
      </c>
      <c r="K228" s="30">
        <v>0</v>
      </c>
      <c r="L228" s="23">
        <v>2.242226729</v>
      </c>
      <c r="M228" s="23">
        <v>2.261562836</v>
      </c>
      <c r="N228" s="23">
        <v>0.21636039100000001</v>
      </c>
      <c r="O228" s="24">
        <v>0.184699169</v>
      </c>
      <c r="P228" s="24">
        <v>7.4804492790000001</v>
      </c>
      <c r="Q228" s="25">
        <v>2.7093763439999998</v>
      </c>
      <c r="R228" s="25">
        <v>0</v>
      </c>
      <c r="S228" s="25">
        <v>5.7838583789999998</v>
      </c>
      <c r="T228" s="26">
        <v>14.517266706999999</v>
      </c>
      <c r="U228" s="27">
        <v>7.7755566309999997</v>
      </c>
      <c r="V228" s="20">
        <v>38628000</v>
      </c>
      <c r="W228" s="22">
        <v>2.0129327510000001</v>
      </c>
      <c r="X228" s="21">
        <v>38628000</v>
      </c>
      <c r="Y228" s="22">
        <v>2.0129327510000001</v>
      </c>
      <c r="Z228" s="19">
        <f t="shared" si="9"/>
        <v>83</v>
      </c>
      <c r="AA228" s="19">
        <f t="shared" si="10"/>
        <v>227</v>
      </c>
      <c r="AB228" s="19">
        <f t="shared" si="11"/>
        <v>53</v>
      </c>
    </row>
    <row r="229" spans="1:28" ht="28.8" x14ac:dyDescent="0.3">
      <c r="A229" s="4">
        <v>1680</v>
      </c>
      <c r="B229" s="7" t="s">
        <v>25</v>
      </c>
      <c r="C229" s="1" t="s">
        <v>29</v>
      </c>
      <c r="D229" s="1" t="s">
        <v>42</v>
      </c>
      <c r="E229" s="1" t="s">
        <v>304</v>
      </c>
      <c r="F229" s="7" t="s">
        <v>584</v>
      </c>
      <c r="G229" s="7" t="s">
        <v>584</v>
      </c>
      <c r="H229" s="29">
        <v>3.1506800109999999</v>
      </c>
      <c r="I229" s="29">
        <v>4.7986380799999999</v>
      </c>
      <c r="J229" s="30">
        <v>0</v>
      </c>
      <c r="K229" s="30">
        <v>0</v>
      </c>
      <c r="L229" s="23">
        <v>0.39726181599999999</v>
      </c>
      <c r="M229" s="23">
        <v>0.40317346100000001</v>
      </c>
      <c r="N229" s="23">
        <v>0.17134207000000001</v>
      </c>
      <c r="O229" s="24">
        <v>0.19502483900000001</v>
      </c>
      <c r="P229" s="24">
        <v>6.8729244390000002</v>
      </c>
      <c r="Q229" s="25">
        <v>2.2208629420000001</v>
      </c>
      <c r="R229" s="25">
        <v>0</v>
      </c>
      <c r="S229" s="25">
        <v>1.171370888</v>
      </c>
      <c r="T229" s="26">
        <v>9.5930195601000001</v>
      </c>
      <c r="U229" s="27">
        <v>4.1919265729999999</v>
      </c>
      <c r="V229" s="20">
        <v>41291800</v>
      </c>
      <c r="W229" s="22">
        <v>1.0151958919999999</v>
      </c>
      <c r="X229" s="21">
        <v>21017800</v>
      </c>
      <c r="Y229" s="22">
        <v>1.9944649640000001</v>
      </c>
      <c r="Z229" s="19">
        <f t="shared" si="9"/>
        <v>125</v>
      </c>
      <c r="AA229" s="19">
        <f t="shared" si="10"/>
        <v>228</v>
      </c>
      <c r="AB229" s="19">
        <f t="shared" si="11"/>
        <v>37</v>
      </c>
    </row>
    <row r="230" spans="1:28" ht="43.2" x14ac:dyDescent="0.3">
      <c r="A230" s="4">
        <v>1385</v>
      </c>
      <c r="B230" s="7" t="s">
        <v>26</v>
      </c>
      <c r="C230" s="1" t="s">
        <v>35</v>
      </c>
      <c r="D230" s="1" t="s">
        <v>62</v>
      </c>
      <c r="E230" s="1" t="s">
        <v>243</v>
      </c>
      <c r="F230" s="7" t="s">
        <v>584</v>
      </c>
      <c r="G230" s="7"/>
      <c r="H230" s="29">
        <v>5.3225465310000004</v>
      </c>
      <c r="I230" s="29">
        <v>27.707329470000001</v>
      </c>
      <c r="J230" s="30">
        <v>3.7884786579999998</v>
      </c>
      <c r="K230" s="30">
        <v>0.492444098</v>
      </c>
      <c r="L230" s="23">
        <v>1.9630781989999999</v>
      </c>
      <c r="M230" s="23">
        <v>2.0454599450000002</v>
      </c>
      <c r="N230" s="23">
        <v>7.6924473610000001</v>
      </c>
      <c r="O230" s="24">
        <v>6.5667686520000004</v>
      </c>
      <c r="P230" s="24">
        <v>15.00035377</v>
      </c>
      <c r="Q230" s="25">
        <v>0.52673017899999997</v>
      </c>
      <c r="R230" s="25">
        <v>0.37330696699999999</v>
      </c>
      <c r="S230" s="25">
        <v>0.94340217800000004</v>
      </c>
      <c r="T230" s="26">
        <v>41.831591691</v>
      </c>
      <c r="U230" s="27">
        <v>9.0640813480000002</v>
      </c>
      <c r="V230" s="20">
        <v>45761700</v>
      </c>
      <c r="W230" s="22">
        <v>1.9807134239999999</v>
      </c>
      <c r="X230" s="21">
        <v>45761700</v>
      </c>
      <c r="Y230" s="22">
        <v>1.9807134239999999</v>
      </c>
      <c r="Z230" s="19">
        <f t="shared" si="9"/>
        <v>64</v>
      </c>
      <c r="AA230" s="19">
        <f t="shared" si="10"/>
        <v>229</v>
      </c>
      <c r="AB230" s="19">
        <f t="shared" si="11"/>
        <v>20</v>
      </c>
    </row>
    <row r="231" spans="1:28" x14ac:dyDescent="0.3">
      <c r="A231" s="4">
        <v>1095</v>
      </c>
      <c r="B231" s="7" t="s">
        <v>27</v>
      </c>
      <c r="C231" s="1" t="s">
        <v>32</v>
      </c>
      <c r="D231" s="1" t="s">
        <v>60</v>
      </c>
      <c r="E231" s="1" t="s">
        <v>340</v>
      </c>
      <c r="F231" s="7" t="s">
        <v>584</v>
      </c>
      <c r="G231" s="7" t="s">
        <v>584</v>
      </c>
      <c r="H231" s="29">
        <v>5.7086577999999999E-2</v>
      </c>
      <c r="I231" s="29">
        <v>7.0132240000000002E-3</v>
      </c>
      <c r="J231" s="30">
        <v>4.7470094019999998</v>
      </c>
      <c r="K231" s="30">
        <v>2.979724708</v>
      </c>
      <c r="L231" s="23">
        <v>6.1138913000000003E-2</v>
      </c>
      <c r="M231" s="23">
        <v>6.1231914999999998E-2</v>
      </c>
      <c r="N231" s="23">
        <v>5.9346621000000002E-2</v>
      </c>
      <c r="O231" s="24">
        <v>0.83278301099999996</v>
      </c>
      <c r="P231" s="24">
        <v>4.3833284949999998</v>
      </c>
      <c r="Q231" s="25">
        <v>10.569385990000001</v>
      </c>
      <c r="R231" s="25">
        <v>1.3431603599999999</v>
      </c>
      <c r="S231" s="25">
        <v>0</v>
      </c>
      <c r="T231" s="26"/>
      <c r="U231" s="27">
        <v>2.8992205050000002</v>
      </c>
      <c r="V231" s="20">
        <v>15000000</v>
      </c>
      <c r="W231" s="22">
        <v>1.93281367</v>
      </c>
      <c r="X231" s="21">
        <v>15000000</v>
      </c>
      <c r="Y231" s="22">
        <v>1.93281367</v>
      </c>
      <c r="Z231" s="19">
        <f t="shared" si="9"/>
        <v>161</v>
      </c>
      <c r="AA231" s="19">
        <f t="shared" si="10"/>
        <v>230</v>
      </c>
      <c r="AB231" s="19">
        <f t="shared" si="11"/>
        <v>54</v>
      </c>
    </row>
    <row r="232" spans="1:28" ht="28.8" x14ac:dyDescent="0.3">
      <c r="A232" s="4">
        <v>1712</v>
      </c>
      <c r="B232" s="7" t="s">
        <v>28</v>
      </c>
      <c r="C232" s="1" t="s">
        <v>37</v>
      </c>
      <c r="D232" s="1" t="s">
        <v>137</v>
      </c>
      <c r="E232" s="1" t="s">
        <v>548</v>
      </c>
      <c r="F232" s="7" t="s">
        <v>584</v>
      </c>
      <c r="G232" s="7" t="s">
        <v>584</v>
      </c>
      <c r="H232" s="29">
        <v>0</v>
      </c>
      <c r="I232" s="29">
        <v>0</v>
      </c>
      <c r="J232" s="30">
        <v>0.68162186300000005</v>
      </c>
      <c r="K232" s="30">
        <v>0.58724285200000004</v>
      </c>
      <c r="L232" s="23">
        <v>0</v>
      </c>
      <c r="M232" s="23">
        <v>0</v>
      </c>
      <c r="N232" s="23">
        <v>0</v>
      </c>
      <c r="O232" s="24">
        <v>0</v>
      </c>
      <c r="P232" s="24">
        <v>0.37438272299999997</v>
      </c>
      <c r="Q232" s="25">
        <v>0</v>
      </c>
      <c r="R232" s="25">
        <v>0</v>
      </c>
      <c r="S232" s="25">
        <v>3.4943233999999997E-2</v>
      </c>
      <c r="T232" s="26"/>
      <c r="U232" s="27">
        <v>0.21149487</v>
      </c>
      <c r="V232" s="20">
        <v>1113000</v>
      </c>
      <c r="W232" s="22">
        <v>1.900223448</v>
      </c>
      <c r="X232" s="21">
        <v>1113000</v>
      </c>
      <c r="Y232" s="22">
        <v>1.900223448</v>
      </c>
      <c r="Z232" s="19">
        <f t="shared" si="9"/>
        <v>369</v>
      </c>
      <c r="AA232" s="19">
        <f t="shared" si="10"/>
        <v>231</v>
      </c>
      <c r="AB232" s="19">
        <f t="shared" si="11"/>
        <v>8</v>
      </c>
    </row>
    <row r="233" spans="1:28" ht="28.8" x14ac:dyDescent="0.3">
      <c r="A233" s="4">
        <v>1160</v>
      </c>
      <c r="B233" s="7" t="s">
        <v>27</v>
      </c>
      <c r="C233" s="1" t="s">
        <v>35</v>
      </c>
      <c r="D233" s="1" t="s">
        <v>88</v>
      </c>
      <c r="E233" s="1" t="s">
        <v>449</v>
      </c>
      <c r="F233" s="7"/>
      <c r="G233" s="7" t="s">
        <v>584</v>
      </c>
      <c r="H233" s="29">
        <v>0.60705741899999999</v>
      </c>
      <c r="I233" s="29">
        <v>0.22181587999999999</v>
      </c>
      <c r="J233" s="30">
        <v>1.217181898</v>
      </c>
      <c r="K233" s="30">
        <v>5.8065844960000002</v>
      </c>
      <c r="L233" s="23">
        <v>0</v>
      </c>
      <c r="M233" s="23">
        <v>0</v>
      </c>
      <c r="N233" s="23">
        <v>3.0885538000000001E-2</v>
      </c>
      <c r="O233" s="24">
        <v>0.61926078600000001</v>
      </c>
      <c r="P233" s="24">
        <v>1.791423961</v>
      </c>
      <c r="Q233" s="25">
        <v>0</v>
      </c>
      <c r="R233" s="25">
        <v>0</v>
      </c>
      <c r="S233" s="25">
        <v>1.9835249999999999E-3</v>
      </c>
      <c r="T233" s="26"/>
      <c r="U233" s="27">
        <v>1.062313987</v>
      </c>
      <c r="V233" s="20">
        <v>5600000</v>
      </c>
      <c r="W233" s="22">
        <v>1.896989263</v>
      </c>
      <c r="X233" s="21">
        <v>5600000</v>
      </c>
      <c r="Y233" s="22">
        <v>1.896989263</v>
      </c>
      <c r="Z233" s="19">
        <f t="shared" si="9"/>
        <v>270</v>
      </c>
      <c r="AA233" s="19">
        <f t="shared" si="10"/>
        <v>232</v>
      </c>
      <c r="AB233" s="19">
        <f t="shared" si="11"/>
        <v>21</v>
      </c>
    </row>
    <row r="234" spans="1:28" ht="28.8" x14ac:dyDescent="0.3">
      <c r="A234" s="4">
        <v>1157</v>
      </c>
      <c r="B234" s="7" t="s">
        <v>27</v>
      </c>
      <c r="C234" s="1" t="s">
        <v>33</v>
      </c>
      <c r="D234" s="1" t="s">
        <v>150</v>
      </c>
      <c r="E234" s="1" t="s">
        <v>470</v>
      </c>
      <c r="F234" s="7" t="s">
        <v>584</v>
      </c>
      <c r="G234" s="7" t="s">
        <v>584</v>
      </c>
      <c r="H234" s="29">
        <v>0.17193222699999999</v>
      </c>
      <c r="I234" s="29">
        <v>0.30247929600000001</v>
      </c>
      <c r="J234" s="30">
        <v>2.9364513290000001</v>
      </c>
      <c r="K234" s="30">
        <v>0.78365979799999996</v>
      </c>
      <c r="L234" s="23">
        <v>0</v>
      </c>
      <c r="M234" s="23">
        <v>0</v>
      </c>
      <c r="N234" s="23">
        <v>0.59579660000000001</v>
      </c>
      <c r="O234" s="24">
        <v>0.30516621700000002</v>
      </c>
      <c r="P234" s="24">
        <v>1.13693417</v>
      </c>
      <c r="Q234" s="25">
        <v>1.532729805</v>
      </c>
      <c r="R234" s="25">
        <v>0</v>
      </c>
      <c r="S234" s="25">
        <v>0.32896265600000002</v>
      </c>
      <c r="T234" s="26"/>
      <c r="U234" s="27">
        <v>0.84884720800000002</v>
      </c>
      <c r="V234" s="20">
        <v>4485700</v>
      </c>
      <c r="W234" s="22">
        <v>1.892340567</v>
      </c>
      <c r="X234" s="21">
        <v>4485700</v>
      </c>
      <c r="Y234" s="22">
        <v>1.892340567</v>
      </c>
      <c r="Z234" s="19">
        <f t="shared" si="9"/>
        <v>291</v>
      </c>
      <c r="AA234" s="19">
        <f t="shared" si="10"/>
        <v>233</v>
      </c>
      <c r="AB234" s="19">
        <f t="shared" si="11"/>
        <v>32</v>
      </c>
    </row>
    <row r="235" spans="1:28" ht="28.8" x14ac:dyDescent="0.3">
      <c r="A235" s="4">
        <v>1454</v>
      </c>
      <c r="B235" s="7" t="s">
        <v>27</v>
      </c>
      <c r="C235" s="1" t="s">
        <v>34</v>
      </c>
      <c r="D235" s="1" t="s">
        <v>112</v>
      </c>
      <c r="E235" s="1" t="s">
        <v>539</v>
      </c>
      <c r="F235" s="7" t="s">
        <v>584</v>
      </c>
      <c r="G235" s="7" t="s">
        <v>584</v>
      </c>
      <c r="H235" s="29">
        <v>0.53222505399999998</v>
      </c>
      <c r="I235" s="29">
        <v>0</v>
      </c>
      <c r="J235" s="30">
        <v>0</v>
      </c>
      <c r="K235" s="30">
        <v>0</v>
      </c>
      <c r="L235" s="23">
        <v>0</v>
      </c>
      <c r="M235" s="23">
        <v>0</v>
      </c>
      <c r="N235" s="23">
        <v>1.1065914139999999</v>
      </c>
      <c r="O235" s="24">
        <v>1.2595436310000001</v>
      </c>
      <c r="P235" s="24">
        <v>0.35252751900000001</v>
      </c>
      <c r="Q235" s="25">
        <v>0.71342834200000005</v>
      </c>
      <c r="R235" s="25">
        <v>0</v>
      </c>
      <c r="S235" s="25">
        <v>0</v>
      </c>
      <c r="T235" s="26"/>
      <c r="U235" s="27">
        <v>0.28286425900000001</v>
      </c>
      <c r="V235" s="20">
        <v>3167770</v>
      </c>
      <c r="W235" s="22">
        <v>0.89294443300000004</v>
      </c>
      <c r="X235" s="21">
        <v>1495270</v>
      </c>
      <c r="Y235" s="22">
        <v>1.891726969</v>
      </c>
      <c r="Z235" s="19">
        <f t="shared" si="9"/>
        <v>360</v>
      </c>
      <c r="AA235" s="19">
        <f t="shared" si="10"/>
        <v>234</v>
      </c>
      <c r="AB235" s="19">
        <f t="shared" si="11"/>
        <v>31</v>
      </c>
    </row>
    <row r="236" spans="1:28" ht="43.2" x14ac:dyDescent="0.3">
      <c r="A236" s="4">
        <v>1513</v>
      </c>
      <c r="B236" s="7" t="s">
        <v>26</v>
      </c>
      <c r="C236" s="1" t="s">
        <v>32</v>
      </c>
      <c r="D236" s="1" t="s">
        <v>48</v>
      </c>
      <c r="E236" s="1" t="s">
        <v>200</v>
      </c>
      <c r="F236" s="7" t="s">
        <v>584</v>
      </c>
      <c r="G236" s="7"/>
      <c r="H236" s="29">
        <v>97.711994300000001</v>
      </c>
      <c r="I236" s="29">
        <v>78.702463140000006</v>
      </c>
      <c r="J236" s="30">
        <v>22.609153760000002</v>
      </c>
      <c r="K236" s="30">
        <v>0.31760312099999999</v>
      </c>
      <c r="L236" s="23">
        <v>0</v>
      </c>
      <c r="M236" s="23">
        <v>0</v>
      </c>
      <c r="N236" s="23">
        <v>0</v>
      </c>
      <c r="O236" s="24">
        <v>23.429805139999999</v>
      </c>
      <c r="P236" s="24">
        <v>30.172141740000001</v>
      </c>
      <c r="Q236" s="25">
        <v>15.51917469</v>
      </c>
      <c r="R236" s="25">
        <v>0</v>
      </c>
      <c r="S236" s="25">
        <v>3.486097955</v>
      </c>
      <c r="T236" s="26">
        <v>0.38287078431999999</v>
      </c>
      <c r="U236" s="27">
        <v>20.243889299999999</v>
      </c>
      <c r="V236" s="20">
        <v>107490000</v>
      </c>
      <c r="W236" s="22">
        <v>1.8833276859999999</v>
      </c>
      <c r="X236" s="21">
        <v>107490000</v>
      </c>
      <c r="Y236" s="22">
        <v>1.8833276859999999</v>
      </c>
      <c r="Z236" s="19">
        <f t="shared" si="9"/>
        <v>21</v>
      </c>
      <c r="AA236" s="19">
        <f t="shared" si="10"/>
        <v>235</v>
      </c>
      <c r="AB236" s="19">
        <f t="shared" si="11"/>
        <v>55</v>
      </c>
    </row>
    <row r="237" spans="1:28" ht="28.8" x14ac:dyDescent="0.3">
      <c r="A237" s="31">
        <v>1366</v>
      </c>
      <c r="B237" s="32" t="s">
        <v>25</v>
      </c>
      <c r="C237" s="33" t="s">
        <v>31</v>
      </c>
      <c r="D237" s="33" t="s">
        <v>43</v>
      </c>
      <c r="E237" s="33" t="s">
        <v>458</v>
      </c>
      <c r="F237" s="32" t="s">
        <v>584</v>
      </c>
      <c r="G237" s="32"/>
      <c r="H237" s="29">
        <v>0.46172059999999998</v>
      </c>
      <c r="I237" s="29">
        <v>0.60374466000000004</v>
      </c>
      <c r="J237" s="30">
        <v>1.973365423</v>
      </c>
      <c r="K237" s="30">
        <v>5.4958489999999997E-3</v>
      </c>
      <c r="L237" s="23">
        <v>0.78055143400000004</v>
      </c>
      <c r="M237" s="23">
        <v>0.78576391099999998</v>
      </c>
      <c r="N237" s="23">
        <v>1.6</v>
      </c>
      <c r="O237" s="24">
        <v>8.4391659850000007</v>
      </c>
      <c r="P237" s="24">
        <v>1.481921005</v>
      </c>
      <c r="Q237" s="25">
        <v>0</v>
      </c>
      <c r="R237" s="25">
        <v>0.20136227600000001</v>
      </c>
      <c r="S237" s="25">
        <v>0</v>
      </c>
      <c r="T237" s="26">
        <v>0</v>
      </c>
      <c r="U237" s="34">
        <v>0.929091734</v>
      </c>
      <c r="V237" s="35">
        <v>6750000</v>
      </c>
      <c r="W237" s="36">
        <v>1.3764321989999999</v>
      </c>
      <c r="X237" s="35">
        <v>4983170</v>
      </c>
      <c r="Y237" s="36">
        <v>1.864459238</v>
      </c>
      <c r="Z237" s="37">
        <f t="shared" si="9"/>
        <v>279</v>
      </c>
      <c r="AA237" s="37">
        <f t="shared" si="10"/>
        <v>236</v>
      </c>
      <c r="AB237" s="37">
        <f t="shared" si="11"/>
        <v>13</v>
      </c>
    </row>
    <row r="238" spans="1:28" x14ac:dyDescent="0.3">
      <c r="A238" s="4">
        <v>1283</v>
      </c>
      <c r="B238" s="7" t="s">
        <v>28</v>
      </c>
      <c r="C238" s="1" t="s">
        <v>36</v>
      </c>
      <c r="D238" s="1" t="s">
        <v>97</v>
      </c>
      <c r="E238" s="1" t="s">
        <v>306</v>
      </c>
      <c r="F238" s="7" t="s">
        <v>584</v>
      </c>
      <c r="G238" s="7" t="s">
        <v>584</v>
      </c>
      <c r="H238" s="29">
        <v>0</v>
      </c>
      <c r="I238" s="29">
        <v>0</v>
      </c>
      <c r="J238" s="30">
        <v>17.770855709999999</v>
      </c>
      <c r="K238" s="30">
        <v>7.334974195</v>
      </c>
      <c r="L238" s="23">
        <v>0.14681272300000001</v>
      </c>
      <c r="M238" s="23">
        <v>0.15318622400000001</v>
      </c>
      <c r="N238" s="23">
        <v>0</v>
      </c>
      <c r="O238" s="24">
        <v>0</v>
      </c>
      <c r="P238" s="24">
        <v>7.0267231839999997</v>
      </c>
      <c r="Q238" s="25">
        <v>0</v>
      </c>
      <c r="R238" s="25">
        <v>0.420128218</v>
      </c>
      <c r="S238" s="25">
        <v>2.9103766999999999E-2</v>
      </c>
      <c r="T238" s="26"/>
      <c r="U238" s="27">
        <v>4.166465616</v>
      </c>
      <c r="V238" s="20">
        <v>23651910</v>
      </c>
      <c r="W238" s="22">
        <v>1.76157681</v>
      </c>
      <c r="X238" s="21">
        <v>22518131</v>
      </c>
      <c r="Y238" s="22">
        <v>1.8502715059999999</v>
      </c>
      <c r="Z238" s="19">
        <f t="shared" si="9"/>
        <v>127</v>
      </c>
      <c r="AA238" s="19">
        <f t="shared" si="10"/>
        <v>237</v>
      </c>
      <c r="AB238" s="19">
        <f t="shared" si="11"/>
        <v>14</v>
      </c>
    </row>
    <row r="239" spans="1:28" ht="28.8" x14ac:dyDescent="0.3">
      <c r="A239" s="4">
        <v>1417</v>
      </c>
      <c r="B239" s="7" t="s">
        <v>28</v>
      </c>
      <c r="C239" s="1" t="s">
        <v>36</v>
      </c>
      <c r="D239" s="1" t="s">
        <v>158</v>
      </c>
      <c r="E239" s="1" t="s">
        <v>496</v>
      </c>
      <c r="F239" s="7" t="s">
        <v>584</v>
      </c>
      <c r="G239" s="7" t="s">
        <v>584</v>
      </c>
      <c r="H239" s="29">
        <v>0.17723522799999999</v>
      </c>
      <c r="I239" s="29">
        <v>3.8082307000000003E-2</v>
      </c>
      <c r="J239" s="30">
        <v>0.86724210199999996</v>
      </c>
      <c r="K239" s="30">
        <v>1.657682221</v>
      </c>
      <c r="L239" s="23">
        <v>1.9295180000000001E-3</v>
      </c>
      <c r="M239" s="23">
        <v>1.8535310000000001E-3</v>
      </c>
      <c r="N239" s="23">
        <v>0.18425192500000001</v>
      </c>
      <c r="O239" s="24">
        <v>0.209719085</v>
      </c>
      <c r="P239" s="24">
        <v>1.0263837360000001</v>
      </c>
      <c r="Q239" s="25">
        <v>0.71809757100000005</v>
      </c>
      <c r="R239" s="25">
        <v>0</v>
      </c>
      <c r="S239" s="25">
        <v>6.7314669999999997E-3</v>
      </c>
      <c r="T239" s="26"/>
      <c r="U239" s="27">
        <v>0.60833817899999998</v>
      </c>
      <c r="V239" s="20">
        <v>3719187</v>
      </c>
      <c r="W239" s="22">
        <v>1.6356751599999999</v>
      </c>
      <c r="X239" s="21">
        <v>3480981</v>
      </c>
      <c r="Y239" s="22">
        <v>1.7476055720000001</v>
      </c>
      <c r="Z239" s="19">
        <f t="shared" si="9"/>
        <v>317</v>
      </c>
      <c r="AA239" s="19">
        <f t="shared" si="10"/>
        <v>238</v>
      </c>
      <c r="AB239" s="19">
        <f t="shared" si="11"/>
        <v>15</v>
      </c>
    </row>
    <row r="240" spans="1:28" ht="28.8" x14ac:dyDescent="0.3">
      <c r="A240" s="4">
        <v>1409</v>
      </c>
      <c r="B240" s="7" t="s">
        <v>27</v>
      </c>
      <c r="C240" s="1" t="s">
        <v>34</v>
      </c>
      <c r="D240" s="1" t="s">
        <v>122</v>
      </c>
      <c r="E240" s="1" t="s">
        <v>482</v>
      </c>
      <c r="F240" s="7" t="s">
        <v>584</v>
      </c>
      <c r="G240" s="7"/>
      <c r="H240" s="29">
        <v>0.151585359</v>
      </c>
      <c r="I240" s="29">
        <v>0</v>
      </c>
      <c r="J240" s="30">
        <v>0.49904457800000002</v>
      </c>
      <c r="K240" s="30">
        <v>0.73799522100000003</v>
      </c>
      <c r="L240" s="23">
        <v>0</v>
      </c>
      <c r="M240" s="23">
        <v>0</v>
      </c>
      <c r="N240" s="23">
        <v>0.157586585</v>
      </c>
      <c r="O240" s="24">
        <v>0.17936808100000001</v>
      </c>
      <c r="P240" s="24">
        <v>0.97331448799999998</v>
      </c>
      <c r="Q240" s="25">
        <v>3.2649614539999998</v>
      </c>
      <c r="R240" s="25">
        <v>0</v>
      </c>
      <c r="S240" s="25">
        <v>2.0458137000000001E-2</v>
      </c>
      <c r="T240" s="26"/>
      <c r="U240" s="27">
        <v>0.72227945900000001</v>
      </c>
      <c r="V240" s="20">
        <v>4227098</v>
      </c>
      <c r="W240" s="22">
        <v>1.7086887019999999</v>
      </c>
      <c r="X240" s="21">
        <v>4141789</v>
      </c>
      <c r="Y240" s="22">
        <v>1.7438827990000001</v>
      </c>
      <c r="Z240" s="19">
        <f t="shared" si="9"/>
        <v>303</v>
      </c>
      <c r="AA240" s="19">
        <f t="shared" si="10"/>
        <v>239</v>
      </c>
      <c r="AB240" s="19">
        <f t="shared" si="11"/>
        <v>32</v>
      </c>
    </row>
    <row r="241" spans="1:28" ht="28.8" x14ac:dyDescent="0.3">
      <c r="A241" s="4">
        <v>1633</v>
      </c>
      <c r="B241" s="7" t="s">
        <v>28</v>
      </c>
      <c r="C241" s="1" t="s">
        <v>37</v>
      </c>
      <c r="D241" s="1" t="s">
        <v>137</v>
      </c>
      <c r="E241" s="1" t="s">
        <v>538</v>
      </c>
      <c r="F241" s="7" t="s">
        <v>584</v>
      </c>
      <c r="G241" s="7" t="s">
        <v>584</v>
      </c>
      <c r="H241" s="29">
        <v>0</v>
      </c>
      <c r="I241" s="29">
        <v>1.8538331859999999</v>
      </c>
      <c r="J241" s="30">
        <v>0.16431955600000001</v>
      </c>
      <c r="K241" s="30">
        <v>0.32421747899999998</v>
      </c>
      <c r="L241" s="23">
        <v>0.70687377200000001</v>
      </c>
      <c r="M241" s="23">
        <v>0.70295363399999999</v>
      </c>
      <c r="N241" s="23">
        <v>0</v>
      </c>
      <c r="O241" s="24">
        <v>0</v>
      </c>
      <c r="P241" s="24">
        <v>0.49150004899999999</v>
      </c>
      <c r="Q241" s="25">
        <v>0</v>
      </c>
      <c r="R241" s="25">
        <v>0.25908993000000002</v>
      </c>
      <c r="S241" s="25">
        <v>1.1844577E-2</v>
      </c>
      <c r="T241" s="26"/>
      <c r="U241" s="27">
        <v>0.29421988100000002</v>
      </c>
      <c r="V241" s="20">
        <v>1704000</v>
      </c>
      <c r="W241" s="22">
        <v>1.726642494</v>
      </c>
      <c r="X241" s="21">
        <v>1704000</v>
      </c>
      <c r="Y241" s="22">
        <v>1.726642494</v>
      </c>
      <c r="Z241" s="19">
        <f t="shared" si="9"/>
        <v>359</v>
      </c>
      <c r="AA241" s="19">
        <f t="shared" si="10"/>
        <v>240</v>
      </c>
      <c r="AB241" s="19">
        <f t="shared" si="11"/>
        <v>9</v>
      </c>
    </row>
    <row r="242" spans="1:28" x14ac:dyDescent="0.3">
      <c r="A242" s="4">
        <v>1155</v>
      </c>
      <c r="B242" s="7" t="s">
        <v>28</v>
      </c>
      <c r="C242" s="1" t="s">
        <v>36</v>
      </c>
      <c r="D242" s="1" t="s">
        <v>134</v>
      </c>
      <c r="E242" s="1" t="s">
        <v>433</v>
      </c>
      <c r="F242" s="7"/>
      <c r="G242" s="7" t="s">
        <v>584</v>
      </c>
      <c r="H242" s="29">
        <v>0</v>
      </c>
      <c r="I242" s="29">
        <v>3.7882599999999998E-19</v>
      </c>
      <c r="J242" s="30">
        <v>1.6431955620000001</v>
      </c>
      <c r="K242" s="30">
        <v>5.9797482869999996</v>
      </c>
      <c r="L242" s="23">
        <v>2.5891166E-2</v>
      </c>
      <c r="M242" s="23">
        <v>2.5858966000000001E-2</v>
      </c>
      <c r="N242" s="23">
        <v>0</v>
      </c>
      <c r="O242" s="24">
        <v>7.0044260000000002E-3</v>
      </c>
      <c r="P242" s="24">
        <v>2.1125558280000001</v>
      </c>
      <c r="Q242" s="25">
        <v>0</v>
      </c>
      <c r="R242" s="25">
        <v>0</v>
      </c>
      <c r="S242" s="25">
        <v>0</v>
      </c>
      <c r="T242" s="26"/>
      <c r="U242" s="27">
        <v>1.2525255639999999</v>
      </c>
      <c r="V242" s="20">
        <v>7344450</v>
      </c>
      <c r="W242" s="22">
        <v>1.7054041680000001</v>
      </c>
      <c r="X242" s="21">
        <v>7344450</v>
      </c>
      <c r="Y242" s="22">
        <v>1.7054041680000001</v>
      </c>
      <c r="Z242" s="19">
        <f t="shared" si="9"/>
        <v>254</v>
      </c>
      <c r="AA242" s="19">
        <f t="shared" si="10"/>
        <v>241</v>
      </c>
      <c r="AB242" s="19">
        <f t="shared" si="11"/>
        <v>16</v>
      </c>
    </row>
    <row r="243" spans="1:28" ht="28.8" x14ac:dyDescent="0.3">
      <c r="A243" s="4">
        <v>1018</v>
      </c>
      <c r="B243" s="7" t="s">
        <v>26</v>
      </c>
      <c r="C243" s="1" t="s">
        <v>32</v>
      </c>
      <c r="D243" s="1" t="s">
        <v>61</v>
      </c>
      <c r="E243" s="1" t="s">
        <v>428</v>
      </c>
      <c r="F243" s="7" t="s">
        <v>584</v>
      </c>
      <c r="G243" s="7" t="s">
        <v>584</v>
      </c>
      <c r="H243" s="29">
        <v>0.31431944099999998</v>
      </c>
      <c r="I243" s="29">
        <v>0</v>
      </c>
      <c r="J243" s="30">
        <v>0</v>
      </c>
      <c r="K243" s="30">
        <v>0</v>
      </c>
      <c r="L243" s="23">
        <v>4.9031234E-2</v>
      </c>
      <c r="M243" s="23">
        <v>4.9607353999999999E-2</v>
      </c>
      <c r="N243" s="23">
        <v>0.65352653500000002</v>
      </c>
      <c r="O243" s="24">
        <v>0.83683853100000005</v>
      </c>
      <c r="P243" s="24">
        <v>2.3122824710000001</v>
      </c>
      <c r="Q243" s="25">
        <v>0</v>
      </c>
      <c r="R243" s="25">
        <v>0</v>
      </c>
      <c r="S243" s="25">
        <v>0</v>
      </c>
      <c r="T243" s="26">
        <v>11.514895222</v>
      </c>
      <c r="U243" s="27">
        <v>1.37503091</v>
      </c>
      <c r="V243" s="20">
        <v>8127120</v>
      </c>
      <c r="W243" s="22">
        <v>1.6919042790000001</v>
      </c>
      <c r="X243" s="21">
        <v>8127120</v>
      </c>
      <c r="Y243" s="22">
        <v>1.6919042790000001</v>
      </c>
      <c r="Z243" s="19">
        <f t="shared" si="9"/>
        <v>249</v>
      </c>
      <c r="AA243" s="19">
        <f t="shared" si="10"/>
        <v>242</v>
      </c>
      <c r="AB243" s="19">
        <f t="shared" si="11"/>
        <v>56</v>
      </c>
    </row>
    <row r="244" spans="1:28" ht="43.2" x14ac:dyDescent="0.3">
      <c r="A244" s="4">
        <v>1002</v>
      </c>
      <c r="B244" s="7" t="s">
        <v>26</v>
      </c>
      <c r="C244" s="1" t="s">
        <v>33</v>
      </c>
      <c r="D244" s="1" t="s">
        <v>64</v>
      </c>
      <c r="E244" s="1" t="s">
        <v>318</v>
      </c>
      <c r="F244" s="7" t="s">
        <v>584</v>
      </c>
      <c r="G244" s="7"/>
      <c r="H244" s="29">
        <v>10.823473140000001</v>
      </c>
      <c r="I244" s="29">
        <v>1.1554064749999999</v>
      </c>
      <c r="J244" s="30">
        <v>2.1300683220000001</v>
      </c>
      <c r="K244" s="30">
        <v>0.40273549800000003</v>
      </c>
      <c r="L244" s="23">
        <v>3.4055930700000001</v>
      </c>
      <c r="M244" s="23">
        <v>3.1553362979999999</v>
      </c>
      <c r="N244" s="23">
        <v>0</v>
      </c>
      <c r="O244" s="24">
        <v>12.06337276</v>
      </c>
      <c r="P244" s="24">
        <v>6.1027334360000003</v>
      </c>
      <c r="Q244" s="25">
        <v>0</v>
      </c>
      <c r="R244" s="25">
        <v>22.28441145</v>
      </c>
      <c r="S244" s="25">
        <v>5.6012959000000001E-2</v>
      </c>
      <c r="T244" s="26">
        <v>0</v>
      </c>
      <c r="U244" s="27">
        <v>3.6222244149999998</v>
      </c>
      <c r="V244" s="20">
        <v>21531500</v>
      </c>
      <c r="W244" s="22">
        <v>1.6822907899999999</v>
      </c>
      <c r="X244" s="21">
        <v>21531500</v>
      </c>
      <c r="Y244" s="22">
        <v>1.6822907899999999</v>
      </c>
      <c r="Z244" s="19">
        <f t="shared" si="9"/>
        <v>139</v>
      </c>
      <c r="AA244" s="19">
        <f t="shared" si="10"/>
        <v>243</v>
      </c>
      <c r="AB244" s="19">
        <f t="shared" si="11"/>
        <v>33</v>
      </c>
    </row>
    <row r="245" spans="1:28" ht="28.8" x14ac:dyDescent="0.3">
      <c r="A245" s="4">
        <v>1102</v>
      </c>
      <c r="B245" s="7" t="s">
        <v>26</v>
      </c>
      <c r="C245" s="1" t="s">
        <v>32</v>
      </c>
      <c r="D245" s="1" t="s">
        <v>60</v>
      </c>
      <c r="E245" s="1" t="s">
        <v>218</v>
      </c>
      <c r="F245" s="7" t="s">
        <v>584</v>
      </c>
      <c r="G245" s="7" t="s">
        <v>584</v>
      </c>
      <c r="H245" s="29">
        <v>61.962542499999998</v>
      </c>
      <c r="I245" s="29">
        <v>49.893531830000001</v>
      </c>
      <c r="J245" s="30">
        <v>0</v>
      </c>
      <c r="K245" s="30">
        <v>0</v>
      </c>
      <c r="L245" s="23">
        <v>2.076896123</v>
      </c>
      <c r="M245" s="23">
        <v>2.1156827790000001</v>
      </c>
      <c r="N245" s="23">
        <v>4.1663124000000003E-2</v>
      </c>
      <c r="O245" s="24">
        <v>3.5566327000000002E-2</v>
      </c>
      <c r="P245" s="24">
        <v>19.25041762</v>
      </c>
      <c r="Q245" s="25">
        <v>9.3356988780000005</v>
      </c>
      <c r="R245" s="25">
        <v>0</v>
      </c>
      <c r="S245" s="25">
        <v>0.21670098700000001</v>
      </c>
      <c r="T245" s="26">
        <v>10.853190989</v>
      </c>
      <c r="U245" s="27">
        <v>11.987177490000001</v>
      </c>
      <c r="V245" s="20">
        <v>72670000</v>
      </c>
      <c r="W245" s="22">
        <v>1.6495359140000001</v>
      </c>
      <c r="X245" s="21">
        <v>71351070</v>
      </c>
      <c r="Y245" s="22">
        <v>1.680027712</v>
      </c>
      <c r="Z245" s="19">
        <f t="shared" si="9"/>
        <v>39</v>
      </c>
      <c r="AA245" s="19">
        <f t="shared" si="10"/>
        <v>244</v>
      </c>
      <c r="AB245" s="19">
        <f t="shared" si="11"/>
        <v>57</v>
      </c>
    </row>
    <row r="246" spans="1:28" ht="28.8" x14ac:dyDescent="0.3">
      <c r="A246" s="4">
        <v>1282</v>
      </c>
      <c r="B246" s="7" t="s">
        <v>26</v>
      </c>
      <c r="C246" s="1" t="s">
        <v>32</v>
      </c>
      <c r="D246" s="1" t="s">
        <v>60</v>
      </c>
      <c r="E246" s="1" t="s">
        <v>507</v>
      </c>
      <c r="F246" s="7" t="s">
        <v>584</v>
      </c>
      <c r="G246" s="7" t="s">
        <v>584</v>
      </c>
      <c r="H246" s="29">
        <v>0</v>
      </c>
      <c r="I246" s="29">
        <v>0</v>
      </c>
      <c r="J246" s="30">
        <v>0</v>
      </c>
      <c r="K246" s="30">
        <v>0</v>
      </c>
      <c r="L246" s="23">
        <v>3.1236910000000001E-3</v>
      </c>
      <c r="M246" s="23">
        <v>3.208327E-3</v>
      </c>
      <c r="N246" s="23">
        <v>0</v>
      </c>
      <c r="O246" s="24">
        <v>0</v>
      </c>
      <c r="P246" s="24">
        <v>0.808828726</v>
      </c>
      <c r="Q246" s="25">
        <v>0</v>
      </c>
      <c r="R246" s="25">
        <v>0</v>
      </c>
      <c r="S246" s="25">
        <v>0</v>
      </c>
      <c r="T246" s="26">
        <v>4.3819557163000002</v>
      </c>
      <c r="U246" s="27">
        <v>0.47926597799999998</v>
      </c>
      <c r="V246" s="20">
        <v>3500000</v>
      </c>
      <c r="W246" s="22">
        <v>1.3693313659999999</v>
      </c>
      <c r="X246" s="21">
        <v>2884793</v>
      </c>
      <c r="Y246" s="22">
        <v>1.6613530949999999</v>
      </c>
      <c r="Z246" s="19">
        <f t="shared" si="9"/>
        <v>328</v>
      </c>
      <c r="AA246" s="19">
        <f t="shared" si="10"/>
        <v>245</v>
      </c>
      <c r="AB246" s="19">
        <f t="shared" si="11"/>
        <v>58</v>
      </c>
    </row>
    <row r="247" spans="1:28" ht="28.8" x14ac:dyDescent="0.3">
      <c r="A247" s="4">
        <v>1304</v>
      </c>
      <c r="B247" s="7" t="s">
        <v>25</v>
      </c>
      <c r="C247" s="1" t="s">
        <v>29</v>
      </c>
      <c r="D247" s="1" t="s">
        <v>40</v>
      </c>
      <c r="E247" s="1" t="s">
        <v>246</v>
      </c>
      <c r="F247" s="7" t="s">
        <v>584</v>
      </c>
      <c r="G247" s="7" t="s">
        <v>584</v>
      </c>
      <c r="H247" s="29">
        <v>22.2093582</v>
      </c>
      <c r="I247" s="29">
        <v>8.4011695419999999</v>
      </c>
      <c r="J247" s="30">
        <v>15.03219644</v>
      </c>
      <c r="K247" s="30">
        <v>2.136425273</v>
      </c>
      <c r="L247" s="23">
        <v>5.2062931050000003</v>
      </c>
      <c r="M247" s="23">
        <v>5.1633086109999997</v>
      </c>
      <c r="N247" s="23">
        <v>1.741597203</v>
      </c>
      <c r="O247" s="24">
        <v>4.1869625319999999</v>
      </c>
      <c r="P247" s="24">
        <v>12.03402722</v>
      </c>
      <c r="Q247" s="25">
        <v>0</v>
      </c>
      <c r="R247" s="25">
        <v>4.4500020810000001</v>
      </c>
      <c r="S247" s="25">
        <v>0.79920568999999997</v>
      </c>
      <c r="T247" s="26">
        <v>0</v>
      </c>
      <c r="U247" s="27">
        <v>8.8558394029999992</v>
      </c>
      <c r="V247" s="20">
        <v>53563700</v>
      </c>
      <c r="W247" s="22">
        <v>1.6533285419999999</v>
      </c>
      <c r="X247" s="21">
        <v>53563700</v>
      </c>
      <c r="Y247" s="22">
        <v>1.6533285419999999</v>
      </c>
      <c r="Z247" s="19">
        <f t="shared" si="9"/>
        <v>67</v>
      </c>
      <c r="AA247" s="19">
        <f t="shared" si="10"/>
        <v>246</v>
      </c>
      <c r="AB247" s="19">
        <f t="shared" si="11"/>
        <v>38</v>
      </c>
    </row>
    <row r="248" spans="1:28" ht="28.8" x14ac:dyDescent="0.3">
      <c r="A248" s="4">
        <v>1116</v>
      </c>
      <c r="B248" s="7" t="s">
        <v>25</v>
      </c>
      <c r="C248" s="1" t="s">
        <v>29</v>
      </c>
      <c r="D248" s="1" t="s">
        <v>41</v>
      </c>
      <c r="E248" s="1" t="s">
        <v>249</v>
      </c>
      <c r="F248" s="7" t="s">
        <v>584</v>
      </c>
      <c r="G248" s="7" t="s">
        <v>584</v>
      </c>
      <c r="H248" s="29">
        <v>1.4464831250000001</v>
      </c>
      <c r="I248" s="29">
        <v>1.5072645250000001</v>
      </c>
      <c r="J248" s="30">
        <v>0.45095961600000001</v>
      </c>
      <c r="K248" s="30">
        <v>1.7766550160000001</v>
      </c>
      <c r="L248" s="23">
        <v>1.2503918439999999</v>
      </c>
      <c r="M248" s="23">
        <v>1.255277062</v>
      </c>
      <c r="N248" s="23">
        <v>1.6278813539999999</v>
      </c>
      <c r="O248" s="24">
        <v>1.3896644</v>
      </c>
      <c r="P248" s="24">
        <v>14.17672761</v>
      </c>
      <c r="Q248" s="25">
        <v>5.0057645199999996</v>
      </c>
      <c r="R248" s="25">
        <v>0</v>
      </c>
      <c r="S248" s="25">
        <v>8.5484250000000001E-3</v>
      </c>
      <c r="T248" s="26">
        <v>33.132373094000002</v>
      </c>
      <c r="U248" s="27">
        <v>8.4743662450000006</v>
      </c>
      <c r="V248" s="20">
        <v>71934200</v>
      </c>
      <c r="W248" s="22">
        <v>1.1780719390000001</v>
      </c>
      <c r="X248" s="21">
        <v>52100000</v>
      </c>
      <c r="Y248" s="22">
        <v>1.626557821</v>
      </c>
      <c r="Z248" s="19">
        <f t="shared" si="9"/>
        <v>70</v>
      </c>
      <c r="AA248" s="19">
        <f t="shared" si="10"/>
        <v>247</v>
      </c>
      <c r="AB248" s="19">
        <f t="shared" si="11"/>
        <v>39</v>
      </c>
    </row>
    <row r="249" spans="1:28" ht="28.8" x14ac:dyDescent="0.3">
      <c r="A249" s="4">
        <v>1261</v>
      </c>
      <c r="B249" s="7" t="s">
        <v>28</v>
      </c>
      <c r="C249" s="1" t="s">
        <v>36</v>
      </c>
      <c r="D249" s="1" t="s">
        <v>148</v>
      </c>
      <c r="E249" s="1" t="s">
        <v>467</v>
      </c>
      <c r="F249" s="7" t="s">
        <v>584</v>
      </c>
      <c r="G249" s="7" t="s">
        <v>584</v>
      </c>
      <c r="H249" s="29">
        <v>0</v>
      </c>
      <c r="I249" s="29">
        <v>2.3148711999999998E-2</v>
      </c>
      <c r="J249" s="30">
        <v>0.48687275899999999</v>
      </c>
      <c r="K249" s="30">
        <v>4.6923869480000002</v>
      </c>
      <c r="L249" s="23">
        <v>4.1604210000000003E-2</v>
      </c>
      <c r="M249" s="23">
        <v>4.3767437999999999E-2</v>
      </c>
      <c r="N249" s="23">
        <v>0</v>
      </c>
      <c r="O249" s="24">
        <v>0</v>
      </c>
      <c r="P249" s="24">
        <v>1.4654151419999999</v>
      </c>
      <c r="Q249" s="25">
        <v>0</v>
      </c>
      <c r="R249" s="25">
        <v>0.19603746899999999</v>
      </c>
      <c r="S249" s="25">
        <v>0</v>
      </c>
      <c r="T249" s="26"/>
      <c r="U249" s="27">
        <v>0.87009717399999997</v>
      </c>
      <c r="V249" s="20">
        <v>5432190</v>
      </c>
      <c r="W249" s="22">
        <v>1.6017428950000001</v>
      </c>
      <c r="X249" s="21">
        <v>5432190</v>
      </c>
      <c r="Y249" s="22">
        <v>1.6017428950000001</v>
      </c>
      <c r="Z249" s="19">
        <f t="shared" si="9"/>
        <v>288</v>
      </c>
      <c r="AA249" s="19">
        <f t="shared" si="10"/>
        <v>248</v>
      </c>
      <c r="AB249" s="19">
        <f t="shared" si="11"/>
        <v>17</v>
      </c>
    </row>
    <row r="250" spans="1:28" ht="28.8" x14ac:dyDescent="0.3">
      <c r="A250" s="4">
        <v>1337</v>
      </c>
      <c r="B250" s="7" t="s">
        <v>27</v>
      </c>
      <c r="C250" s="1" t="s">
        <v>35</v>
      </c>
      <c r="D250" s="1" t="s">
        <v>162</v>
      </c>
      <c r="E250" s="1" t="s">
        <v>505</v>
      </c>
      <c r="F250" s="7"/>
      <c r="G250" s="7" t="s">
        <v>584</v>
      </c>
      <c r="H250" s="29">
        <v>0</v>
      </c>
      <c r="I250" s="29">
        <v>3.0435318999999999E-2</v>
      </c>
      <c r="J250" s="30">
        <v>1.1715375770000001</v>
      </c>
      <c r="K250" s="30">
        <v>2.5032921159999999</v>
      </c>
      <c r="L250" s="23">
        <v>0</v>
      </c>
      <c r="M250" s="23">
        <v>0</v>
      </c>
      <c r="N250" s="23">
        <v>0</v>
      </c>
      <c r="O250" s="24">
        <v>0</v>
      </c>
      <c r="P250" s="24">
        <v>0.79654738999999997</v>
      </c>
      <c r="Q250" s="25">
        <v>0</v>
      </c>
      <c r="R250" s="25">
        <v>0</v>
      </c>
      <c r="S250" s="25">
        <v>0</v>
      </c>
      <c r="T250" s="26"/>
      <c r="U250" s="27">
        <v>0.50146373</v>
      </c>
      <c r="V250" s="20">
        <v>3150000</v>
      </c>
      <c r="W250" s="22">
        <v>1.59194835</v>
      </c>
      <c r="X250" s="21">
        <v>3150000</v>
      </c>
      <c r="Y250" s="22">
        <v>1.59194835</v>
      </c>
      <c r="Z250" s="19">
        <f t="shared" si="9"/>
        <v>326</v>
      </c>
      <c r="AA250" s="19">
        <f t="shared" si="10"/>
        <v>249</v>
      </c>
      <c r="AB250" s="19">
        <f t="shared" si="11"/>
        <v>22</v>
      </c>
    </row>
    <row r="251" spans="1:28" ht="28.8" x14ac:dyDescent="0.3">
      <c r="A251" s="4">
        <v>1441</v>
      </c>
      <c r="B251" s="7" t="s">
        <v>28</v>
      </c>
      <c r="C251" s="1" t="s">
        <v>37</v>
      </c>
      <c r="D251" s="1" t="s">
        <v>156</v>
      </c>
      <c r="E251" s="1" t="s">
        <v>494</v>
      </c>
      <c r="F251" s="7"/>
      <c r="G251" s="7" t="s">
        <v>584</v>
      </c>
      <c r="H251" s="29">
        <v>4.9625098660000004</v>
      </c>
      <c r="I251" s="29">
        <v>6.428944607</v>
      </c>
      <c r="J251" s="30">
        <v>0</v>
      </c>
      <c r="K251" s="30">
        <v>0</v>
      </c>
      <c r="L251" s="23">
        <v>0</v>
      </c>
      <c r="M251" s="23">
        <v>0</v>
      </c>
      <c r="N251" s="23">
        <v>0</v>
      </c>
      <c r="O251" s="24">
        <v>0</v>
      </c>
      <c r="P251" s="24">
        <v>1.0500725040000001</v>
      </c>
      <c r="Q251" s="25">
        <v>0</v>
      </c>
      <c r="R251" s="25">
        <v>0</v>
      </c>
      <c r="S251" s="25">
        <v>0</v>
      </c>
      <c r="T251" s="26"/>
      <c r="U251" s="27">
        <v>0.62207634899999997</v>
      </c>
      <c r="V251" s="20">
        <v>3941490</v>
      </c>
      <c r="W251" s="22">
        <v>1.5782771209999999</v>
      </c>
      <c r="X251" s="21">
        <v>3941490</v>
      </c>
      <c r="Y251" s="22">
        <v>1.5782771209999999</v>
      </c>
      <c r="Z251" s="19">
        <f t="shared" si="9"/>
        <v>315</v>
      </c>
      <c r="AA251" s="19">
        <f t="shared" si="10"/>
        <v>250</v>
      </c>
      <c r="AB251" s="19">
        <f t="shared" si="11"/>
        <v>10</v>
      </c>
    </row>
    <row r="252" spans="1:28" ht="28.8" x14ac:dyDescent="0.3">
      <c r="A252" s="4">
        <v>1389</v>
      </c>
      <c r="B252" s="7" t="s">
        <v>28</v>
      </c>
      <c r="C252" s="1" t="s">
        <v>30</v>
      </c>
      <c r="D252" s="1" t="s">
        <v>58</v>
      </c>
      <c r="E252" s="1" t="s">
        <v>508</v>
      </c>
      <c r="F252" s="7"/>
      <c r="G252" s="7" t="s">
        <v>584</v>
      </c>
      <c r="H252" s="29">
        <v>0</v>
      </c>
      <c r="I252" s="29">
        <v>1.31439E-14</v>
      </c>
      <c r="J252" s="30">
        <v>0.15214773700000001</v>
      </c>
      <c r="K252" s="30">
        <v>1.1777501930000001</v>
      </c>
      <c r="L252" s="23">
        <v>5.0955499999999997E-4</v>
      </c>
      <c r="M252" s="23">
        <v>3.8431499999999998E-4</v>
      </c>
      <c r="N252" s="23">
        <v>0</v>
      </c>
      <c r="O252" s="24">
        <v>0</v>
      </c>
      <c r="P252" s="24">
        <v>0.80082771699999999</v>
      </c>
      <c r="Q252" s="25">
        <v>1.13818441</v>
      </c>
      <c r="R252" s="25">
        <v>8.1187229999999996E-3</v>
      </c>
      <c r="S252" s="25">
        <v>0</v>
      </c>
      <c r="T252" s="26"/>
      <c r="U252" s="27">
        <v>0.47917050100000003</v>
      </c>
      <c r="V252" s="20">
        <v>3992306</v>
      </c>
      <c r="W252" s="22">
        <v>1.2002349059999999</v>
      </c>
      <c r="X252" s="21">
        <v>3086180</v>
      </c>
      <c r="Y252" s="22">
        <v>1.552633033</v>
      </c>
      <c r="Z252" s="19">
        <f t="shared" si="9"/>
        <v>329</v>
      </c>
      <c r="AA252" s="19">
        <f t="shared" si="10"/>
        <v>251</v>
      </c>
      <c r="AB252" s="19">
        <f t="shared" si="11"/>
        <v>27</v>
      </c>
    </row>
    <row r="253" spans="1:28" x14ac:dyDescent="0.3">
      <c r="A253" s="4">
        <v>1258</v>
      </c>
      <c r="B253" s="7" t="s">
        <v>28</v>
      </c>
      <c r="C253" s="1" t="s">
        <v>32</v>
      </c>
      <c r="D253" s="1" t="s">
        <v>160</v>
      </c>
      <c r="E253" s="1" t="s">
        <v>500</v>
      </c>
      <c r="F253" s="7"/>
      <c r="G253" s="7" t="s">
        <v>584</v>
      </c>
      <c r="H253" s="29">
        <v>8.1653431999999998E-2</v>
      </c>
      <c r="I253" s="29">
        <v>0</v>
      </c>
      <c r="J253" s="30">
        <v>1.217181898</v>
      </c>
      <c r="K253" s="30">
        <v>1.1884597809999999</v>
      </c>
      <c r="L253" s="23">
        <v>6.0261699999999995E-4</v>
      </c>
      <c r="M253" s="23">
        <v>5.6259799999999998E-4</v>
      </c>
      <c r="N253" s="23">
        <v>0.28295356900000002</v>
      </c>
      <c r="O253" s="24">
        <v>0.14492843799999999</v>
      </c>
      <c r="P253" s="24">
        <v>0.89702463700000001</v>
      </c>
      <c r="Q253" s="25">
        <v>0.33645067699999998</v>
      </c>
      <c r="R253" s="25">
        <v>0.48450262100000002</v>
      </c>
      <c r="S253" s="25">
        <v>2.1942156000000001E-2</v>
      </c>
      <c r="T253" s="26"/>
      <c r="U253" s="27">
        <v>0.53169207399999996</v>
      </c>
      <c r="V253" s="20">
        <v>3437224</v>
      </c>
      <c r="W253" s="22">
        <v>1.5468647790000001</v>
      </c>
      <c r="X253" s="21">
        <v>3427278</v>
      </c>
      <c r="Y253" s="22">
        <v>1.5513537980000001</v>
      </c>
      <c r="Z253" s="19">
        <f t="shared" si="9"/>
        <v>321</v>
      </c>
      <c r="AA253" s="19">
        <f t="shared" si="10"/>
        <v>252</v>
      </c>
      <c r="AB253" s="19">
        <f t="shared" si="11"/>
        <v>59</v>
      </c>
    </row>
    <row r="254" spans="1:28" ht="28.8" x14ac:dyDescent="0.3">
      <c r="A254" s="4">
        <v>1342</v>
      </c>
      <c r="B254" s="7" t="s">
        <v>26</v>
      </c>
      <c r="C254" s="1" t="s">
        <v>33</v>
      </c>
      <c r="D254" s="1" t="s">
        <v>105</v>
      </c>
      <c r="E254" s="1" t="s">
        <v>404</v>
      </c>
      <c r="F254" s="7" t="s">
        <v>584</v>
      </c>
      <c r="G254" s="7" t="s">
        <v>584</v>
      </c>
      <c r="H254" s="29">
        <v>7.6636925999999994E-2</v>
      </c>
      <c r="I254" s="29">
        <v>0</v>
      </c>
      <c r="J254" s="30">
        <v>0.45644321199999999</v>
      </c>
      <c r="K254" s="30">
        <v>0.67559281199999999</v>
      </c>
      <c r="L254" s="23">
        <v>1.2313217E-2</v>
      </c>
      <c r="M254" s="23">
        <v>1.2829887999999999E-2</v>
      </c>
      <c r="N254" s="23">
        <v>0.26556987399999998</v>
      </c>
      <c r="O254" s="24">
        <v>0.22670755300000001</v>
      </c>
      <c r="P254" s="24">
        <v>2.9961770099999998</v>
      </c>
      <c r="Q254" s="25">
        <v>4.3466793050000003</v>
      </c>
      <c r="R254" s="25">
        <v>0.58223793099999999</v>
      </c>
      <c r="S254" s="25">
        <v>6.5794160000000003E-3</v>
      </c>
      <c r="T254" s="26">
        <v>9.4037484401999993</v>
      </c>
      <c r="U254" s="27">
        <v>1.7813916249999999</v>
      </c>
      <c r="V254" s="20">
        <v>11509800</v>
      </c>
      <c r="W254" s="22">
        <v>1.547717271</v>
      </c>
      <c r="X254" s="21">
        <v>11509800</v>
      </c>
      <c r="Y254" s="22">
        <v>1.547717271</v>
      </c>
      <c r="Z254" s="19">
        <f t="shared" si="9"/>
        <v>225</v>
      </c>
      <c r="AA254" s="19">
        <f t="shared" si="10"/>
        <v>253</v>
      </c>
      <c r="AB254" s="19">
        <f t="shared" si="11"/>
        <v>34</v>
      </c>
    </row>
    <row r="255" spans="1:28" ht="28.8" x14ac:dyDescent="0.3">
      <c r="A255" s="4">
        <v>1288</v>
      </c>
      <c r="B255" s="7" t="s">
        <v>26</v>
      </c>
      <c r="C255" s="1" t="s">
        <v>32</v>
      </c>
      <c r="D255" s="1" t="s">
        <v>60</v>
      </c>
      <c r="E255" s="1" t="s">
        <v>490</v>
      </c>
      <c r="F255" s="7"/>
      <c r="G255" s="7" t="s">
        <v>584</v>
      </c>
      <c r="H255" s="29">
        <v>0.206242589</v>
      </c>
      <c r="I255" s="29">
        <v>6.1387236999999997E-2</v>
      </c>
      <c r="J255" s="30">
        <v>0.91288642399999997</v>
      </c>
      <c r="K255" s="30">
        <v>0.41971071100000001</v>
      </c>
      <c r="L255" s="23">
        <v>0.27266505899999999</v>
      </c>
      <c r="M255" s="23">
        <v>0.27063229100000002</v>
      </c>
      <c r="N255" s="23">
        <v>0.42881535999999998</v>
      </c>
      <c r="O255" s="24">
        <v>0.48808589000000002</v>
      </c>
      <c r="P255" s="24">
        <v>1.057938716</v>
      </c>
      <c r="Q255" s="25">
        <v>0.106193053</v>
      </c>
      <c r="R255" s="25">
        <v>0</v>
      </c>
      <c r="S255" s="25">
        <v>2.4167846999999999E-2</v>
      </c>
      <c r="T255" s="26">
        <v>3.3158641098000001</v>
      </c>
      <c r="U255" s="27">
        <v>0.65180161299999995</v>
      </c>
      <c r="V255" s="20">
        <v>7617550</v>
      </c>
      <c r="W255" s="22">
        <v>0.85565780800000002</v>
      </c>
      <c r="X255" s="21">
        <v>4327350</v>
      </c>
      <c r="Y255" s="22">
        <v>1.5062373360000001</v>
      </c>
      <c r="Z255" s="19">
        <f t="shared" si="9"/>
        <v>311</v>
      </c>
      <c r="AA255" s="19">
        <f t="shared" si="10"/>
        <v>254</v>
      </c>
      <c r="AB255" s="19">
        <f t="shared" si="11"/>
        <v>60</v>
      </c>
    </row>
    <row r="256" spans="1:28" ht="28.8" x14ac:dyDescent="0.3">
      <c r="A256" s="4">
        <v>1489</v>
      </c>
      <c r="B256" s="7" t="s">
        <v>28</v>
      </c>
      <c r="C256" s="1" t="s">
        <v>30</v>
      </c>
      <c r="D256" s="1" t="s">
        <v>145</v>
      </c>
      <c r="E256" s="1" t="s">
        <v>464</v>
      </c>
      <c r="F256" s="7"/>
      <c r="G256" s="7" t="s">
        <v>584</v>
      </c>
      <c r="H256" s="29">
        <v>0</v>
      </c>
      <c r="I256" s="29">
        <v>2.594126E-3</v>
      </c>
      <c r="J256" s="30">
        <v>1.4606182780000001</v>
      </c>
      <c r="K256" s="30">
        <v>3.9958080759999999</v>
      </c>
      <c r="L256" s="23">
        <v>0</v>
      </c>
      <c r="M256" s="23">
        <v>0</v>
      </c>
      <c r="N256" s="23">
        <v>0</v>
      </c>
      <c r="O256" s="24">
        <v>0</v>
      </c>
      <c r="P256" s="24">
        <v>1.4309896280000001</v>
      </c>
      <c r="Q256" s="25">
        <v>0</v>
      </c>
      <c r="R256" s="25">
        <v>0</v>
      </c>
      <c r="S256" s="25">
        <v>0</v>
      </c>
      <c r="T256" s="26"/>
      <c r="U256" s="27">
        <v>0.89014314100000003</v>
      </c>
      <c r="V256" s="20">
        <v>6017450</v>
      </c>
      <c r="W256" s="22">
        <v>1.4792696919999999</v>
      </c>
      <c r="X256" s="21">
        <v>6017450</v>
      </c>
      <c r="Y256" s="22">
        <v>1.4792696919999999</v>
      </c>
      <c r="Z256" s="19">
        <f t="shared" si="9"/>
        <v>285</v>
      </c>
      <c r="AA256" s="19">
        <f t="shared" si="10"/>
        <v>255</v>
      </c>
      <c r="AB256" s="19">
        <f t="shared" si="11"/>
        <v>28</v>
      </c>
    </row>
    <row r="257" spans="1:28" ht="28.8" x14ac:dyDescent="0.3">
      <c r="A257" s="4">
        <v>1115</v>
      </c>
      <c r="B257" s="7" t="s">
        <v>25</v>
      </c>
      <c r="C257" s="1" t="s">
        <v>29</v>
      </c>
      <c r="D257" s="1" t="s">
        <v>41</v>
      </c>
      <c r="E257" s="1" t="s">
        <v>214</v>
      </c>
      <c r="F257" s="7" t="s">
        <v>584</v>
      </c>
      <c r="G257" s="7" t="s">
        <v>584</v>
      </c>
      <c r="H257" s="29">
        <v>4.3112223710000004</v>
      </c>
      <c r="I257" s="29">
        <v>14.160645519999999</v>
      </c>
      <c r="J257" s="30">
        <v>62.152350669999997</v>
      </c>
      <c r="K257" s="30">
        <v>2.7971879899999998</v>
      </c>
      <c r="L257" s="23">
        <v>5.3167245520000002</v>
      </c>
      <c r="M257" s="23">
        <v>5.3282751749999999</v>
      </c>
      <c r="N257" s="23">
        <v>13.722975010000001</v>
      </c>
      <c r="O257" s="24">
        <v>11.71481556</v>
      </c>
      <c r="P257" s="24">
        <v>20.40628813</v>
      </c>
      <c r="Q257" s="25">
        <v>2.4294701879999998</v>
      </c>
      <c r="R257" s="25">
        <v>0</v>
      </c>
      <c r="S257" s="25">
        <v>3.4794257850000001</v>
      </c>
      <c r="T257" s="26">
        <v>23.846324516999999</v>
      </c>
      <c r="U257" s="27">
        <v>13.31294991</v>
      </c>
      <c r="V257" s="20">
        <v>214772900</v>
      </c>
      <c r="W257" s="22">
        <v>0.61986171899999998</v>
      </c>
      <c r="X257" s="21">
        <v>90000000</v>
      </c>
      <c r="Y257" s="22">
        <v>1.479216656</v>
      </c>
      <c r="Z257" s="19">
        <f t="shared" si="9"/>
        <v>35</v>
      </c>
      <c r="AA257" s="19">
        <f t="shared" si="10"/>
        <v>256</v>
      </c>
      <c r="AB257" s="19">
        <f t="shared" si="11"/>
        <v>40</v>
      </c>
    </row>
    <row r="258" spans="1:28" ht="28.8" x14ac:dyDescent="0.3">
      <c r="A258" s="31">
        <v>1180</v>
      </c>
      <c r="B258" s="32" t="s">
        <v>25</v>
      </c>
      <c r="C258" s="33" t="s">
        <v>31</v>
      </c>
      <c r="D258" s="33" t="s">
        <v>110</v>
      </c>
      <c r="E258" s="33" t="s">
        <v>424</v>
      </c>
      <c r="F258" s="32" t="s">
        <v>584</v>
      </c>
      <c r="G258" s="32" t="s">
        <v>584</v>
      </c>
      <c r="H258" s="29">
        <v>8.9614645000000007E-2</v>
      </c>
      <c r="I258" s="29">
        <v>2.0387565520000002</v>
      </c>
      <c r="J258" s="30">
        <v>0.82159778100000003</v>
      </c>
      <c r="K258" s="30">
        <v>0.49650516300000003</v>
      </c>
      <c r="L258" s="23">
        <v>0.75619262200000004</v>
      </c>
      <c r="M258" s="23">
        <v>0.76927249600000003</v>
      </c>
      <c r="N258" s="23">
        <v>0.310541552</v>
      </c>
      <c r="O258" s="24">
        <v>0.18556879300000001</v>
      </c>
      <c r="P258" s="24">
        <v>2.3975904780000001</v>
      </c>
      <c r="Q258" s="25">
        <v>5.9896036E-2</v>
      </c>
      <c r="R258" s="25">
        <v>0.693395871</v>
      </c>
      <c r="S258" s="25">
        <v>7.4610870999999995E-2</v>
      </c>
      <c r="T258" s="26">
        <v>3.3805432084999998</v>
      </c>
      <c r="U258" s="34">
        <v>1.4270314040000001</v>
      </c>
      <c r="V258" s="35">
        <v>10100000</v>
      </c>
      <c r="W258" s="36">
        <v>1.41290238</v>
      </c>
      <c r="X258" s="35">
        <v>9698532</v>
      </c>
      <c r="Y258" s="36">
        <v>1.4713890759999999</v>
      </c>
      <c r="Z258" s="37">
        <f t="shared" ref="Z258:Z321" si="12">_xlfn.RANK.EQ(U258,$U$2:$U$405,0)</f>
        <v>245</v>
      </c>
      <c r="AA258" s="37">
        <f t="shared" ref="AA258:AA321" si="13">_xlfn.RANK.EQ(Y258,$Y$2:$Y$405,0)</f>
        <v>257</v>
      </c>
      <c r="AB258" s="37">
        <f t="shared" ref="AB258:AB321" si="14">($Y$2:$Y$405=Y258) + SUMPRODUCT(($C$2:$C$405=C258)*($Y$2:$Y$405&gt;Y258))</f>
        <v>14</v>
      </c>
    </row>
    <row r="259" spans="1:28" x14ac:dyDescent="0.3">
      <c r="A259" s="4">
        <v>1007</v>
      </c>
      <c r="B259" s="7" t="s">
        <v>25</v>
      </c>
      <c r="C259" s="1" t="s">
        <v>29</v>
      </c>
      <c r="D259" s="1" t="s">
        <v>41</v>
      </c>
      <c r="E259" s="1" t="s">
        <v>209</v>
      </c>
      <c r="F259" s="7" t="s">
        <v>584</v>
      </c>
      <c r="G259" s="7" t="s">
        <v>584</v>
      </c>
      <c r="H259" s="29">
        <v>4.5641020719999998</v>
      </c>
      <c r="I259" s="29">
        <v>3.1617499999999997E-4</v>
      </c>
      <c r="J259" s="30">
        <v>0.72994699900000004</v>
      </c>
      <c r="K259" s="30">
        <v>0</v>
      </c>
      <c r="L259" s="23">
        <v>31.022780789999999</v>
      </c>
      <c r="M259" s="23">
        <v>31.22417111</v>
      </c>
      <c r="N259" s="23">
        <v>15.81597901</v>
      </c>
      <c r="O259" s="24">
        <v>14.85169249</v>
      </c>
      <c r="P259" s="24">
        <v>22.27280404</v>
      </c>
      <c r="Q259" s="25">
        <v>3.0738326329999999</v>
      </c>
      <c r="R259" s="25">
        <v>0</v>
      </c>
      <c r="S259" s="25">
        <v>0</v>
      </c>
      <c r="T259" s="26">
        <v>38.201276209</v>
      </c>
      <c r="U259" s="27">
        <v>14.855441280000001</v>
      </c>
      <c r="V259" s="20">
        <v>324634900</v>
      </c>
      <c r="W259" s="22">
        <v>0.45760456700000002</v>
      </c>
      <c r="X259" s="21">
        <v>101561000</v>
      </c>
      <c r="Y259" s="22">
        <v>1.462711206</v>
      </c>
      <c r="Z259" s="19">
        <f t="shared" si="12"/>
        <v>30</v>
      </c>
      <c r="AA259" s="19">
        <f t="shared" si="13"/>
        <v>258</v>
      </c>
      <c r="AB259" s="19">
        <f t="shared" si="14"/>
        <v>41</v>
      </c>
    </row>
    <row r="260" spans="1:28" x14ac:dyDescent="0.3">
      <c r="A260" s="4">
        <v>1009</v>
      </c>
      <c r="B260" s="7" t="s">
        <v>28</v>
      </c>
      <c r="C260" s="1" t="s">
        <v>31</v>
      </c>
      <c r="D260" s="1" t="s">
        <v>176</v>
      </c>
      <c r="E260" s="1" t="s">
        <v>564</v>
      </c>
      <c r="F260" s="7"/>
      <c r="G260" s="7" t="s">
        <v>584</v>
      </c>
      <c r="H260" s="29">
        <v>4.7355959000000003E-2</v>
      </c>
      <c r="I260" s="29">
        <v>4.1117189999999998E-3</v>
      </c>
      <c r="J260" s="30">
        <v>0.46772695199999997</v>
      </c>
      <c r="K260" s="30">
        <v>4.459345E-3</v>
      </c>
      <c r="L260" s="23">
        <v>0</v>
      </c>
      <c r="M260" s="23">
        <v>0</v>
      </c>
      <c r="N260" s="23">
        <v>0.13128205100000001</v>
      </c>
      <c r="O260" s="24">
        <v>5.6035408000000002E-2</v>
      </c>
      <c r="P260" s="24">
        <v>0.14919694999999999</v>
      </c>
      <c r="Q260" s="25">
        <v>0</v>
      </c>
      <c r="R260" s="25">
        <v>1.8539485000000001E-2</v>
      </c>
      <c r="S260" s="25">
        <v>0</v>
      </c>
      <c r="T260" s="26"/>
      <c r="U260" s="27">
        <v>8.8899171999999999E-2</v>
      </c>
      <c r="V260" s="20">
        <v>614000</v>
      </c>
      <c r="W260" s="22">
        <v>1.447869251</v>
      </c>
      <c r="X260" s="21">
        <v>614000</v>
      </c>
      <c r="Y260" s="22">
        <v>1.447869251</v>
      </c>
      <c r="Z260" s="19">
        <f t="shared" si="12"/>
        <v>385</v>
      </c>
      <c r="AA260" s="19">
        <f t="shared" si="13"/>
        <v>259</v>
      </c>
      <c r="AB260" s="19">
        <f t="shared" si="14"/>
        <v>15</v>
      </c>
    </row>
    <row r="261" spans="1:28" x14ac:dyDescent="0.3">
      <c r="A261" s="4">
        <v>1511</v>
      </c>
      <c r="B261" s="7" t="s">
        <v>27</v>
      </c>
      <c r="C261" s="1" t="s">
        <v>33</v>
      </c>
      <c r="D261" s="1" t="s">
        <v>159</v>
      </c>
      <c r="E261" s="1" t="s">
        <v>499</v>
      </c>
      <c r="F261" s="7" t="s">
        <v>584</v>
      </c>
      <c r="G261" s="7" t="s">
        <v>584</v>
      </c>
      <c r="H261" s="29">
        <v>9.2762134999999996E-2</v>
      </c>
      <c r="I261" s="29">
        <v>0.97420779599999996</v>
      </c>
      <c r="J261" s="30">
        <v>1.0589482509999999</v>
      </c>
      <c r="K261" s="30">
        <v>1.6132228449999999</v>
      </c>
      <c r="L261" s="23">
        <v>0.402157506</v>
      </c>
      <c r="M261" s="23">
        <v>0.39673932099999998</v>
      </c>
      <c r="N261" s="23">
        <v>9.6434564E-2</v>
      </c>
      <c r="O261" s="24">
        <v>0.109763676</v>
      </c>
      <c r="P261" s="24">
        <v>0.97216362199999995</v>
      </c>
      <c r="Q261" s="25">
        <v>0.14534771399999999</v>
      </c>
      <c r="R261" s="25">
        <v>2.7275430999999999E-2</v>
      </c>
      <c r="S261" s="25">
        <v>1.3628661E-2</v>
      </c>
      <c r="T261" s="26"/>
      <c r="U261" s="27">
        <v>0.57697017900000003</v>
      </c>
      <c r="V261" s="20">
        <v>3990160</v>
      </c>
      <c r="W261" s="22">
        <v>1.4459825639999999</v>
      </c>
      <c r="X261" s="21">
        <v>3990160</v>
      </c>
      <c r="Y261" s="22">
        <v>1.4459825639999999</v>
      </c>
      <c r="Z261" s="19">
        <f t="shared" si="12"/>
        <v>320</v>
      </c>
      <c r="AA261" s="19">
        <f t="shared" si="13"/>
        <v>260</v>
      </c>
      <c r="AB261" s="19">
        <f t="shared" si="14"/>
        <v>35</v>
      </c>
    </row>
    <row r="262" spans="1:28" x14ac:dyDescent="0.3">
      <c r="A262" s="4">
        <v>1142</v>
      </c>
      <c r="B262" s="7" t="s">
        <v>28</v>
      </c>
      <c r="C262" s="1" t="s">
        <v>36</v>
      </c>
      <c r="D262" s="1" t="s">
        <v>134</v>
      </c>
      <c r="E262" s="1" t="s">
        <v>453</v>
      </c>
      <c r="F262" s="7"/>
      <c r="G262" s="7" t="s">
        <v>584</v>
      </c>
      <c r="H262" s="29">
        <v>0</v>
      </c>
      <c r="I262" s="29">
        <v>1.8225099999999999E-5</v>
      </c>
      <c r="J262" s="30">
        <v>0.91288642399999997</v>
      </c>
      <c r="K262" s="30">
        <v>4.9498107689999999</v>
      </c>
      <c r="L262" s="23">
        <v>0</v>
      </c>
      <c r="M262" s="23">
        <v>0</v>
      </c>
      <c r="N262" s="23">
        <v>0</v>
      </c>
      <c r="O262" s="24">
        <v>0.60938506599999998</v>
      </c>
      <c r="P262" s="24">
        <v>1.6693713050000001</v>
      </c>
      <c r="Q262" s="25">
        <v>0</v>
      </c>
      <c r="R262" s="25">
        <v>0</v>
      </c>
      <c r="S262" s="25">
        <v>1.010267E-3</v>
      </c>
      <c r="T262" s="26"/>
      <c r="U262" s="27">
        <v>0.99341402700000003</v>
      </c>
      <c r="V262" s="20">
        <v>7193810</v>
      </c>
      <c r="W262" s="22">
        <v>1.3809289199999999</v>
      </c>
      <c r="X262" s="21">
        <v>7193810</v>
      </c>
      <c r="Y262" s="22">
        <v>1.3809289199999999</v>
      </c>
      <c r="Z262" s="19">
        <f t="shared" si="12"/>
        <v>274</v>
      </c>
      <c r="AA262" s="19">
        <f t="shared" si="13"/>
        <v>261</v>
      </c>
      <c r="AB262" s="19">
        <f t="shared" si="14"/>
        <v>18</v>
      </c>
    </row>
    <row r="263" spans="1:28" x14ac:dyDescent="0.3">
      <c r="A263" s="4">
        <v>1281</v>
      </c>
      <c r="B263" s="7" t="s">
        <v>27</v>
      </c>
      <c r="C263" s="1" t="s">
        <v>36</v>
      </c>
      <c r="D263" s="1" t="s">
        <v>97</v>
      </c>
      <c r="E263" s="1" t="s">
        <v>443</v>
      </c>
      <c r="F263" s="7" t="s">
        <v>584</v>
      </c>
      <c r="G263" s="7" t="s">
        <v>584</v>
      </c>
      <c r="H263" s="29">
        <v>0</v>
      </c>
      <c r="I263" s="29">
        <v>7.6834900000000007E-9</v>
      </c>
      <c r="J263" s="30">
        <v>4.3666400589999999</v>
      </c>
      <c r="K263" s="30">
        <v>2.050336283</v>
      </c>
      <c r="L263" s="23">
        <v>0.122648931</v>
      </c>
      <c r="M263" s="23">
        <v>0.12648488199999999</v>
      </c>
      <c r="N263" s="23">
        <v>0</v>
      </c>
      <c r="O263" s="24">
        <v>0</v>
      </c>
      <c r="P263" s="24">
        <v>1.825919992</v>
      </c>
      <c r="Q263" s="25">
        <v>1.135806316</v>
      </c>
      <c r="R263" s="25">
        <v>8.8798003E-2</v>
      </c>
      <c r="S263" s="25">
        <v>2.7351687E-2</v>
      </c>
      <c r="T263" s="26"/>
      <c r="U263" s="27">
        <v>1.0943180589999999</v>
      </c>
      <c r="V263" s="20">
        <v>11029047</v>
      </c>
      <c r="W263" s="22">
        <v>0.99221452099999996</v>
      </c>
      <c r="X263" s="21">
        <v>8129050</v>
      </c>
      <c r="Y263" s="22">
        <v>1.3461819749999999</v>
      </c>
      <c r="Z263" s="19">
        <f t="shared" si="12"/>
        <v>264</v>
      </c>
      <c r="AA263" s="19">
        <f t="shared" si="13"/>
        <v>262</v>
      </c>
      <c r="AB263" s="19">
        <f t="shared" si="14"/>
        <v>19</v>
      </c>
    </row>
    <row r="264" spans="1:28" ht="28.8" x14ac:dyDescent="0.3">
      <c r="A264" s="4">
        <v>1684</v>
      </c>
      <c r="B264" s="7" t="s">
        <v>27</v>
      </c>
      <c r="C264" s="1" t="s">
        <v>33</v>
      </c>
      <c r="D264" s="1" t="s">
        <v>159</v>
      </c>
      <c r="E264" s="1" t="s">
        <v>540</v>
      </c>
      <c r="F264" s="7" t="s">
        <v>584</v>
      </c>
      <c r="G264" s="7" t="s">
        <v>584</v>
      </c>
      <c r="H264" s="29">
        <v>6.6276135E-2</v>
      </c>
      <c r="I264" s="29">
        <v>1.3139151E-2</v>
      </c>
      <c r="J264" s="30">
        <v>0.38036934300000003</v>
      </c>
      <c r="K264" s="30">
        <v>1.42657093</v>
      </c>
      <c r="L264" s="23">
        <v>3.7188707000000001E-2</v>
      </c>
      <c r="M264" s="23">
        <v>4.0029584999999999E-2</v>
      </c>
      <c r="N264" s="23">
        <v>6.8899990999999994E-2</v>
      </c>
      <c r="O264" s="24">
        <v>7.8423294000000004E-2</v>
      </c>
      <c r="P264" s="24">
        <v>0.45172526299999999</v>
      </c>
      <c r="Q264" s="25">
        <v>0</v>
      </c>
      <c r="R264" s="25">
        <v>0.19193416199999999</v>
      </c>
      <c r="S264" s="25">
        <v>8.2291359999999997E-3</v>
      </c>
      <c r="T264" s="26"/>
      <c r="U264" s="27">
        <v>0.27936405800000003</v>
      </c>
      <c r="V264" s="20">
        <v>2089780</v>
      </c>
      <c r="W264" s="22">
        <v>1.3368108519999999</v>
      </c>
      <c r="X264" s="21">
        <v>2089780</v>
      </c>
      <c r="Y264" s="22">
        <v>1.3368108519999999</v>
      </c>
      <c r="Z264" s="19">
        <f t="shared" si="12"/>
        <v>361</v>
      </c>
      <c r="AA264" s="19">
        <f t="shared" si="13"/>
        <v>263</v>
      </c>
      <c r="AB264" s="19">
        <f t="shared" si="14"/>
        <v>36</v>
      </c>
    </row>
    <row r="265" spans="1:28" ht="28.8" x14ac:dyDescent="0.3">
      <c r="A265" s="4">
        <v>1237</v>
      </c>
      <c r="B265" s="7" t="s">
        <v>27</v>
      </c>
      <c r="C265" s="1" t="s">
        <v>35</v>
      </c>
      <c r="D265" s="1" t="s">
        <v>114</v>
      </c>
      <c r="E265" s="1" t="s">
        <v>498</v>
      </c>
      <c r="F265" s="7"/>
      <c r="G265" s="7" t="s">
        <v>584</v>
      </c>
      <c r="H265" s="29">
        <v>0</v>
      </c>
      <c r="I265" s="29">
        <v>4.0537999999999998E-3</v>
      </c>
      <c r="J265" s="30">
        <v>0.45644321199999999</v>
      </c>
      <c r="K265" s="30">
        <v>3.876280677</v>
      </c>
      <c r="L265" s="23">
        <v>4.6149800000000002E-4</v>
      </c>
      <c r="M265" s="23">
        <v>4.2955100000000002E-4</v>
      </c>
      <c r="N265" s="23">
        <v>0</v>
      </c>
      <c r="O265" s="24">
        <v>0</v>
      </c>
      <c r="P265" s="24">
        <v>0.99691628799999998</v>
      </c>
      <c r="Q265" s="25">
        <v>0</v>
      </c>
      <c r="R265" s="25">
        <v>0</v>
      </c>
      <c r="S265" s="25">
        <v>4.0087400000000001E-4</v>
      </c>
      <c r="T265" s="26"/>
      <c r="U265" s="27">
        <v>0.59185108099999995</v>
      </c>
      <c r="V265" s="20">
        <v>4550000</v>
      </c>
      <c r="W265" s="22">
        <v>1.3007716069999999</v>
      </c>
      <c r="X265" s="21">
        <v>4550000</v>
      </c>
      <c r="Y265" s="22">
        <v>1.3007716069999999</v>
      </c>
      <c r="Z265" s="19">
        <f t="shared" si="12"/>
        <v>319</v>
      </c>
      <c r="AA265" s="19">
        <f t="shared" si="13"/>
        <v>264</v>
      </c>
      <c r="AB265" s="19">
        <f t="shared" si="14"/>
        <v>23</v>
      </c>
    </row>
    <row r="266" spans="1:28" x14ac:dyDescent="0.3">
      <c r="A266" s="4">
        <v>1291</v>
      </c>
      <c r="B266" s="7" t="s">
        <v>26</v>
      </c>
      <c r="C266" s="1" t="s">
        <v>33</v>
      </c>
      <c r="D266" s="1" t="s">
        <v>142</v>
      </c>
      <c r="E266" s="1" t="s">
        <v>452</v>
      </c>
      <c r="F266" s="7" t="s">
        <v>584</v>
      </c>
      <c r="G266" s="7" t="s">
        <v>584</v>
      </c>
      <c r="H266" s="29">
        <v>0.37884767200000002</v>
      </c>
      <c r="I266" s="29">
        <v>0.41737251399999997</v>
      </c>
      <c r="J266" s="30">
        <v>1.069826771</v>
      </c>
      <c r="K266" s="30">
        <v>1.9981930000000001E-3</v>
      </c>
      <c r="L266" s="23">
        <v>1.26562452</v>
      </c>
      <c r="M266" s="23">
        <v>1.2819930470000001</v>
      </c>
      <c r="N266" s="23">
        <v>1.3128205129999999</v>
      </c>
      <c r="O266" s="24">
        <v>6.0815929180000001</v>
      </c>
      <c r="P266" s="24">
        <v>1.6799219299999999</v>
      </c>
      <c r="Q266" s="25">
        <v>0.42899582000000003</v>
      </c>
      <c r="R266" s="25">
        <v>0.172521693</v>
      </c>
      <c r="S266" s="25">
        <v>0</v>
      </c>
      <c r="T266" s="26">
        <v>0.68304670049000005</v>
      </c>
      <c r="U266" s="27">
        <v>1.001244145</v>
      </c>
      <c r="V266" s="20">
        <v>7731930</v>
      </c>
      <c r="W266" s="22">
        <v>1.2949472449999999</v>
      </c>
      <c r="X266" s="21">
        <v>7731930</v>
      </c>
      <c r="Y266" s="22">
        <v>1.2949472449999999</v>
      </c>
      <c r="Z266" s="19">
        <f t="shared" si="12"/>
        <v>273</v>
      </c>
      <c r="AA266" s="19">
        <f t="shared" si="13"/>
        <v>265</v>
      </c>
      <c r="AB266" s="19">
        <f t="shared" si="14"/>
        <v>37</v>
      </c>
    </row>
    <row r="267" spans="1:28" x14ac:dyDescent="0.3">
      <c r="A267" s="4">
        <v>1358</v>
      </c>
      <c r="B267" s="7" t="s">
        <v>27</v>
      </c>
      <c r="C267" s="1" t="s">
        <v>36</v>
      </c>
      <c r="D267" s="1" t="s">
        <v>155</v>
      </c>
      <c r="E267" s="1" t="s">
        <v>492</v>
      </c>
      <c r="F267" s="7"/>
      <c r="G267" s="7" t="s">
        <v>584</v>
      </c>
      <c r="H267" s="29">
        <v>0</v>
      </c>
      <c r="I267" s="29">
        <v>3.6552490000000002E-3</v>
      </c>
      <c r="J267" s="30">
        <v>1.0041750659999999</v>
      </c>
      <c r="K267" s="30">
        <v>3.7083429030000001</v>
      </c>
      <c r="L267" s="23">
        <v>0</v>
      </c>
      <c r="M267" s="23">
        <v>0</v>
      </c>
      <c r="N267" s="23">
        <v>0</v>
      </c>
      <c r="O267" s="24">
        <v>0</v>
      </c>
      <c r="P267" s="24">
        <v>0.93131502700000002</v>
      </c>
      <c r="Q267" s="25">
        <v>0</v>
      </c>
      <c r="R267" s="25">
        <v>0</v>
      </c>
      <c r="S267" s="25">
        <v>2.2568589999999999E-3</v>
      </c>
      <c r="T267" s="26"/>
      <c r="U267" s="27">
        <v>0.63601748400000002</v>
      </c>
      <c r="V267" s="20">
        <v>5114560</v>
      </c>
      <c r="W267" s="22">
        <v>1.243542913</v>
      </c>
      <c r="X267" s="21">
        <v>5114560</v>
      </c>
      <c r="Y267" s="22">
        <v>1.243542913</v>
      </c>
      <c r="Z267" s="19">
        <f t="shared" si="12"/>
        <v>313</v>
      </c>
      <c r="AA267" s="19">
        <f t="shared" si="13"/>
        <v>266</v>
      </c>
      <c r="AB267" s="19">
        <f t="shared" si="14"/>
        <v>20</v>
      </c>
    </row>
    <row r="268" spans="1:28" x14ac:dyDescent="0.3">
      <c r="A268" s="4">
        <v>1479</v>
      </c>
      <c r="B268" s="7" t="s">
        <v>27</v>
      </c>
      <c r="C268" s="1" t="s">
        <v>32</v>
      </c>
      <c r="D268" s="1" t="s">
        <v>136</v>
      </c>
      <c r="E268" s="1" t="s">
        <v>418</v>
      </c>
      <c r="F268" s="7"/>
      <c r="G268" s="7" t="s">
        <v>584</v>
      </c>
      <c r="H268" s="29">
        <v>0.101089205</v>
      </c>
      <c r="I268" s="29">
        <v>9.3977399999999999E-5</v>
      </c>
      <c r="J268" s="30">
        <v>6.32934587</v>
      </c>
      <c r="K268" s="30">
        <v>3.2727500709999999</v>
      </c>
      <c r="L268" s="23">
        <v>0.101815551</v>
      </c>
      <c r="M268" s="23">
        <v>0.104027352</v>
      </c>
      <c r="N268" s="23">
        <v>0.35030433500000002</v>
      </c>
      <c r="O268" s="24">
        <v>0.29904234800000001</v>
      </c>
      <c r="P268" s="24">
        <v>2.4389890159999998</v>
      </c>
      <c r="Q268" s="25">
        <v>0.59629831600000005</v>
      </c>
      <c r="R268" s="25">
        <v>0.138540628</v>
      </c>
      <c r="S268" s="25">
        <v>7.4818533000000007E-2</v>
      </c>
      <c r="T268" s="26"/>
      <c r="U268" s="27">
        <v>1.4828539220000001</v>
      </c>
      <c r="V268" s="20">
        <v>11930100</v>
      </c>
      <c r="W268" s="22">
        <v>1.2429517960000001</v>
      </c>
      <c r="X268" s="21">
        <v>11930100</v>
      </c>
      <c r="Y268" s="22">
        <v>1.2429517960000001</v>
      </c>
      <c r="Z268" s="19">
        <f t="shared" si="12"/>
        <v>239</v>
      </c>
      <c r="AA268" s="19">
        <f t="shared" si="13"/>
        <v>267</v>
      </c>
      <c r="AB268" s="19">
        <f t="shared" si="14"/>
        <v>61</v>
      </c>
    </row>
    <row r="269" spans="1:28" ht="28.8" x14ac:dyDescent="0.3">
      <c r="A269" s="4">
        <v>1161</v>
      </c>
      <c r="B269" s="7" t="s">
        <v>27</v>
      </c>
      <c r="C269" s="1" t="s">
        <v>35</v>
      </c>
      <c r="D269" s="1" t="s">
        <v>88</v>
      </c>
      <c r="E269" s="1" t="s">
        <v>451</v>
      </c>
      <c r="F269" s="7"/>
      <c r="G269" s="7" t="s">
        <v>584</v>
      </c>
      <c r="H269" s="29">
        <v>0</v>
      </c>
      <c r="I269" s="29">
        <v>0</v>
      </c>
      <c r="J269" s="30">
        <v>2.3735047009999999</v>
      </c>
      <c r="K269" s="30">
        <v>5.3168393800000002</v>
      </c>
      <c r="L269" s="23">
        <v>0</v>
      </c>
      <c r="M269" s="23">
        <v>0</v>
      </c>
      <c r="N269" s="23">
        <v>0</v>
      </c>
      <c r="O269" s="24">
        <v>0</v>
      </c>
      <c r="P269" s="24">
        <v>1.590373628</v>
      </c>
      <c r="Q269" s="25">
        <v>0</v>
      </c>
      <c r="R269" s="25">
        <v>0</v>
      </c>
      <c r="S269" s="25">
        <v>3.5322019999999999E-3</v>
      </c>
      <c r="T269" s="26"/>
      <c r="U269" s="27">
        <v>1.0409883019999999</v>
      </c>
      <c r="V269" s="20">
        <v>8500000</v>
      </c>
      <c r="W269" s="22">
        <v>1.2246921200000001</v>
      </c>
      <c r="X269" s="21">
        <v>8500000</v>
      </c>
      <c r="Y269" s="22">
        <v>1.2246921200000001</v>
      </c>
      <c r="Z269" s="19">
        <f t="shared" si="12"/>
        <v>272</v>
      </c>
      <c r="AA269" s="19">
        <f t="shared" si="13"/>
        <v>268</v>
      </c>
      <c r="AB269" s="19">
        <f t="shared" si="14"/>
        <v>24</v>
      </c>
    </row>
    <row r="270" spans="1:28" ht="28.8" x14ac:dyDescent="0.3">
      <c r="A270" s="4">
        <v>1401</v>
      </c>
      <c r="B270" s="7" t="s">
        <v>26</v>
      </c>
      <c r="C270" s="1" t="s">
        <v>32</v>
      </c>
      <c r="D270" s="1" t="s">
        <v>111</v>
      </c>
      <c r="E270" s="1" t="s">
        <v>425</v>
      </c>
      <c r="F270" s="7" t="s">
        <v>584</v>
      </c>
      <c r="G270" s="7" t="s">
        <v>584</v>
      </c>
      <c r="H270" s="29">
        <v>1.817043389</v>
      </c>
      <c r="I270" s="29">
        <v>2.807172134</v>
      </c>
      <c r="J270" s="30">
        <v>0</v>
      </c>
      <c r="K270" s="30">
        <v>0</v>
      </c>
      <c r="L270" s="23">
        <v>1.0713612000000001E-2</v>
      </c>
      <c r="M270" s="23">
        <v>1.0738773E-2</v>
      </c>
      <c r="N270" s="23">
        <v>0</v>
      </c>
      <c r="O270" s="24">
        <v>0</v>
      </c>
      <c r="P270" s="24">
        <v>2.3794565900000002</v>
      </c>
      <c r="Q270" s="25">
        <v>6.887777957</v>
      </c>
      <c r="R270" s="25">
        <v>0.203643243</v>
      </c>
      <c r="S270" s="25">
        <v>2.4696319999999998E-3</v>
      </c>
      <c r="T270" s="26">
        <v>1.0756552549</v>
      </c>
      <c r="U270" s="27">
        <v>1.4102763700000001</v>
      </c>
      <c r="V270" s="20">
        <v>11630600</v>
      </c>
      <c r="W270" s="22">
        <v>1.2125568499999999</v>
      </c>
      <c r="X270" s="21">
        <v>11630600</v>
      </c>
      <c r="Y270" s="22">
        <v>1.2125568499999999</v>
      </c>
      <c r="Z270" s="19">
        <f t="shared" si="12"/>
        <v>246</v>
      </c>
      <c r="AA270" s="19">
        <f t="shared" si="13"/>
        <v>269</v>
      </c>
      <c r="AB270" s="19">
        <f t="shared" si="14"/>
        <v>62</v>
      </c>
    </row>
    <row r="271" spans="1:28" x14ac:dyDescent="0.3">
      <c r="A271" s="4">
        <v>1114</v>
      </c>
      <c r="B271" s="7" t="s">
        <v>25</v>
      </c>
      <c r="C271" s="1" t="s">
        <v>30</v>
      </c>
      <c r="D271" s="1" t="s">
        <v>69</v>
      </c>
      <c r="E271" s="1" t="s">
        <v>432</v>
      </c>
      <c r="F271" s="7" t="s">
        <v>584</v>
      </c>
      <c r="G271" s="7" t="s">
        <v>584</v>
      </c>
      <c r="H271" s="29">
        <v>0.32676408699999998</v>
      </c>
      <c r="I271" s="29">
        <v>0</v>
      </c>
      <c r="J271" s="30">
        <v>1.4914588040000001</v>
      </c>
      <c r="K271" s="30">
        <v>2.068814E-3</v>
      </c>
      <c r="L271" s="23">
        <v>0.196583284</v>
      </c>
      <c r="M271" s="23">
        <v>0.19592378599999999</v>
      </c>
      <c r="N271" s="23">
        <v>1.1323353119999999</v>
      </c>
      <c r="O271" s="24">
        <v>1.2566246839999999</v>
      </c>
      <c r="P271" s="24">
        <v>1.6954992870000001</v>
      </c>
      <c r="Q271" s="25">
        <v>7.8846194999999994E-2</v>
      </c>
      <c r="R271" s="25">
        <v>0</v>
      </c>
      <c r="S271" s="25">
        <v>0</v>
      </c>
      <c r="T271" s="26">
        <v>4.7617711565</v>
      </c>
      <c r="U271" s="27">
        <v>1.2707261940000001</v>
      </c>
      <c r="V271" s="20">
        <v>10760300</v>
      </c>
      <c r="W271" s="22">
        <v>1.180939374</v>
      </c>
      <c r="X271" s="21">
        <v>10610300</v>
      </c>
      <c r="Y271" s="22">
        <v>1.197634557</v>
      </c>
      <c r="Z271" s="19">
        <f t="shared" si="12"/>
        <v>253</v>
      </c>
      <c r="AA271" s="19">
        <f t="shared" si="13"/>
        <v>270</v>
      </c>
      <c r="AB271" s="19">
        <f t="shared" si="14"/>
        <v>29</v>
      </c>
    </row>
    <row r="272" spans="1:28" x14ac:dyDescent="0.3">
      <c r="A272" s="31">
        <v>1194</v>
      </c>
      <c r="B272" s="32" t="s">
        <v>25</v>
      </c>
      <c r="C272" s="33" t="s">
        <v>31</v>
      </c>
      <c r="D272" s="33" t="s">
        <v>110</v>
      </c>
      <c r="E272" s="33" t="s">
        <v>337</v>
      </c>
      <c r="F272" s="32" t="s">
        <v>584</v>
      </c>
      <c r="G272" s="32" t="s">
        <v>584</v>
      </c>
      <c r="H272" s="29">
        <v>0.20120062499999999</v>
      </c>
      <c r="I272" s="29">
        <v>0.209233893</v>
      </c>
      <c r="J272" s="30">
        <v>17.34484205</v>
      </c>
      <c r="K272" s="30">
        <v>4.942918744</v>
      </c>
      <c r="L272" s="23">
        <v>0.43873558600000001</v>
      </c>
      <c r="M272" s="23">
        <v>0.44193188</v>
      </c>
      <c r="N272" s="23">
        <v>0.69722035400000004</v>
      </c>
      <c r="O272" s="24">
        <v>0.35711532699999998</v>
      </c>
      <c r="P272" s="24">
        <v>4.2581616149999997</v>
      </c>
      <c r="Q272" s="25">
        <v>0</v>
      </c>
      <c r="R272" s="25">
        <v>0.41915680900000002</v>
      </c>
      <c r="S272" s="25">
        <v>0.37902627500000002</v>
      </c>
      <c r="T272" s="26">
        <v>10.513934801</v>
      </c>
      <c r="U272" s="34">
        <v>3.0647351939999998</v>
      </c>
      <c r="V272" s="35">
        <v>28500000</v>
      </c>
      <c r="W272" s="36">
        <v>1.075345682</v>
      </c>
      <c r="X272" s="35">
        <v>25646000</v>
      </c>
      <c r="Y272" s="36">
        <v>1.195014893</v>
      </c>
      <c r="Z272" s="37">
        <f t="shared" si="12"/>
        <v>158</v>
      </c>
      <c r="AA272" s="37">
        <f t="shared" si="13"/>
        <v>271</v>
      </c>
      <c r="AB272" s="37">
        <f t="shared" si="14"/>
        <v>16</v>
      </c>
    </row>
    <row r="273" spans="1:28" ht="28.8" x14ac:dyDescent="0.3">
      <c r="A273" s="4">
        <v>1532</v>
      </c>
      <c r="B273" s="7" t="s">
        <v>25</v>
      </c>
      <c r="C273" s="1" t="s">
        <v>29</v>
      </c>
      <c r="D273" s="1" t="s">
        <v>40</v>
      </c>
      <c r="E273" s="1" t="s">
        <v>305</v>
      </c>
      <c r="F273" s="7" t="s">
        <v>584</v>
      </c>
      <c r="G273" s="7" t="s">
        <v>584</v>
      </c>
      <c r="H273" s="29">
        <v>1.154733666</v>
      </c>
      <c r="I273" s="29">
        <v>1.5380250259999999</v>
      </c>
      <c r="J273" s="30">
        <v>0</v>
      </c>
      <c r="K273" s="30">
        <v>0</v>
      </c>
      <c r="L273" s="23">
        <v>11.374854729999999</v>
      </c>
      <c r="M273" s="23">
        <v>11.5341267</v>
      </c>
      <c r="N273" s="23">
        <v>0.58269416699999999</v>
      </c>
      <c r="O273" s="24">
        <v>0.59691033699999996</v>
      </c>
      <c r="P273" s="24">
        <v>7.0340206920000004</v>
      </c>
      <c r="Q273" s="25">
        <v>0</v>
      </c>
      <c r="R273" s="25">
        <v>0</v>
      </c>
      <c r="S273" s="25">
        <v>0</v>
      </c>
      <c r="T273" s="26">
        <v>9.0021626901000005</v>
      </c>
      <c r="U273" s="27">
        <v>4.1750913470000004</v>
      </c>
      <c r="V273" s="20">
        <v>35962000</v>
      </c>
      <c r="W273" s="22">
        <v>1.1609730680000001</v>
      </c>
      <c r="X273" s="21">
        <v>35962000</v>
      </c>
      <c r="Y273" s="22">
        <v>1.1609730680000001</v>
      </c>
      <c r="Z273" s="19">
        <f t="shared" si="12"/>
        <v>126</v>
      </c>
      <c r="AA273" s="19">
        <f t="shared" si="13"/>
        <v>272</v>
      </c>
      <c r="AB273" s="19">
        <f t="shared" si="14"/>
        <v>42</v>
      </c>
    </row>
    <row r="274" spans="1:28" x14ac:dyDescent="0.3">
      <c r="A274" s="4">
        <v>1436</v>
      </c>
      <c r="B274" s="7" t="s">
        <v>25</v>
      </c>
      <c r="C274" s="1" t="s">
        <v>29</v>
      </c>
      <c r="D274" s="1" t="s">
        <v>47</v>
      </c>
      <c r="E274" s="1" t="s">
        <v>197</v>
      </c>
      <c r="F274" s="7" t="s">
        <v>584</v>
      </c>
      <c r="G274" s="7" t="s">
        <v>584</v>
      </c>
      <c r="H274" s="29">
        <v>26.456434170000001</v>
      </c>
      <c r="I274" s="29">
        <v>39.649669950000003</v>
      </c>
      <c r="J274" s="30">
        <v>45.066159769999999</v>
      </c>
      <c r="K274" s="30">
        <v>1.964613916</v>
      </c>
      <c r="L274" s="23">
        <v>5.3766696730000003</v>
      </c>
      <c r="M274" s="23">
        <v>5.4148924090000001</v>
      </c>
      <c r="N274" s="23">
        <v>3.5440740919999998</v>
      </c>
      <c r="O274" s="24">
        <v>3.025449971</v>
      </c>
      <c r="P274" s="24">
        <v>31.025901099999999</v>
      </c>
      <c r="Q274" s="25">
        <v>6.1094377379999996</v>
      </c>
      <c r="R274" s="25">
        <v>0</v>
      </c>
      <c r="S274" s="25">
        <v>3.9762644530000002</v>
      </c>
      <c r="T274" s="26">
        <v>12.665264992999999</v>
      </c>
      <c r="U274" s="27">
        <v>21.260978359999999</v>
      </c>
      <c r="V274" s="20">
        <v>191733000</v>
      </c>
      <c r="W274" s="22">
        <v>1.108884666</v>
      </c>
      <c r="X274" s="21">
        <v>184110000</v>
      </c>
      <c r="Y274" s="22">
        <v>1.1547975859999999</v>
      </c>
      <c r="Z274" s="19">
        <f t="shared" si="12"/>
        <v>18</v>
      </c>
      <c r="AA274" s="19">
        <f t="shared" si="13"/>
        <v>273</v>
      </c>
      <c r="AB274" s="19">
        <f t="shared" si="14"/>
        <v>43</v>
      </c>
    </row>
    <row r="275" spans="1:28" ht="28.8" x14ac:dyDescent="0.3">
      <c r="A275" s="4">
        <v>1032</v>
      </c>
      <c r="B275" s="7" t="s">
        <v>27</v>
      </c>
      <c r="C275" s="1" t="s">
        <v>35</v>
      </c>
      <c r="D275" s="1" t="s">
        <v>133</v>
      </c>
      <c r="E275" s="1" t="s">
        <v>481</v>
      </c>
      <c r="F275" s="7" t="s">
        <v>584</v>
      </c>
      <c r="G275" s="7" t="s">
        <v>584</v>
      </c>
      <c r="H275" s="29">
        <v>0</v>
      </c>
      <c r="I275" s="29">
        <v>0</v>
      </c>
      <c r="J275" s="30">
        <v>3.0581695189999998</v>
      </c>
      <c r="K275" s="30">
        <v>1.7725457929999999</v>
      </c>
      <c r="L275" s="23">
        <v>0</v>
      </c>
      <c r="M275" s="23">
        <v>0</v>
      </c>
      <c r="N275" s="23">
        <v>0</v>
      </c>
      <c r="O275" s="24">
        <v>0</v>
      </c>
      <c r="P275" s="24">
        <v>0.99341119700000002</v>
      </c>
      <c r="Q275" s="25">
        <v>0.506722801</v>
      </c>
      <c r="R275" s="25">
        <v>0</v>
      </c>
      <c r="S275" s="25">
        <v>3.0550845E-2</v>
      </c>
      <c r="T275" s="26"/>
      <c r="U275" s="27">
        <v>0.73104593600000001</v>
      </c>
      <c r="V275" s="20">
        <v>6700000</v>
      </c>
      <c r="W275" s="22">
        <v>1.091113338</v>
      </c>
      <c r="X275" s="21">
        <v>6700000</v>
      </c>
      <c r="Y275" s="22">
        <v>1.091113338</v>
      </c>
      <c r="Z275" s="19">
        <f t="shared" si="12"/>
        <v>302</v>
      </c>
      <c r="AA275" s="19">
        <f t="shared" si="13"/>
        <v>274</v>
      </c>
      <c r="AB275" s="19">
        <f t="shared" si="14"/>
        <v>25</v>
      </c>
    </row>
    <row r="276" spans="1:28" x14ac:dyDescent="0.3">
      <c r="A276" s="4">
        <v>1295</v>
      </c>
      <c r="B276" s="7" t="s">
        <v>25</v>
      </c>
      <c r="C276" s="1" t="s">
        <v>29</v>
      </c>
      <c r="D276" s="1" t="s">
        <v>40</v>
      </c>
      <c r="E276" s="1" t="s">
        <v>430</v>
      </c>
      <c r="F276" s="7" t="s">
        <v>584</v>
      </c>
      <c r="G276" s="7" t="s">
        <v>584</v>
      </c>
      <c r="H276" s="29">
        <v>1.5806024110000001</v>
      </c>
      <c r="I276" s="29">
        <v>1.0114109200000001</v>
      </c>
      <c r="J276" s="30">
        <v>2.3126456059999998</v>
      </c>
      <c r="K276" s="30">
        <v>0.62628394600000004</v>
      </c>
      <c r="L276" s="23">
        <v>3.2812640580000001</v>
      </c>
      <c r="M276" s="23">
        <v>3.3314259499999999</v>
      </c>
      <c r="N276" s="23">
        <v>1.2274899720000001</v>
      </c>
      <c r="O276" s="24">
        <v>1.3971526940000001</v>
      </c>
      <c r="P276" s="24">
        <v>2.136047048</v>
      </c>
      <c r="Q276" s="25">
        <v>0.58381864400000005</v>
      </c>
      <c r="R276" s="25">
        <v>0.68450080300000005</v>
      </c>
      <c r="S276" s="25">
        <v>0.24731703699999999</v>
      </c>
      <c r="T276" s="26">
        <v>0</v>
      </c>
      <c r="U276" s="27">
        <v>1.2922502060000001</v>
      </c>
      <c r="V276" s="20">
        <v>28254600</v>
      </c>
      <c r="W276" s="22">
        <v>0.45735922899999998</v>
      </c>
      <c r="X276" s="21">
        <v>11967900</v>
      </c>
      <c r="Y276" s="22">
        <v>1.079763539</v>
      </c>
      <c r="Z276" s="19">
        <f t="shared" si="12"/>
        <v>251</v>
      </c>
      <c r="AA276" s="19">
        <f t="shared" si="13"/>
        <v>275</v>
      </c>
      <c r="AB276" s="19">
        <f t="shared" si="14"/>
        <v>44</v>
      </c>
    </row>
    <row r="277" spans="1:28" ht="28.8" x14ac:dyDescent="0.3">
      <c r="A277" s="4">
        <v>1740</v>
      </c>
      <c r="B277" s="7" t="s">
        <v>27</v>
      </c>
      <c r="C277" s="1" t="s">
        <v>32</v>
      </c>
      <c r="D277" s="1" t="s">
        <v>80</v>
      </c>
      <c r="E277" s="1" t="s">
        <v>446</v>
      </c>
      <c r="F277" s="7" t="s">
        <v>584</v>
      </c>
      <c r="G277" s="7" t="s">
        <v>584</v>
      </c>
      <c r="H277" s="29">
        <v>0</v>
      </c>
      <c r="I277" s="29">
        <v>7.4737533999999994E-2</v>
      </c>
      <c r="J277" s="30">
        <v>0.24343638000000001</v>
      </c>
      <c r="K277" s="30">
        <v>0.21371779499999999</v>
      </c>
      <c r="L277" s="23">
        <v>0</v>
      </c>
      <c r="M277" s="23">
        <v>0</v>
      </c>
      <c r="N277" s="23">
        <v>0</v>
      </c>
      <c r="O277" s="24">
        <v>0</v>
      </c>
      <c r="P277" s="24">
        <v>1.459235458</v>
      </c>
      <c r="Q277" s="25">
        <v>6.2114407900000002</v>
      </c>
      <c r="R277" s="25">
        <v>0.297682379</v>
      </c>
      <c r="S277" s="25">
        <v>7.5600559999999999E-3</v>
      </c>
      <c r="T277" s="26"/>
      <c r="U277" s="27">
        <v>1.0826895999999999</v>
      </c>
      <c r="V277" s="20">
        <v>10492110</v>
      </c>
      <c r="W277" s="22">
        <v>1.0319083579999999</v>
      </c>
      <c r="X277" s="21">
        <v>10292110</v>
      </c>
      <c r="Y277" s="22">
        <v>1.0519607740000001</v>
      </c>
      <c r="Z277" s="19">
        <f t="shared" si="12"/>
        <v>266</v>
      </c>
      <c r="AA277" s="19">
        <f t="shared" si="13"/>
        <v>276</v>
      </c>
      <c r="AB277" s="19">
        <f t="shared" si="14"/>
        <v>63</v>
      </c>
    </row>
    <row r="278" spans="1:28" ht="28.8" x14ac:dyDescent="0.3">
      <c r="A278" s="4">
        <v>1442</v>
      </c>
      <c r="B278" s="7" t="s">
        <v>25</v>
      </c>
      <c r="C278" s="1" t="s">
        <v>30</v>
      </c>
      <c r="D278" s="1" t="s">
        <v>81</v>
      </c>
      <c r="E278" s="1" t="s">
        <v>352</v>
      </c>
      <c r="F278" s="7" t="s">
        <v>584</v>
      </c>
      <c r="G278" s="7" t="s">
        <v>584</v>
      </c>
      <c r="H278" s="29">
        <v>0.23553305599999999</v>
      </c>
      <c r="I278" s="29">
        <v>4.0448353999999999E-2</v>
      </c>
      <c r="J278" s="30">
        <v>5.9859251569999996</v>
      </c>
      <c r="K278" s="30">
        <v>1.0390664000000001E-2</v>
      </c>
      <c r="L278" s="23">
        <v>3.2419260999999998E-2</v>
      </c>
      <c r="M278" s="23">
        <v>3.3451754E-2</v>
      </c>
      <c r="N278" s="23">
        <v>0.81619249800000004</v>
      </c>
      <c r="O278" s="24">
        <v>0.905780849</v>
      </c>
      <c r="P278" s="24">
        <v>4.119806767</v>
      </c>
      <c r="Q278" s="25">
        <v>2.8552751930000002</v>
      </c>
      <c r="R278" s="25">
        <v>0</v>
      </c>
      <c r="S278" s="25">
        <v>0.87988739299999996</v>
      </c>
      <c r="T278" s="26">
        <v>10.001345141</v>
      </c>
      <c r="U278" s="27">
        <v>2.586416313</v>
      </c>
      <c r="V278" s="20">
        <v>24628100</v>
      </c>
      <c r="W278" s="22">
        <v>1.050189139</v>
      </c>
      <c r="X278" s="21">
        <v>24628100</v>
      </c>
      <c r="Y278" s="22">
        <v>1.050189139</v>
      </c>
      <c r="Z278" s="19">
        <f t="shared" si="12"/>
        <v>173</v>
      </c>
      <c r="AA278" s="19">
        <f t="shared" si="13"/>
        <v>277</v>
      </c>
      <c r="AB278" s="19">
        <f t="shared" si="14"/>
        <v>30</v>
      </c>
    </row>
    <row r="279" spans="1:28" ht="28.8" x14ac:dyDescent="0.3">
      <c r="A279" s="4">
        <v>1472</v>
      </c>
      <c r="B279" s="7" t="s">
        <v>27</v>
      </c>
      <c r="C279" s="1" t="s">
        <v>32</v>
      </c>
      <c r="D279" s="1" t="s">
        <v>79</v>
      </c>
      <c r="E279" s="1" t="s">
        <v>445</v>
      </c>
      <c r="F279" s="7" t="s">
        <v>584</v>
      </c>
      <c r="G279" s="7"/>
      <c r="H279" s="29">
        <v>0</v>
      </c>
      <c r="I279" s="29">
        <v>7.4737533999999994E-2</v>
      </c>
      <c r="J279" s="30">
        <v>0.24343638000000001</v>
      </c>
      <c r="K279" s="30">
        <v>0.21371779499999999</v>
      </c>
      <c r="L279" s="23">
        <v>0</v>
      </c>
      <c r="M279" s="23">
        <v>0</v>
      </c>
      <c r="N279" s="23">
        <v>0</v>
      </c>
      <c r="O279" s="24">
        <v>0</v>
      </c>
      <c r="P279" s="24">
        <v>1.459235458</v>
      </c>
      <c r="Q279" s="25">
        <v>6.2114407900000002</v>
      </c>
      <c r="R279" s="25">
        <v>0.297682379</v>
      </c>
      <c r="S279" s="25">
        <v>7.5600559999999999E-3</v>
      </c>
      <c r="T279" s="26"/>
      <c r="U279" s="27">
        <v>1.0826895999999999</v>
      </c>
      <c r="V279" s="20">
        <v>10492100</v>
      </c>
      <c r="W279" s="22">
        <v>1.031909341</v>
      </c>
      <c r="X279" s="21">
        <v>10492100</v>
      </c>
      <c r="Y279" s="22">
        <v>1.031909341</v>
      </c>
      <c r="Z279" s="19">
        <f t="shared" si="12"/>
        <v>266</v>
      </c>
      <c r="AA279" s="19">
        <f t="shared" si="13"/>
        <v>278</v>
      </c>
      <c r="AB279" s="19">
        <f t="shared" si="14"/>
        <v>64</v>
      </c>
    </row>
    <row r="280" spans="1:28" ht="28.8" x14ac:dyDescent="0.3">
      <c r="A280" s="4">
        <v>1231</v>
      </c>
      <c r="B280" s="7" t="s">
        <v>25</v>
      </c>
      <c r="C280" s="1" t="s">
        <v>30</v>
      </c>
      <c r="D280" s="1" t="s">
        <v>66</v>
      </c>
      <c r="E280" s="1" t="s">
        <v>347</v>
      </c>
      <c r="F280" s="7" t="s">
        <v>584</v>
      </c>
      <c r="G280" s="7" t="s">
        <v>584</v>
      </c>
      <c r="H280" s="29">
        <v>0.78444358599999997</v>
      </c>
      <c r="I280" s="29">
        <v>4.16752404</v>
      </c>
      <c r="J280" s="30">
        <v>9.128864235</v>
      </c>
      <c r="K280" s="30">
        <v>1.5403829419999999</v>
      </c>
      <c r="L280" s="23">
        <v>0.94355306900000002</v>
      </c>
      <c r="M280" s="23">
        <v>0.951922873</v>
      </c>
      <c r="N280" s="23">
        <v>1.6309990130000001</v>
      </c>
      <c r="O280" s="24">
        <v>1.856434446</v>
      </c>
      <c r="P280" s="24">
        <v>4.4909170009999997</v>
      </c>
      <c r="Q280" s="25">
        <v>2.7882621840000001</v>
      </c>
      <c r="R280" s="25">
        <v>0</v>
      </c>
      <c r="S280" s="25">
        <v>0</v>
      </c>
      <c r="T280" s="26">
        <v>3.9030602685</v>
      </c>
      <c r="U280" s="27">
        <v>2.7249588199999999</v>
      </c>
      <c r="V280" s="20">
        <v>26897500</v>
      </c>
      <c r="W280" s="22">
        <v>1.013089997</v>
      </c>
      <c r="X280" s="21">
        <v>26897500</v>
      </c>
      <c r="Y280" s="22">
        <v>1.013089997</v>
      </c>
      <c r="Z280" s="19">
        <f t="shared" si="12"/>
        <v>168</v>
      </c>
      <c r="AA280" s="19">
        <f t="shared" si="13"/>
        <v>279</v>
      </c>
      <c r="AB280" s="19">
        <f t="shared" si="14"/>
        <v>31</v>
      </c>
    </row>
    <row r="281" spans="1:28" ht="28.8" x14ac:dyDescent="0.3">
      <c r="A281" s="31">
        <v>1144</v>
      </c>
      <c r="B281" s="32" t="s">
        <v>25</v>
      </c>
      <c r="C281" s="33" t="s">
        <v>31</v>
      </c>
      <c r="D281" s="33" t="s">
        <v>68</v>
      </c>
      <c r="E281" s="33" t="s">
        <v>504</v>
      </c>
      <c r="F281" s="32" t="s">
        <v>584</v>
      </c>
      <c r="G281" s="32" t="s">
        <v>584</v>
      </c>
      <c r="H281" s="29">
        <v>0.61786563999999999</v>
      </c>
      <c r="I281" s="29">
        <v>0.61683809099999998</v>
      </c>
      <c r="J281" s="30">
        <v>2.5560819860000001</v>
      </c>
      <c r="K281" s="30">
        <v>1.335666324</v>
      </c>
      <c r="L281" s="23">
        <v>0.230901422</v>
      </c>
      <c r="M281" s="23">
        <v>0.233386804</v>
      </c>
      <c r="N281" s="23">
        <v>0.64232678300000001</v>
      </c>
      <c r="O281" s="24">
        <v>0.731108698</v>
      </c>
      <c r="P281" s="24">
        <v>0.69729551400000001</v>
      </c>
      <c r="Q281" s="25">
        <v>0.26156199699999999</v>
      </c>
      <c r="R281" s="25">
        <v>0</v>
      </c>
      <c r="S281" s="25">
        <v>8.0462732999999995E-2</v>
      </c>
      <c r="T281" s="26">
        <v>0</v>
      </c>
      <c r="U281" s="34">
        <v>0.502226281</v>
      </c>
      <c r="V281" s="35">
        <v>4975000</v>
      </c>
      <c r="W281" s="36">
        <v>1.0095000620000001</v>
      </c>
      <c r="X281" s="35">
        <v>4975000</v>
      </c>
      <c r="Y281" s="36">
        <v>1.0095000620000001</v>
      </c>
      <c r="Z281" s="37">
        <f t="shared" si="12"/>
        <v>325</v>
      </c>
      <c r="AA281" s="37">
        <f t="shared" si="13"/>
        <v>280</v>
      </c>
      <c r="AB281" s="37">
        <f t="shared" si="14"/>
        <v>17</v>
      </c>
    </row>
    <row r="282" spans="1:28" x14ac:dyDescent="0.3">
      <c r="A282" s="4">
        <v>1089</v>
      </c>
      <c r="B282" s="7" t="s">
        <v>25</v>
      </c>
      <c r="C282" s="1" t="s">
        <v>30</v>
      </c>
      <c r="D282" s="1" t="s">
        <v>81</v>
      </c>
      <c r="E282" s="1" t="s">
        <v>279</v>
      </c>
      <c r="F282" s="7" t="s">
        <v>584</v>
      </c>
      <c r="G282" s="7" t="s">
        <v>584</v>
      </c>
      <c r="H282" s="29">
        <v>1.194997989</v>
      </c>
      <c r="I282" s="29">
        <v>5.1597401349999998</v>
      </c>
      <c r="J282" s="30">
        <v>11.823795779999999</v>
      </c>
      <c r="K282" s="30">
        <v>1.5982107999999998E-2</v>
      </c>
      <c r="L282" s="23">
        <v>1.3239416129999999</v>
      </c>
      <c r="M282" s="23">
        <v>1.3390965130000001</v>
      </c>
      <c r="N282" s="23">
        <v>4.1410255109999996</v>
      </c>
      <c r="O282" s="24">
        <v>4.5955600089999997</v>
      </c>
      <c r="P282" s="24">
        <v>9.4466238069999999</v>
      </c>
      <c r="Q282" s="25">
        <v>4.3138736900000003</v>
      </c>
      <c r="R282" s="25">
        <v>0.51464322200000001</v>
      </c>
      <c r="S282" s="25">
        <v>3.3352721760000001</v>
      </c>
      <c r="T282" s="26">
        <v>14.847065733999999</v>
      </c>
      <c r="U282" s="27">
        <v>5.8488066329999997</v>
      </c>
      <c r="V282" s="20">
        <v>60434510</v>
      </c>
      <c r="W282" s="22">
        <v>0.96779251300000002</v>
      </c>
      <c r="X282" s="21">
        <v>58579510</v>
      </c>
      <c r="Y282" s="22">
        <v>0.99843898200000003</v>
      </c>
      <c r="Z282" s="19">
        <f t="shared" si="12"/>
        <v>100</v>
      </c>
      <c r="AA282" s="19">
        <f t="shared" si="13"/>
        <v>281</v>
      </c>
      <c r="AB282" s="19">
        <f t="shared" si="14"/>
        <v>32</v>
      </c>
    </row>
    <row r="283" spans="1:28" x14ac:dyDescent="0.3">
      <c r="A283" s="4">
        <v>1171</v>
      </c>
      <c r="B283" s="7" t="s">
        <v>25</v>
      </c>
      <c r="C283" s="1" t="s">
        <v>30</v>
      </c>
      <c r="D283" s="1" t="s">
        <v>69</v>
      </c>
      <c r="E283" s="1" t="s">
        <v>245</v>
      </c>
      <c r="F283" s="7" t="s">
        <v>584</v>
      </c>
      <c r="G283" s="7" t="s">
        <v>584</v>
      </c>
      <c r="H283" s="29">
        <v>18.582833999999998</v>
      </c>
      <c r="I283" s="29">
        <v>16.733712279999999</v>
      </c>
      <c r="J283" s="30">
        <v>7.9844648380000001</v>
      </c>
      <c r="K283" s="30">
        <v>9.1349051000000001E-2</v>
      </c>
      <c r="L283" s="23">
        <v>0.37151710799999998</v>
      </c>
      <c r="M283" s="23">
        <v>0.366422148</v>
      </c>
      <c r="N283" s="23">
        <v>0.21653445199999999</v>
      </c>
      <c r="O283" s="24">
        <v>0.24646367799999999</v>
      </c>
      <c r="P283" s="24">
        <v>8.2794870649999996</v>
      </c>
      <c r="Q283" s="25">
        <v>0</v>
      </c>
      <c r="R283" s="25">
        <v>0</v>
      </c>
      <c r="S283" s="25">
        <v>20.46340258</v>
      </c>
      <c r="T283" s="26">
        <v>0.58242773391000002</v>
      </c>
      <c r="U283" s="27">
        <v>8.9464606080000006</v>
      </c>
      <c r="V283" s="20">
        <v>91105100</v>
      </c>
      <c r="W283" s="22">
        <v>0.98199339100000005</v>
      </c>
      <c r="X283" s="21">
        <v>91105100</v>
      </c>
      <c r="Y283" s="22">
        <v>0.98199339100000005</v>
      </c>
      <c r="Z283" s="19">
        <f t="shared" si="12"/>
        <v>66</v>
      </c>
      <c r="AA283" s="19">
        <f t="shared" si="13"/>
        <v>282</v>
      </c>
      <c r="AB283" s="19">
        <f t="shared" si="14"/>
        <v>33</v>
      </c>
    </row>
    <row r="284" spans="1:28" ht="28.8" x14ac:dyDescent="0.3">
      <c r="A284" s="4">
        <v>1603</v>
      </c>
      <c r="B284" s="7" t="s">
        <v>28</v>
      </c>
      <c r="C284" s="1" t="s">
        <v>37</v>
      </c>
      <c r="D284" s="1" t="s">
        <v>123</v>
      </c>
      <c r="E284" s="1" t="s">
        <v>383</v>
      </c>
      <c r="F284" s="7" t="s">
        <v>584</v>
      </c>
      <c r="G284" s="7" t="s">
        <v>584</v>
      </c>
      <c r="H284" s="29">
        <v>0.20646889399999999</v>
      </c>
      <c r="I284" s="29">
        <v>0.46671146400000002</v>
      </c>
      <c r="J284" s="30">
        <v>3.7732638839999999</v>
      </c>
      <c r="K284" s="30">
        <v>1.520654988</v>
      </c>
      <c r="L284" s="23">
        <v>0.134811494</v>
      </c>
      <c r="M284" s="23">
        <v>0.124871976</v>
      </c>
      <c r="N284" s="23">
        <v>0.715476483</v>
      </c>
      <c r="O284" s="24">
        <v>0.61077682</v>
      </c>
      <c r="P284" s="24">
        <v>3.4168538260000001</v>
      </c>
      <c r="Q284" s="25">
        <v>4.4068397709999996</v>
      </c>
      <c r="R284" s="25">
        <v>0.424013523</v>
      </c>
      <c r="S284" s="25">
        <v>0.24763454800000001</v>
      </c>
      <c r="T284" s="26"/>
      <c r="U284" s="27">
        <v>2.0389235860000001</v>
      </c>
      <c r="V284" s="20">
        <v>21242000</v>
      </c>
      <c r="W284" s="22">
        <v>0.95985480899999998</v>
      </c>
      <c r="X284" s="21">
        <v>21242000</v>
      </c>
      <c r="Y284" s="22">
        <v>0.95985480899999998</v>
      </c>
      <c r="Z284" s="19">
        <f t="shared" si="12"/>
        <v>204</v>
      </c>
      <c r="AA284" s="19">
        <f t="shared" si="13"/>
        <v>283</v>
      </c>
      <c r="AB284" s="19">
        <f t="shared" si="14"/>
        <v>11</v>
      </c>
    </row>
    <row r="285" spans="1:28" x14ac:dyDescent="0.3">
      <c r="A285" s="4">
        <v>1587</v>
      </c>
      <c r="B285" s="7" t="s">
        <v>28</v>
      </c>
      <c r="C285" s="1" t="s">
        <v>37</v>
      </c>
      <c r="D285" s="1" t="s">
        <v>131</v>
      </c>
      <c r="E285" s="1" t="s">
        <v>503</v>
      </c>
      <c r="F285" s="7"/>
      <c r="G285" s="7" t="s">
        <v>584</v>
      </c>
      <c r="H285" s="29">
        <v>0</v>
      </c>
      <c r="I285" s="29">
        <v>0</v>
      </c>
      <c r="J285" s="30">
        <v>0.63902049599999999</v>
      </c>
      <c r="K285" s="30">
        <v>2.4579850300000001</v>
      </c>
      <c r="L285" s="23">
        <v>2.07102E-4</v>
      </c>
      <c r="M285" s="23">
        <v>2.18197E-4</v>
      </c>
      <c r="N285" s="23">
        <v>0</v>
      </c>
      <c r="O285" s="24">
        <v>0</v>
      </c>
      <c r="P285" s="24">
        <v>0.85453513999999997</v>
      </c>
      <c r="Q285" s="25">
        <v>0</v>
      </c>
      <c r="R285" s="25">
        <v>6.5590782E-2</v>
      </c>
      <c r="S285" s="25">
        <v>3.3860069999999999E-3</v>
      </c>
      <c r="T285" s="26"/>
      <c r="U285" s="27">
        <v>0.51213114599999998</v>
      </c>
      <c r="V285" s="20">
        <v>5361000</v>
      </c>
      <c r="W285" s="22">
        <v>0.95529033100000005</v>
      </c>
      <c r="X285" s="21">
        <v>5361000</v>
      </c>
      <c r="Y285" s="22">
        <v>0.95529033100000005</v>
      </c>
      <c r="Z285" s="19">
        <f t="shared" si="12"/>
        <v>324</v>
      </c>
      <c r="AA285" s="19">
        <f t="shared" si="13"/>
        <v>284</v>
      </c>
      <c r="AB285" s="19">
        <f t="shared" si="14"/>
        <v>12</v>
      </c>
    </row>
    <row r="286" spans="1:28" x14ac:dyDescent="0.3">
      <c r="A286" s="4">
        <v>1187</v>
      </c>
      <c r="B286" s="7" t="s">
        <v>25</v>
      </c>
      <c r="C286" s="1" t="s">
        <v>30</v>
      </c>
      <c r="D286" s="1" t="s">
        <v>94</v>
      </c>
      <c r="E286" s="1" t="s">
        <v>349</v>
      </c>
      <c r="F286" s="7" t="s">
        <v>584</v>
      </c>
      <c r="G286" s="7" t="s">
        <v>584</v>
      </c>
      <c r="H286" s="29">
        <v>0.31984542399999999</v>
      </c>
      <c r="I286" s="29">
        <v>3.1293020149999999</v>
      </c>
      <c r="J286" s="30">
        <v>23.065596970000001</v>
      </c>
      <c r="K286" s="30">
        <v>5.616467568</v>
      </c>
      <c r="L286" s="23">
        <v>0.96409925299999999</v>
      </c>
      <c r="M286" s="23">
        <v>0.94382982999999998</v>
      </c>
      <c r="N286" s="23">
        <v>1.1083600739999999</v>
      </c>
      <c r="O286" s="24">
        <v>1.4187383039999999</v>
      </c>
      <c r="P286" s="24">
        <v>4.5064564120000004</v>
      </c>
      <c r="Q286" s="25">
        <v>0</v>
      </c>
      <c r="R286" s="25">
        <v>0.89115148600000005</v>
      </c>
      <c r="S286" s="25">
        <v>0.47336718100000003</v>
      </c>
      <c r="T286" s="26">
        <v>3.7841387843000001</v>
      </c>
      <c r="U286" s="27">
        <v>2.708177096</v>
      </c>
      <c r="V286" s="20">
        <v>28589900</v>
      </c>
      <c r="W286" s="22">
        <v>0.94724958699999995</v>
      </c>
      <c r="X286" s="21">
        <v>28589900</v>
      </c>
      <c r="Y286" s="22">
        <v>0.94724958699999995</v>
      </c>
      <c r="Z286" s="19">
        <f t="shared" si="12"/>
        <v>170</v>
      </c>
      <c r="AA286" s="19">
        <f t="shared" si="13"/>
        <v>285</v>
      </c>
      <c r="AB286" s="19">
        <f t="shared" si="14"/>
        <v>34</v>
      </c>
    </row>
    <row r="287" spans="1:28" x14ac:dyDescent="0.3">
      <c r="A287" s="4">
        <v>1298</v>
      </c>
      <c r="B287" s="7" t="s">
        <v>25</v>
      </c>
      <c r="C287" s="1" t="s">
        <v>29</v>
      </c>
      <c r="D287" s="1" t="s">
        <v>40</v>
      </c>
      <c r="E287" s="1" t="s">
        <v>269</v>
      </c>
      <c r="F287" s="7" t="s">
        <v>584</v>
      </c>
      <c r="G287" s="7" t="s">
        <v>584</v>
      </c>
      <c r="H287" s="29">
        <v>3.6584041159999998</v>
      </c>
      <c r="I287" s="29">
        <v>5.4753690910000001</v>
      </c>
      <c r="J287" s="30">
        <v>0</v>
      </c>
      <c r="K287" s="30">
        <v>0</v>
      </c>
      <c r="L287" s="23">
        <v>0.76480088999999996</v>
      </c>
      <c r="M287" s="23">
        <v>0.77652924599999995</v>
      </c>
      <c r="N287" s="23">
        <v>0.50652448400000005</v>
      </c>
      <c r="O287" s="24">
        <v>0.69184309200000005</v>
      </c>
      <c r="P287" s="24">
        <v>9.9255884460000008</v>
      </c>
      <c r="Q287" s="25">
        <v>6.8325848999999994E-2</v>
      </c>
      <c r="R287" s="25">
        <v>0</v>
      </c>
      <c r="S287" s="25">
        <v>100</v>
      </c>
      <c r="T287" s="26">
        <v>15.561771043</v>
      </c>
      <c r="U287" s="27">
        <v>6.8076982240000001</v>
      </c>
      <c r="V287" s="20">
        <v>72144800</v>
      </c>
      <c r="W287" s="22">
        <v>0.94361592599999999</v>
      </c>
      <c r="X287" s="21">
        <v>72144800</v>
      </c>
      <c r="Y287" s="22">
        <v>0.94361592599999999</v>
      </c>
      <c r="Z287" s="19">
        <f t="shared" si="12"/>
        <v>90</v>
      </c>
      <c r="AA287" s="19">
        <f t="shared" si="13"/>
        <v>286</v>
      </c>
      <c r="AB287" s="19">
        <f t="shared" si="14"/>
        <v>45</v>
      </c>
    </row>
    <row r="288" spans="1:28" ht="28.8" x14ac:dyDescent="0.3">
      <c r="A288" s="4">
        <v>1635</v>
      </c>
      <c r="B288" s="7" t="s">
        <v>28</v>
      </c>
      <c r="C288" s="1" t="s">
        <v>37</v>
      </c>
      <c r="D288" s="1" t="s">
        <v>121</v>
      </c>
      <c r="E288" s="1" t="s">
        <v>528</v>
      </c>
      <c r="F288" s="7" t="s">
        <v>584</v>
      </c>
      <c r="G288" s="7" t="s">
        <v>584</v>
      </c>
      <c r="H288" s="29">
        <v>0</v>
      </c>
      <c r="I288" s="29">
        <v>0.12351237</v>
      </c>
      <c r="J288" s="30">
        <v>0.95853074500000002</v>
      </c>
      <c r="K288" s="30">
        <v>0.63247529999999996</v>
      </c>
      <c r="L288" s="23">
        <v>0.158398604</v>
      </c>
      <c r="M288" s="23">
        <v>0.16094893199999999</v>
      </c>
      <c r="N288" s="23">
        <v>0</v>
      </c>
      <c r="O288" s="24">
        <v>0</v>
      </c>
      <c r="P288" s="24">
        <v>0.62146145699999999</v>
      </c>
      <c r="Q288" s="25">
        <v>0</v>
      </c>
      <c r="R288" s="25">
        <v>0.99741911800000005</v>
      </c>
      <c r="S288" s="25">
        <v>4.7727790999999999E-2</v>
      </c>
      <c r="T288" s="26"/>
      <c r="U288" s="27">
        <v>0.36814422400000002</v>
      </c>
      <c r="V288" s="20">
        <v>4006000</v>
      </c>
      <c r="W288" s="22">
        <v>0.91898208699999995</v>
      </c>
      <c r="X288" s="21">
        <v>4006000</v>
      </c>
      <c r="Y288" s="22">
        <v>0.91898208699999995</v>
      </c>
      <c r="Z288" s="19">
        <f t="shared" si="12"/>
        <v>349</v>
      </c>
      <c r="AA288" s="19">
        <f t="shared" si="13"/>
        <v>287</v>
      </c>
      <c r="AB288" s="19">
        <f t="shared" si="14"/>
        <v>13</v>
      </c>
    </row>
    <row r="289" spans="1:28" ht="43.2" x14ac:dyDescent="0.3">
      <c r="A289" s="4">
        <v>1387</v>
      </c>
      <c r="B289" s="7" t="s">
        <v>26</v>
      </c>
      <c r="C289" s="1" t="s">
        <v>35</v>
      </c>
      <c r="D289" s="1" t="s">
        <v>62</v>
      </c>
      <c r="E289" s="1" t="s">
        <v>497</v>
      </c>
      <c r="F289" s="7" t="s">
        <v>584</v>
      </c>
      <c r="G289" s="7"/>
      <c r="H289" s="29">
        <v>0</v>
      </c>
      <c r="I289" s="29">
        <v>0</v>
      </c>
      <c r="J289" s="30">
        <v>1.3389000879999999</v>
      </c>
      <c r="K289" s="30">
        <v>0.94796766700000001</v>
      </c>
      <c r="L289" s="23">
        <v>0.119516468</v>
      </c>
      <c r="M289" s="23">
        <v>0.11890692</v>
      </c>
      <c r="N289" s="23">
        <v>0</v>
      </c>
      <c r="O289" s="24">
        <v>0</v>
      </c>
      <c r="P289" s="24">
        <v>1.004321566</v>
      </c>
      <c r="Q289" s="25">
        <v>0.35493947399999998</v>
      </c>
      <c r="R289" s="25">
        <v>6.2777854739999999</v>
      </c>
      <c r="S289" s="25">
        <v>8.7103939999999998E-3</v>
      </c>
      <c r="T289" s="26">
        <v>0</v>
      </c>
      <c r="U289" s="27">
        <v>0.59682824199999995</v>
      </c>
      <c r="V289" s="20">
        <v>6775000</v>
      </c>
      <c r="W289" s="22">
        <v>0.88092729400000003</v>
      </c>
      <c r="X289" s="21">
        <v>6775000</v>
      </c>
      <c r="Y289" s="22">
        <v>0.88092729400000003</v>
      </c>
      <c r="Z289" s="19">
        <f t="shared" si="12"/>
        <v>318</v>
      </c>
      <c r="AA289" s="19">
        <f t="shared" si="13"/>
        <v>288</v>
      </c>
      <c r="AB289" s="19">
        <f t="shared" si="14"/>
        <v>26</v>
      </c>
    </row>
    <row r="290" spans="1:28" ht="28.8" x14ac:dyDescent="0.3">
      <c r="A290" s="4">
        <v>1017</v>
      </c>
      <c r="B290" s="7" t="s">
        <v>26</v>
      </c>
      <c r="C290" s="1" t="s">
        <v>32</v>
      </c>
      <c r="D290" s="1" t="s">
        <v>61</v>
      </c>
      <c r="E290" s="1" t="s">
        <v>311</v>
      </c>
      <c r="F290" s="7" t="s">
        <v>584</v>
      </c>
      <c r="G290" s="7" t="s">
        <v>584</v>
      </c>
      <c r="H290" s="29">
        <v>0.27689651700000001</v>
      </c>
      <c r="I290" s="29">
        <v>1.0662472039999999</v>
      </c>
      <c r="J290" s="30">
        <v>8.7637096660000005</v>
      </c>
      <c r="K290" s="30">
        <v>1.8376966260000001</v>
      </c>
      <c r="L290" s="23">
        <v>0.45409850200000001</v>
      </c>
      <c r="M290" s="23">
        <v>0.46253892000000002</v>
      </c>
      <c r="N290" s="23">
        <v>0.95952926500000002</v>
      </c>
      <c r="O290" s="24">
        <v>0.65529279799999995</v>
      </c>
      <c r="P290" s="24">
        <v>6.2189224449999996</v>
      </c>
      <c r="Q290" s="25">
        <v>6.0482170320000002</v>
      </c>
      <c r="R290" s="25">
        <v>0.56011892500000005</v>
      </c>
      <c r="S290" s="25">
        <v>0.58825026899999999</v>
      </c>
      <c r="T290" s="26">
        <v>15.308266488999999</v>
      </c>
      <c r="U290" s="27">
        <v>3.946352815</v>
      </c>
      <c r="V290" s="20">
        <v>52742080</v>
      </c>
      <c r="W290" s="22">
        <v>0.74823609800000002</v>
      </c>
      <c r="X290" s="21">
        <v>44849700</v>
      </c>
      <c r="Y290" s="22">
        <v>0.87990617900000001</v>
      </c>
      <c r="Z290" s="19">
        <f t="shared" si="12"/>
        <v>132</v>
      </c>
      <c r="AA290" s="19">
        <f t="shared" si="13"/>
        <v>289</v>
      </c>
      <c r="AB290" s="19">
        <f t="shared" si="14"/>
        <v>65</v>
      </c>
    </row>
    <row r="291" spans="1:28" x14ac:dyDescent="0.3">
      <c r="A291" s="4">
        <v>1591</v>
      </c>
      <c r="B291" s="7" t="s">
        <v>28</v>
      </c>
      <c r="C291" s="1" t="s">
        <v>37</v>
      </c>
      <c r="D291" s="1" t="s">
        <v>164</v>
      </c>
      <c r="E291" s="1" t="s">
        <v>511</v>
      </c>
      <c r="F291" s="7" t="s">
        <v>584</v>
      </c>
      <c r="G291" s="7" t="s">
        <v>584</v>
      </c>
      <c r="H291" s="29">
        <v>0</v>
      </c>
      <c r="I291" s="29">
        <v>0</v>
      </c>
      <c r="J291" s="30">
        <v>0.24343638000000001</v>
      </c>
      <c r="K291" s="30">
        <v>2.6084636319999999</v>
      </c>
      <c r="L291" s="23">
        <v>0</v>
      </c>
      <c r="M291" s="23">
        <v>0</v>
      </c>
      <c r="N291" s="23">
        <v>0</v>
      </c>
      <c r="O291" s="24">
        <v>0</v>
      </c>
      <c r="P291" s="24">
        <v>0.70697807400000001</v>
      </c>
      <c r="Q291" s="25">
        <v>0</v>
      </c>
      <c r="R291" s="25">
        <v>0</v>
      </c>
      <c r="S291" s="25">
        <v>1.438993E-3</v>
      </c>
      <c r="T291" s="26"/>
      <c r="U291" s="27">
        <v>0.46323463500000001</v>
      </c>
      <c r="V291" s="20">
        <v>5319700</v>
      </c>
      <c r="W291" s="22">
        <v>0.87079090000000003</v>
      </c>
      <c r="X291" s="21">
        <v>5319700</v>
      </c>
      <c r="Y291" s="22">
        <v>0.87079090000000003</v>
      </c>
      <c r="Z291" s="19">
        <f t="shared" si="12"/>
        <v>332</v>
      </c>
      <c r="AA291" s="19">
        <f t="shared" si="13"/>
        <v>290</v>
      </c>
      <c r="AB291" s="19">
        <f t="shared" si="14"/>
        <v>14</v>
      </c>
    </row>
    <row r="292" spans="1:28" ht="28.8" x14ac:dyDescent="0.3">
      <c r="A292" s="4">
        <v>1688</v>
      </c>
      <c r="B292" s="7" t="s">
        <v>27</v>
      </c>
      <c r="C292" s="1" t="s">
        <v>33</v>
      </c>
      <c r="D292" s="1" t="s">
        <v>159</v>
      </c>
      <c r="E292" s="1" t="s">
        <v>541</v>
      </c>
      <c r="F292" s="7" t="s">
        <v>584</v>
      </c>
      <c r="G292" s="7" t="s">
        <v>584</v>
      </c>
      <c r="H292" s="29">
        <v>0</v>
      </c>
      <c r="I292" s="29">
        <v>6.2356620000000003E-3</v>
      </c>
      <c r="J292" s="30">
        <v>0.42297071000000003</v>
      </c>
      <c r="K292" s="30">
        <v>1.465993922</v>
      </c>
      <c r="L292" s="23">
        <v>5.771773E-3</v>
      </c>
      <c r="M292" s="23">
        <v>5.8084410000000001E-3</v>
      </c>
      <c r="N292" s="23">
        <v>0</v>
      </c>
      <c r="O292" s="24">
        <v>0</v>
      </c>
      <c r="P292" s="24">
        <v>0.36064353100000002</v>
      </c>
      <c r="Q292" s="25">
        <v>0</v>
      </c>
      <c r="R292" s="25">
        <v>0</v>
      </c>
      <c r="S292" s="25">
        <v>3.5992569999999998E-3</v>
      </c>
      <c r="T292" s="26"/>
      <c r="U292" s="27">
        <v>0.25595658100000002</v>
      </c>
      <c r="V292" s="20">
        <v>2940530</v>
      </c>
      <c r="W292" s="22">
        <v>0.87044369899999996</v>
      </c>
      <c r="X292" s="21">
        <v>2940530</v>
      </c>
      <c r="Y292" s="22">
        <v>0.87044369899999996</v>
      </c>
      <c r="Z292" s="19">
        <f t="shared" si="12"/>
        <v>362</v>
      </c>
      <c r="AA292" s="19">
        <f t="shared" si="13"/>
        <v>291</v>
      </c>
      <c r="AB292" s="19">
        <f t="shared" si="14"/>
        <v>38</v>
      </c>
    </row>
    <row r="293" spans="1:28" x14ac:dyDescent="0.3">
      <c r="A293" s="4">
        <v>1111</v>
      </c>
      <c r="B293" s="7" t="s">
        <v>28</v>
      </c>
      <c r="C293" s="1" t="s">
        <v>31</v>
      </c>
      <c r="D293" s="1" t="s">
        <v>166</v>
      </c>
      <c r="E293" s="1" t="s">
        <v>524</v>
      </c>
      <c r="F293" s="7" t="s">
        <v>584</v>
      </c>
      <c r="G293" s="7" t="s">
        <v>584</v>
      </c>
      <c r="H293" s="29">
        <v>3.9224799999999997E-2</v>
      </c>
      <c r="I293" s="29">
        <v>0</v>
      </c>
      <c r="J293" s="30">
        <v>1.095463708</v>
      </c>
      <c r="K293" s="30">
        <v>1.2177638580000001</v>
      </c>
      <c r="L293" s="23">
        <v>7.7806062999999995E-2</v>
      </c>
      <c r="M293" s="23">
        <v>7.5189652999999995E-2</v>
      </c>
      <c r="N293" s="23">
        <v>8.1555399000000001E-2</v>
      </c>
      <c r="O293" s="24">
        <v>9.2827923000000007E-2</v>
      </c>
      <c r="P293" s="24">
        <v>0.66025995500000001</v>
      </c>
      <c r="Q293" s="25">
        <v>0</v>
      </c>
      <c r="R293" s="25">
        <v>0</v>
      </c>
      <c r="S293" s="25">
        <v>5.0342705000000001E-2</v>
      </c>
      <c r="T293" s="26"/>
      <c r="U293" s="27">
        <v>0.40182865499999998</v>
      </c>
      <c r="V293" s="20">
        <v>4678000</v>
      </c>
      <c r="W293" s="22">
        <v>0.85897532200000004</v>
      </c>
      <c r="X293" s="21">
        <v>4678000</v>
      </c>
      <c r="Y293" s="22">
        <v>0.85897532200000004</v>
      </c>
      <c r="Z293" s="19">
        <f t="shared" si="12"/>
        <v>345</v>
      </c>
      <c r="AA293" s="19">
        <f t="shared" si="13"/>
        <v>292</v>
      </c>
      <c r="AB293" s="19">
        <f t="shared" si="14"/>
        <v>18</v>
      </c>
    </row>
    <row r="294" spans="1:28" x14ac:dyDescent="0.3">
      <c r="A294" s="4">
        <v>1490</v>
      </c>
      <c r="B294" s="7" t="s">
        <v>27</v>
      </c>
      <c r="C294" s="1" t="s">
        <v>35</v>
      </c>
      <c r="D294" s="1" t="s">
        <v>141</v>
      </c>
      <c r="E294" s="1" t="s">
        <v>485</v>
      </c>
      <c r="F294" s="7"/>
      <c r="G294" s="7" t="s">
        <v>584</v>
      </c>
      <c r="H294" s="29">
        <v>0.213241555</v>
      </c>
      <c r="I294" s="29">
        <v>0</v>
      </c>
      <c r="J294" s="30">
        <v>4.353837993</v>
      </c>
      <c r="K294" s="30">
        <v>7.6660793000000005E-2</v>
      </c>
      <c r="L294" s="23">
        <v>0</v>
      </c>
      <c r="M294" s="23">
        <v>0</v>
      </c>
      <c r="N294" s="23">
        <v>0.73894577800000005</v>
      </c>
      <c r="O294" s="24">
        <v>0.50464937799999998</v>
      </c>
      <c r="P294" s="24">
        <v>1.164274206</v>
      </c>
      <c r="Q294" s="25">
        <v>0</v>
      </c>
      <c r="R294" s="25">
        <v>3.7991126E-2</v>
      </c>
      <c r="S294" s="25">
        <v>4.2943727000000001E-2</v>
      </c>
      <c r="T294" s="26"/>
      <c r="U294" s="27">
        <v>0.69424567599999998</v>
      </c>
      <c r="V294" s="20">
        <v>8200000</v>
      </c>
      <c r="W294" s="22">
        <v>0.84664106800000005</v>
      </c>
      <c r="X294" s="21">
        <v>8200000</v>
      </c>
      <c r="Y294" s="22">
        <v>0.84664106800000005</v>
      </c>
      <c r="Z294" s="19">
        <f t="shared" si="12"/>
        <v>306</v>
      </c>
      <c r="AA294" s="19">
        <f t="shared" si="13"/>
        <v>293</v>
      </c>
      <c r="AB294" s="19">
        <f t="shared" si="14"/>
        <v>27</v>
      </c>
    </row>
    <row r="295" spans="1:28" ht="28.8" x14ac:dyDescent="0.3">
      <c r="A295" s="4">
        <v>1618</v>
      </c>
      <c r="B295" s="7" t="s">
        <v>25</v>
      </c>
      <c r="C295" s="1" t="s">
        <v>29</v>
      </c>
      <c r="D295" s="1" t="s">
        <v>70</v>
      </c>
      <c r="E295" s="1" t="s">
        <v>251</v>
      </c>
      <c r="F295" s="7" t="s">
        <v>584</v>
      </c>
      <c r="G295" s="7" t="s">
        <v>584</v>
      </c>
      <c r="H295" s="29">
        <v>1.5835700859999999</v>
      </c>
      <c r="I295" s="29">
        <v>17.681665259999999</v>
      </c>
      <c r="J295" s="30">
        <v>12.32396672</v>
      </c>
      <c r="K295" s="30">
        <v>1.865985582</v>
      </c>
      <c r="L295" s="23">
        <v>3.9979814619999998</v>
      </c>
      <c r="M295" s="23">
        <v>4.0039468510000003</v>
      </c>
      <c r="N295" s="23">
        <v>5.4875440659999999</v>
      </c>
      <c r="O295" s="24">
        <v>4.684521148</v>
      </c>
      <c r="P295" s="24">
        <v>6.0044044479999998</v>
      </c>
      <c r="Q295" s="25">
        <v>0</v>
      </c>
      <c r="R295" s="25">
        <v>2.1255709970000001</v>
      </c>
      <c r="S295" s="25">
        <v>0.77999402600000001</v>
      </c>
      <c r="T295" s="26">
        <v>12.515225359</v>
      </c>
      <c r="U295" s="27">
        <v>8.4005368209999993</v>
      </c>
      <c r="V295" s="20">
        <v>104500000</v>
      </c>
      <c r="W295" s="22">
        <v>0.803879122</v>
      </c>
      <c r="X295" s="21">
        <v>99796445</v>
      </c>
      <c r="Y295" s="22">
        <v>0.84176714100000005</v>
      </c>
      <c r="Z295" s="19">
        <f t="shared" si="12"/>
        <v>72</v>
      </c>
      <c r="AA295" s="19">
        <f t="shared" si="13"/>
        <v>294</v>
      </c>
      <c r="AB295" s="19">
        <f t="shared" si="14"/>
        <v>46</v>
      </c>
    </row>
    <row r="296" spans="1:28" ht="28.8" x14ac:dyDescent="0.3">
      <c r="A296" s="4">
        <v>1631</v>
      </c>
      <c r="B296" s="7" t="s">
        <v>25</v>
      </c>
      <c r="C296" s="1" t="s">
        <v>29</v>
      </c>
      <c r="D296" s="1" t="s">
        <v>42</v>
      </c>
      <c r="E296" s="1" t="s">
        <v>522</v>
      </c>
      <c r="F296" s="7" t="s">
        <v>584</v>
      </c>
      <c r="G296" s="7" t="s">
        <v>584</v>
      </c>
      <c r="H296" s="29">
        <v>0.41482254099999999</v>
      </c>
      <c r="I296" s="29">
        <v>5.9240531999999999E-2</v>
      </c>
      <c r="J296" s="30">
        <v>0.76073868600000005</v>
      </c>
      <c r="K296" s="30">
        <v>0.46929784200000002</v>
      </c>
      <c r="L296" s="23">
        <v>8.2154222999999998E-2</v>
      </c>
      <c r="M296" s="23">
        <v>8.1842757000000002E-2</v>
      </c>
      <c r="N296" s="23">
        <v>0.86249051899999996</v>
      </c>
      <c r="O296" s="24">
        <v>1.2271291209999999</v>
      </c>
      <c r="P296" s="24">
        <v>0.64277184399999998</v>
      </c>
      <c r="Q296" s="25">
        <v>0.34082353100000001</v>
      </c>
      <c r="R296" s="25">
        <v>0</v>
      </c>
      <c r="S296" s="25">
        <v>4.2753797000000003E-2</v>
      </c>
      <c r="T296" s="26">
        <v>0.71209017047000001</v>
      </c>
      <c r="U296" s="27">
        <v>0.419704309</v>
      </c>
      <c r="V296" s="20">
        <v>14452000</v>
      </c>
      <c r="W296" s="22">
        <v>0.29041261400000001</v>
      </c>
      <c r="X296" s="21">
        <v>5202000</v>
      </c>
      <c r="Y296" s="22">
        <v>0.80681335899999995</v>
      </c>
      <c r="Z296" s="19">
        <f t="shared" si="12"/>
        <v>343</v>
      </c>
      <c r="AA296" s="19">
        <f t="shared" si="13"/>
        <v>295</v>
      </c>
      <c r="AB296" s="19">
        <f t="shared" si="14"/>
        <v>47</v>
      </c>
    </row>
    <row r="297" spans="1:28" ht="43.2" x14ac:dyDescent="0.3">
      <c r="A297" s="4">
        <v>1296</v>
      </c>
      <c r="B297" s="7" t="s">
        <v>25</v>
      </c>
      <c r="C297" s="1" t="s">
        <v>29</v>
      </c>
      <c r="D297" s="1" t="s">
        <v>40</v>
      </c>
      <c r="E297" s="1" t="s">
        <v>250</v>
      </c>
      <c r="F297" s="7" t="s">
        <v>584</v>
      </c>
      <c r="G297" s="7" t="s">
        <v>584</v>
      </c>
      <c r="H297" s="29">
        <v>5.9070935740000001</v>
      </c>
      <c r="I297" s="29">
        <v>10.34458351</v>
      </c>
      <c r="J297" s="30">
        <v>33.016058979999997</v>
      </c>
      <c r="K297" s="30">
        <v>4.2707354669999997</v>
      </c>
      <c r="L297" s="23">
        <v>25.315747399999999</v>
      </c>
      <c r="M297" s="23">
        <v>25.033562939999999</v>
      </c>
      <c r="N297" s="23">
        <v>1.2189411699999999</v>
      </c>
      <c r="O297" s="24">
        <v>1.3874222839999999</v>
      </c>
      <c r="P297" s="24">
        <v>13.08936568</v>
      </c>
      <c r="Q297" s="25">
        <v>0</v>
      </c>
      <c r="R297" s="25">
        <v>1.745554423</v>
      </c>
      <c r="S297" s="25">
        <v>0.45272607100000001</v>
      </c>
      <c r="T297" s="26">
        <v>0</v>
      </c>
      <c r="U297" s="27">
        <v>8.4006117979999999</v>
      </c>
      <c r="V297" s="20">
        <v>104830000</v>
      </c>
      <c r="W297" s="22">
        <v>0.8013557</v>
      </c>
      <c r="X297" s="21">
        <v>104830000</v>
      </c>
      <c r="Y297" s="22">
        <v>0.8013557</v>
      </c>
      <c r="Z297" s="19">
        <f t="shared" si="12"/>
        <v>71</v>
      </c>
      <c r="AA297" s="19">
        <f t="shared" si="13"/>
        <v>296</v>
      </c>
      <c r="AB297" s="19">
        <f t="shared" si="14"/>
        <v>48</v>
      </c>
    </row>
    <row r="298" spans="1:28" ht="28.8" x14ac:dyDescent="0.3">
      <c r="A298" s="4">
        <v>1438</v>
      </c>
      <c r="B298" s="7" t="s">
        <v>27</v>
      </c>
      <c r="C298" s="1" t="s">
        <v>34</v>
      </c>
      <c r="D298" s="1" t="s">
        <v>65</v>
      </c>
      <c r="E298" s="1" t="s">
        <v>259</v>
      </c>
      <c r="F298" s="7" t="s">
        <v>584</v>
      </c>
      <c r="G298" s="7" t="s">
        <v>584</v>
      </c>
      <c r="H298" s="29">
        <v>30.732044200000001</v>
      </c>
      <c r="I298" s="29">
        <v>28.115097469999998</v>
      </c>
      <c r="J298" s="30">
        <v>0</v>
      </c>
      <c r="K298" s="30">
        <v>0</v>
      </c>
      <c r="L298" s="23">
        <v>0.88783007999999997</v>
      </c>
      <c r="M298" s="23">
        <v>0.79951212100000002</v>
      </c>
      <c r="N298" s="23">
        <v>0</v>
      </c>
      <c r="O298" s="24">
        <v>0</v>
      </c>
      <c r="P298" s="24">
        <v>10.751165970000001</v>
      </c>
      <c r="Q298" s="25">
        <v>8.318598132</v>
      </c>
      <c r="R298" s="25">
        <v>0</v>
      </c>
      <c r="S298" s="25">
        <v>30.96875983</v>
      </c>
      <c r="T298" s="26"/>
      <c r="U298" s="27">
        <v>7.9204717530000002</v>
      </c>
      <c r="V298" s="20">
        <v>102187440</v>
      </c>
      <c r="W298" s="22">
        <v>0.77509249199999997</v>
      </c>
      <c r="X298" s="21">
        <v>102187440</v>
      </c>
      <c r="Y298" s="22">
        <v>0.77509249199999997</v>
      </c>
      <c r="Z298" s="19">
        <f t="shared" si="12"/>
        <v>80</v>
      </c>
      <c r="AA298" s="19">
        <f t="shared" si="13"/>
        <v>297</v>
      </c>
      <c r="AB298" s="19">
        <f t="shared" si="14"/>
        <v>33</v>
      </c>
    </row>
    <row r="299" spans="1:28" ht="28.8" x14ac:dyDescent="0.3">
      <c r="A299" s="4">
        <v>1452</v>
      </c>
      <c r="B299" s="7" t="s">
        <v>27</v>
      </c>
      <c r="C299" s="1" t="s">
        <v>33</v>
      </c>
      <c r="D299" s="1" t="s">
        <v>129</v>
      </c>
      <c r="E299" s="1" t="s">
        <v>405</v>
      </c>
      <c r="F299" s="7" t="s">
        <v>584</v>
      </c>
      <c r="G299" s="7" t="s">
        <v>584</v>
      </c>
      <c r="H299" s="29">
        <v>11.941043670000001</v>
      </c>
      <c r="I299" s="29">
        <v>8.4898981409999994</v>
      </c>
      <c r="J299" s="30">
        <v>0</v>
      </c>
      <c r="K299" s="30">
        <v>0</v>
      </c>
      <c r="L299" s="23">
        <v>0</v>
      </c>
      <c r="M299" s="23">
        <v>0</v>
      </c>
      <c r="N299" s="23">
        <v>0.49936791800000002</v>
      </c>
      <c r="O299" s="24">
        <v>0.56839016899999995</v>
      </c>
      <c r="P299" s="24">
        <v>2.400983734</v>
      </c>
      <c r="Q299" s="25">
        <v>0.29948018100000001</v>
      </c>
      <c r="R299" s="25">
        <v>0</v>
      </c>
      <c r="S299" s="25">
        <v>0</v>
      </c>
      <c r="T299" s="26"/>
      <c r="U299" s="27">
        <v>1.7506797540000001</v>
      </c>
      <c r="V299" s="20">
        <v>26493490</v>
      </c>
      <c r="W299" s="22">
        <v>0.66079620100000003</v>
      </c>
      <c r="X299" s="21">
        <v>23006300</v>
      </c>
      <c r="Y299" s="22">
        <v>0.760956674</v>
      </c>
      <c r="Z299" s="19">
        <f t="shared" si="12"/>
        <v>226</v>
      </c>
      <c r="AA299" s="19">
        <f t="shared" si="13"/>
        <v>298</v>
      </c>
      <c r="AB299" s="19">
        <f t="shared" si="14"/>
        <v>39</v>
      </c>
    </row>
    <row r="300" spans="1:28" ht="28.8" x14ac:dyDescent="0.3">
      <c r="A300" s="4">
        <v>1168</v>
      </c>
      <c r="B300" s="7" t="s">
        <v>27</v>
      </c>
      <c r="C300" s="1" t="s">
        <v>35</v>
      </c>
      <c r="D300" s="1" t="s">
        <v>114</v>
      </c>
      <c r="E300" s="1" t="s">
        <v>364</v>
      </c>
      <c r="F300" s="7"/>
      <c r="G300" s="7" t="s">
        <v>584</v>
      </c>
      <c r="H300" s="29">
        <v>0.12852381600000001</v>
      </c>
      <c r="I300" s="29">
        <v>0</v>
      </c>
      <c r="J300" s="30">
        <v>12.628262189999999</v>
      </c>
      <c r="K300" s="30">
        <v>4.0309811790000003</v>
      </c>
      <c r="L300" s="23">
        <v>6.9949319999999997E-3</v>
      </c>
      <c r="M300" s="23">
        <v>7.0134639999999996E-3</v>
      </c>
      <c r="N300" s="23">
        <v>0.267224083</v>
      </c>
      <c r="O300" s="24">
        <v>0.30415958999999998</v>
      </c>
      <c r="P300" s="24">
        <v>4.0878438670000001</v>
      </c>
      <c r="Q300" s="25">
        <v>0.61360161499999999</v>
      </c>
      <c r="R300" s="25">
        <v>0</v>
      </c>
      <c r="S300" s="25">
        <v>0.14281712399999999</v>
      </c>
      <c r="T300" s="26"/>
      <c r="U300" s="27">
        <v>2.4255870960000001</v>
      </c>
      <c r="V300" s="20">
        <v>32000000</v>
      </c>
      <c r="W300" s="22">
        <v>0.75799596800000002</v>
      </c>
      <c r="X300" s="21">
        <v>32000000</v>
      </c>
      <c r="Y300" s="22">
        <v>0.75799596800000002</v>
      </c>
      <c r="Z300" s="19">
        <f t="shared" si="12"/>
        <v>185</v>
      </c>
      <c r="AA300" s="19">
        <f t="shared" si="13"/>
        <v>299</v>
      </c>
      <c r="AB300" s="19">
        <f t="shared" si="14"/>
        <v>28</v>
      </c>
    </row>
    <row r="301" spans="1:28" ht="28.8" x14ac:dyDescent="0.3">
      <c r="A301" s="4">
        <v>1326</v>
      </c>
      <c r="B301" s="7" t="s">
        <v>27</v>
      </c>
      <c r="C301" s="1" t="s">
        <v>34</v>
      </c>
      <c r="D301" s="1" t="s">
        <v>119</v>
      </c>
      <c r="E301" s="1" t="s">
        <v>373</v>
      </c>
      <c r="F301" s="7" t="s">
        <v>584</v>
      </c>
      <c r="G301" s="7" t="s">
        <v>584</v>
      </c>
      <c r="H301" s="29">
        <v>1.494032528</v>
      </c>
      <c r="I301" s="29">
        <v>0</v>
      </c>
      <c r="J301" s="30">
        <v>1.186752351</v>
      </c>
      <c r="K301" s="30">
        <v>0.48476924100000002</v>
      </c>
      <c r="L301" s="23">
        <v>0</v>
      </c>
      <c r="M301" s="23">
        <v>0</v>
      </c>
      <c r="N301" s="23">
        <v>5.1772696419999997</v>
      </c>
      <c r="O301" s="24">
        <v>2.6517905470000001</v>
      </c>
      <c r="P301" s="24">
        <v>3.9094092319999998</v>
      </c>
      <c r="Q301" s="25">
        <v>3.5484928240000002</v>
      </c>
      <c r="R301" s="25">
        <v>17.425964820000001</v>
      </c>
      <c r="S301" s="25">
        <v>6.2523022999999997E-2</v>
      </c>
      <c r="T301" s="26"/>
      <c r="U301" s="27">
        <v>2.3146144249999998</v>
      </c>
      <c r="V301" s="20">
        <v>49094850</v>
      </c>
      <c r="W301" s="22">
        <v>0.47145768399999999</v>
      </c>
      <c r="X301" s="21">
        <v>30767472</v>
      </c>
      <c r="Y301" s="22">
        <v>0.75229268900000001</v>
      </c>
      <c r="Z301" s="19">
        <f t="shared" si="12"/>
        <v>194</v>
      </c>
      <c r="AA301" s="19">
        <f t="shared" si="13"/>
        <v>300</v>
      </c>
      <c r="AB301" s="19">
        <f t="shared" si="14"/>
        <v>34</v>
      </c>
    </row>
    <row r="302" spans="1:28" x14ac:dyDescent="0.3">
      <c r="A302" s="4">
        <v>1402</v>
      </c>
      <c r="B302" s="7" t="s">
        <v>28</v>
      </c>
      <c r="C302" s="1" t="s">
        <v>34</v>
      </c>
      <c r="D302" s="1" t="s">
        <v>172</v>
      </c>
      <c r="E302" s="1" t="s">
        <v>546</v>
      </c>
      <c r="F302" s="7"/>
      <c r="G302" s="7" t="s">
        <v>584</v>
      </c>
      <c r="H302" s="29">
        <v>8.1047510000000003E-3</v>
      </c>
      <c r="I302" s="29">
        <v>1.3565699999999999E-4</v>
      </c>
      <c r="J302" s="30">
        <v>0.18257728500000001</v>
      </c>
      <c r="K302" s="30">
        <v>1.2472413069999999</v>
      </c>
      <c r="L302" s="23">
        <v>0</v>
      </c>
      <c r="M302" s="23">
        <v>0</v>
      </c>
      <c r="N302" s="23">
        <v>8.4256160000000004E-3</v>
      </c>
      <c r="O302" s="24">
        <v>9.5901990000000006E-3</v>
      </c>
      <c r="P302" s="24">
        <v>0.39801076699999999</v>
      </c>
      <c r="Q302" s="25">
        <v>0</v>
      </c>
      <c r="R302" s="25">
        <v>0</v>
      </c>
      <c r="S302" s="25">
        <v>1.906671E-3</v>
      </c>
      <c r="T302" s="26"/>
      <c r="U302" s="27">
        <v>0.23565109300000001</v>
      </c>
      <c r="V302" s="20">
        <v>4394563</v>
      </c>
      <c r="W302" s="22">
        <v>0.53623327899999995</v>
      </c>
      <c r="X302" s="21">
        <v>3139023</v>
      </c>
      <c r="Y302" s="22">
        <v>0.75071476999999998</v>
      </c>
      <c r="Z302" s="19">
        <f t="shared" si="12"/>
        <v>367</v>
      </c>
      <c r="AA302" s="19">
        <f t="shared" si="13"/>
        <v>301</v>
      </c>
      <c r="AB302" s="19">
        <f t="shared" si="14"/>
        <v>35</v>
      </c>
    </row>
    <row r="303" spans="1:28" ht="28.8" x14ac:dyDescent="0.3">
      <c r="A303" s="4">
        <v>1246</v>
      </c>
      <c r="B303" s="7" t="s">
        <v>25</v>
      </c>
      <c r="C303" s="1" t="s">
        <v>30</v>
      </c>
      <c r="D303" s="1" t="s">
        <v>69</v>
      </c>
      <c r="E303" s="1" t="s">
        <v>534</v>
      </c>
      <c r="F303" s="7" t="s">
        <v>584</v>
      </c>
      <c r="G303" s="7" t="s">
        <v>584</v>
      </c>
      <c r="H303" s="29">
        <v>2.9194168999999999E-2</v>
      </c>
      <c r="I303" s="29">
        <v>8.8923353999999996E-2</v>
      </c>
      <c r="J303" s="30">
        <v>0.73030913900000005</v>
      </c>
      <c r="K303" s="30">
        <v>0.88250727100000004</v>
      </c>
      <c r="L303" s="23">
        <v>7.0120955999999998E-2</v>
      </c>
      <c r="M303" s="23">
        <v>7.0351318999999995E-2</v>
      </c>
      <c r="N303" s="23">
        <v>3.0349958999999999E-2</v>
      </c>
      <c r="O303" s="24">
        <v>3.4544907E-2</v>
      </c>
      <c r="P303" s="24">
        <v>0.53594576900000002</v>
      </c>
      <c r="Q303" s="25">
        <v>0</v>
      </c>
      <c r="R303" s="25">
        <v>0.229695808</v>
      </c>
      <c r="S303" s="25">
        <v>0</v>
      </c>
      <c r="T303" s="26">
        <v>1.0600774941</v>
      </c>
      <c r="U303" s="27">
        <v>0.31906576800000003</v>
      </c>
      <c r="V303" s="20">
        <v>4252720</v>
      </c>
      <c r="W303" s="22">
        <v>0.75026281500000003</v>
      </c>
      <c r="X303" s="21">
        <v>4252720</v>
      </c>
      <c r="Y303" s="22">
        <v>0.75026281500000003</v>
      </c>
      <c r="Z303" s="19">
        <f t="shared" si="12"/>
        <v>355</v>
      </c>
      <c r="AA303" s="19">
        <f t="shared" si="13"/>
        <v>302</v>
      </c>
      <c r="AB303" s="19">
        <f t="shared" si="14"/>
        <v>35</v>
      </c>
    </row>
    <row r="304" spans="1:28" ht="28.8" x14ac:dyDescent="0.3">
      <c r="A304" s="4">
        <v>1638</v>
      </c>
      <c r="B304" s="7" t="s">
        <v>28</v>
      </c>
      <c r="C304" s="1" t="s">
        <v>37</v>
      </c>
      <c r="D304" s="1" t="s">
        <v>170</v>
      </c>
      <c r="E304" s="1" t="s">
        <v>536</v>
      </c>
      <c r="F304" s="7"/>
      <c r="G304" s="7" t="s">
        <v>584</v>
      </c>
      <c r="H304" s="29">
        <v>0</v>
      </c>
      <c r="I304" s="29">
        <v>1.120474E-3</v>
      </c>
      <c r="J304" s="30">
        <v>0.319510248</v>
      </c>
      <c r="K304" s="30">
        <v>1.5856087489999999</v>
      </c>
      <c r="L304" s="23">
        <v>3.3563499999999998E-5</v>
      </c>
      <c r="M304" s="23">
        <v>3.5352399999999997E-5</v>
      </c>
      <c r="N304" s="23">
        <v>0</v>
      </c>
      <c r="O304" s="24">
        <v>0</v>
      </c>
      <c r="P304" s="24">
        <v>0.42305337900000001</v>
      </c>
      <c r="Q304" s="25">
        <v>0</v>
      </c>
      <c r="R304" s="25">
        <v>0</v>
      </c>
      <c r="S304" s="25">
        <v>6.8544560000000001E-3</v>
      </c>
      <c r="T304" s="26"/>
      <c r="U304" s="27">
        <v>0.30746043499999998</v>
      </c>
      <c r="V304" s="20">
        <v>4113000</v>
      </c>
      <c r="W304" s="22">
        <v>0.74753327400000003</v>
      </c>
      <c r="X304" s="21">
        <v>4113000</v>
      </c>
      <c r="Y304" s="22">
        <v>0.74753327400000003</v>
      </c>
      <c r="Z304" s="19">
        <f t="shared" si="12"/>
        <v>357</v>
      </c>
      <c r="AA304" s="19">
        <f t="shared" si="13"/>
        <v>303</v>
      </c>
      <c r="AB304" s="19">
        <f t="shared" si="14"/>
        <v>15</v>
      </c>
    </row>
    <row r="305" spans="1:28" ht="28.8" x14ac:dyDescent="0.3">
      <c r="A305" s="4">
        <v>1299</v>
      </c>
      <c r="B305" s="7" t="s">
        <v>25</v>
      </c>
      <c r="C305" s="1" t="s">
        <v>29</v>
      </c>
      <c r="D305" s="1" t="s">
        <v>40</v>
      </c>
      <c r="E305" s="1" t="s">
        <v>211</v>
      </c>
      <c r="F305" s="7" t="s">
        <v>584</v>
      </c>
      <c r="G305" s="7" t="s">
        <v>584</v>
      </c>
      <c r="H305" s="29">
        <v>2.1961834950000001</v>
      </c>
      <c r="I305" s="29">
        <v>35.871340930000002</v>
      </c>
      <c r="J305" s="30">
        <v>56.903253730000003</v>
      </c>
      <c r="K305" s="30">
        <v>2.2342852290000002</v>
      </c>
      <c r="L305" s="23">
        <v>10.156081199999999</v>
      </c>
      <c r="M305" s="23">
        <v>10.30188573</v>
      </c>
      <c r="N305" s="23">
        <v>7.6104327879999998</v>
      </c>
      <c r="O305" s="24">
        <v>9.0954580190000005</v>
      </c>
      <c r="P305" s="24">
        <v>24.56522064</v>
      </c>
      <c r="Q305" s="25">
        <v>0.163832962</v>
      </c>
      <c r="R305" s="25">
        <v>0.860988902</v>
      </c>
      <c r="S305" s="25">
        <v>3.2949260649999998</v>
      </c>
      <c r="T305" s="26">
        <v>7.5853452685000002</v>
      </c>
      <c r="U305" s="27">
        <v>14.74162546</v>
      </c>
      <c r="V305" s="20">
        <v>200044000</v>
      </c>
      <c r="W305" s="22">
        <v>0.73691915100000005</v>
      </c>
      <c r="X305" s="21">
        <v>200044000</v>
      </c>
      <c r="Y305" s="22">
        <v>0.73691915100000005</v>
      </c>
      <c r="Z305" s="19">
        <f t="shared" si="12"/>
        <v>32</v>
      </c>
      <c r="AA305" s="19">
        <f t="shared" si="13"/>
        <v>304</v>
      </c>
      <c r="AB305" s="19">
        <f t="shared" si="14"/>
        <v>49</v>
      </c>
    </row>
    <row r="306" spans="1:28" ht="28.8" x14ac:dyDescent="0.3">
      <c r="A306" s="31">
        <v>1192</v>
      </c>
      <c r="B306" s="32" t="s">
        <v>25</v>
      </c>
      <c r="C306" s="33" t="s">
        <v>31</v>
      </c>
      <c r="D306" s="33" t="s">
        <v>110</v>
      </c>
      <c r="E306" s="33" t="s">
        <v>544</v>
      </c>
      <c r="F306" s="32" t="s">
        <v>584</v>
      </c>
      <c r="G306" s="32" t="s">
        <v>584</v>
      </c>
      <c r="H306" s="29">
        <v>0</v>
      </c>
      <c r="I306" s="29">
        <v>7.0380260000000002E-3</v>
      </c>
      <c r="J306" s="30">
        <v>0.22822160599999999</v>
      </c>
      <c r="K306" s="30">
        <v>0.44233401500000002</v>
      </c>
      <c r="L306" s="23">
        <v>4.7904230000000003E-3</v>
      </c>
      <c r="M306" s="23">
        <v>4.8581070000000004E-3</v>
      </c>
      <c r="N306" s="23">
        <v>0</v>
      </c>
      <c r="O306" s="24">
        <v>0</v>
      </c>
      <c r="P306" s="24">
        <v>0.40262464599999997</v>
      </c>
      <c r="Q306" s="25">
        <v>0</v>
      </c>
      <c r="R306" s="25">
        <v>0.24637590500000001</v>
      </c>
      <c r="S306" s="25">
        <v>5.7321059999999998E-3</v>
      </c>
      <c r="T306" s="26">
        <v>0.98393715982999996</v>
      </c>
      <c r="U306" s="34">
        <v>0.23836407200000001</v>
      </c>
      <c r="V306" s="35">
        <v>3670000</v>
      </c>
      <c r="W306" s="36">
        <v>0.64949338400000001</v>
      </c>
      <c r="X306" s="35">
        <v>3250000</v>
      </c>
      <c r="Y306" s="36">
        <v>0.73342791399999996</v>
      </c>
      <c r="Z306" s="37">
        <f t="shared" si="12"/>
        <v>365</v>
      </c>
      <c r="AA306" s="37">
        <f t="shared" si="13"/>
        <v>305</v>
      </c>
      <c r="AB306" s="37">
        <f t="shared" si="14"/>
        <v>19</v>
      </c>
    </row>
    <row r="307" spans="1:28" x14ac:dyDescent="0.3">
      <c r="A307" s="4">
        <v>1023</v>
      </c>
      <c r="B307" s="7" t="s">
        <v>27</v>
      </c>
      <c r="C307" s="1" t="s">
        <v>35</v>
      </c>
      <c r="D307" s="1" t="s">
        <v>133</v>
      </c>
      <c r="E307" s="1" t="s">
        <v>562</v>
      </c>
      <c r="F307" s="7"/>
      <c r="G307" s="7" t="s">
        <v>584</v>
      </c>
      <c r="H307" s="29">
        <v>0.40449881599999998</v>
      </c>
      <c r="I307" s="29">
        <v>0.61521000999999997</v>
      </c>
      <c r="J307" s="30">
        <v>0</v>
      </c>
      <c r="K307" s="30">
        <v>0</v>
      </c>
      <c r="L307" s="23">
        <v>0</v>
      </c>
      <c r="M307" s="23">
        <v>0</v>
      </c>
      <c r="N307" s="23">
        <v>0</v>
      </c>
      <c r="O307" s="24">
        <v>0</v>
      </c>
      <c r="P307" s="24">
        <v>0.15913519000000001</v>
      </c>
      <c r="Q307" s="25">
        <v>7.6145165000000001E-2</v>
      </c>
      <c r="R307" s="25">
        <v>0</v>
      </c>
      <c r="S307" s="25">
        <v>0</v>
      </c>
      <c r="T307" s="26"/>
      <c r="U307" s="27">
        <v>9.5856696000000005E-2</v>
      </c>
      <c r="V307" s="20">
        <v>2045000</v>
      </c>
      <c r="W307" s="22">
        <v>0.46873690099999998</v>
      </c>
      <c r="X307" s="21">
        <v>1318500</v>
      </c>
      <c r="Y307" s="22">
        <v>0.727013244</v>
      </c>
      <c r="Z307" s="19">
        <f t="shared" si="12"/>
        <v>383</v>
      </c>
      <c r="AA307" s="19">
        <f t="shared" si="13"/>
        <v>306</v>
      </c>
      <c r="AB307" s="19">
        <f t="shared" si="14"/>
        <v>29</v>
      </c>
    </row>
    <row r="308" spans="1:28" x14ac:dyDescent="0.3">
      <c r="A308" s="4">
        <v>1477</v>
      </c>
      <c r="B308" s="7" t="s">
        <v>27</v>
      </c>
      <c r="C308" s="1" t="s">
        <v>35</v>
      </c>
      <c r="D308" s="1" t="s">
        <v>88</v>
      </c>
      <c r="E308" s="1" t="s">
        <v>515</v>
      </c>
      <c r="F308" s="7"/>
      <c r="G308" s="7" t="s">
        <v>584</v>
      </c>
      <c r="H308" s="29">
        <v>0</v>
      </c>
      <c r="I308" s="29">
        <v>6.4056139999999996E-3</v>
      </c>
      <c r="J308" s="30">
        <v>0.91288642399999997</v>
      </c>
      <c r="K308" s="30">
        <v>0.79362560900000001</v>
      </c>
      <c r="L308" s="23">
        <v>1.3806790000000001E-3</v>
      </c>
      <c r="M308" s="23">
        <v>1.360878E-3</v>
      </c>
      <c r="N308" s="23">
        <v>0</v>
      </c>
      <c r="O308" s="24">
        <v>0</v>
      </c>
      <c r="P308" s="24">
        <v>0.75416493100000004</v>
      </c>
      <c r="Q308" s="25">
        <v>1.2067942110000001</v>
      </c>
      <c r="R308" s="25">
        <v>0.280216892</v>
      </c>
      <c r="S308" s="25">
        <v>8.0279359999999994E-3</v>
      </c>
      <c r="T308" s="26"/>
      <c r="U308" s="27">
        <v>0.44720918999999998</v>
      </c>
      <c r="V308" s="20">
        <v>6200000</v>
      </c>
      <c r="W308" s="22">
        <v>0.72130514599999995</v>
      </c>
      <c r="X308" s="21">
        <v>6200000</v>
      </c>
      <c r="Y308" s="22">
        <v>0.72130514599999995</v>
      </c>
      <c r="Z308" s="19">
        <f t="shared" si="12"/>
        <v>336</v>
      </c>
      <c r="AA308" s="19">
        <f t="shared" si="13"/>
        <v>307</v>
      </c>
      <c r="AB308" s="19">
        <f t="shared" si="14"/>
        <v>30</v>
      </c>
    </row>
    <row r="309" spans="1:28" ht="28.8" x14ac:dyDescent="0.3">
      <c r="A309" s="4">
        <v>1076</v>
      </c>
      <c r="B309" s="7" t="s">
        <v>26</v>
      </c>
      <c r="C309" s="1" t="s">
        <v>32</v>
      </c>
      <c r="D309" s="1" t="s">
        <v>60</v>
      </c>
      <c r="E309" s="1" t="s">
        <v>356</v>
      </c>
      <c r="F309" s="7"/>
      <c r="G309" s="7" t="s">
        <v>584</v>
      </c>
      <c r="H309" s="29">
        <v>0.25322274700000003</v>
      </c>
      <c r="I309" s="29">
        <v>1.135896684</v>
      </c>
      <c r="J309" s="30">
        <v>2.1452830949999999</v>
      </c>
      <c r="K309" s="30">
        <v>0.29970149200000001</v>
      </c>
      <c r="L309" s="23">
        <v>0.50862770000000002</v>
      </c>
      <c r="M309" s="23">
        <v>0.51633542300000002</v>
      </c>
      <c r="N309" s="23">
        <v>0.43874628399999999</v>
      </c>
      <c r="O309" s="24">
        <v>0.29963367600000002</v>
      </c>
      <c r="P309" s="24">
        <v>4.1417728240000002</v>
      </c>
      <c r="Q309" s="25">
        <v>5.6540249859999996</v>
      </c>
      <c r="R309" s="25">
        <v>3.6371938240000001</v>
      </c>
      <c r="S309" s="25">
        <v>0.172613923</v>
      </c>
      <c r="T309" s="26">
        <v>9.5030769387999996</v>
      </c>
      <c r="U309" s="27">
        <v>2.4759839829999999</v>
      </c>
      <c r="V309" s="20">
        <v>35000000</v>
      </c>
      <c r="W309" s="22">
        <v>0.70742399499999997</v>
      </c>
      <c r="X309" s="21">
        <v>35000000</v>
      </c>
      <c r="Y309" s="22">
        <v>0.70742399499999997</v>
      </c>
      <c r="Z309" s="19">
        <f t="shared" si="12"/>
        <v>177</v>
      </c>
      <c r="AA309" s="19">
        <f t="shared" si="13"/>
        <v>308</v>
      </c>
      <c r="AB309" s="19">
        <f t="shared" si="14"/>
        <v>66</v>
      </c>
    </row>
    <row r="310" spans="1:28" ht="28.8" x14ac:dyDescent="0.3">
      <c r="A310" s="4">
        <v>1686</v>
      </c>
      <c r="B310" s="7" t="s">
        <v>28</v>
      </c>
      <c r="C310" s="1" t="s">
        <v>37</v>
      </c>
      <c r="D310" s="1" t="s">
        <v>121</v>
      </c>
      <c r="E310" s="1" t="s">
        <v>385</v>
      </c>
      <c r="F310" s="7" t="s">
        <v>584</v>
      </c>
      <c r="G310" s="7" t="s">
        <v>584</v>
      </c>
      <c r="H310" s="29">
        <v>0</v>
      </c>
      <c r="I310" s="29">
        <v>9.5110499999999997E-5</v>
      </c>
      <c r="J310" s="30">
        <v>6.6184265709999996</v>
      </c>
      <c r="K310" s="30">
        <v>2.442155187</v>
      </c>
      <c r="L310" s="23">
        <v>0</v>
      </c>
      <c r="M310" s="23">
        <v>0</v>
      </c>
      <c r="N310" s="23">
        <v>0</v>
      </c>
      <c r="O310" s="24">
        <v>0</v>
      </c>
      <c r="P310" s="24">
        <v>3.432281659</v>
      </c>
      <c r="Q310" s="25">
        <v>2.3244950640000002</v>
      </c>
      <c r="R310" s="25">
        <v>0.11581855100000001</v>
      </c>
      <c r="S310" s="25">
        <v>9.9958509000000001E-2</v>
      </c>
      <c r="T310" s="26"/>
      <c r="U310" s="27">
        <v>2.0339544599999999</v>
      </c>
      <c r="V310" s="20">
        <v>28754000</v>
      </c>
      <c r="W310" s="22">
        <v>0.70736400499999996</v>
      </c>
      <c r="X310" s="21">
        <v>28754000</v>
      </c>
      <c r="Y310" s="22">
        <v>0.70736400499999996</v>
      </c>
      <c r="Z310" s="19">
        <f t="shared" si="12"/>
        <v>206</v>
      </c>
      <c r="AA310" s="19">
        <f t="shared" si="13"/>
        <v>309</v>
      </c>
      <c r="AB310" s="19">
        <f t="shared" si="14"/>
        <v>16</v>
      </c>
    </row>
    <row r="311" spans="1:28" x14ac:dyDescent="0.3">
      <c r="A311" s="4">
        <v>1117</v>
      </c>
      <c r="B311" s="7" t="s">
        <v>25</v>
      </c>
      <c r="C311" s="1" t="s">
        <v>29</v>
      </c>
      <c r="D311" s="1" t="s">
        <v>41</v>
      </c>
      <c r="E311" s="1" t="s">
        <v>280</v>
      </c>
      <c r="F311" s="7" t="s">
        <v>584</v>
      </c>
      <c r="G311" s="7" t="s">
        <v>584</v>
      </c>
      <c r="H311" s="29">
        <v>0.31923702599999998</v>
      </c>
      <c r="I311" s="29">
        <v>0.36912600600000001</v>
      </c>
      <c r="J311" s="30">
        <v>1.0172204540000001</v>
      </c>
      <c r="K311" s="30">
        <v>5.3005308000000001E-2</v>
      </c>
      <c r="L311" s="23">
        <v>4.7499938999999998E-2</v>
      </c>
      <c r="M311" s="23">
        <v>4.7950048000000002E-2</v>
      </c>
      <c r="N311" s="23">
        <v>0.25155093899999997</v>
      </c>
      <c r="O311" s="24">
        <v>0.30063612200000001</v>
      </c>
      <c r="P311" s="24">
        <v>9.6812757470000008</v>
      </c>
      <c r="Q311" s="25">
        <v>7.2828468879999999</v>
      </c>
      <c r="R311" s="25">
        <v>0</v>
      </c>
      <c r="S311" s="25">
        <v>1.9701800629999999</v>
      </c>
      <c r="T311" s="26">
        <v>24.196858637999998</v>
      </c>
      <c r="U311" s="27">
        <v>5.7715518790000004</v>
      </c>
      <c r="V311" s="20">
        <v>92589500</v>
      </c>
      <c r="W311" s="22">
        <v>0.62334842300000004</v>
      </c>
      <c r="X311" s="21">
        <v>82589500</v>
      </c>
      <c r="Y311" s="22">
        <v>0.69882392800000004</v>
      </c>
      <c r="Z311" s="19">
        <f t="shared" si="12"/>
        <v>101</v>
      </c>
      <c r="AA311" s="19">
        <f t="shared" si="13"/>
        <v>310</v>
      </c>
      <c r="AB311" s="19">
        <f t="shared" si="14"/>
        <v>50</v>
      </c>
    </row>
    <row r="312" spans="1:28" x14ac:dyDescent="0.3">
      <c r="A312" s="4">
        <v>1704</v>
      </c>
      <c r="B312" s="7" t="s">
        <v>28</v>
      </c>
      <c r="C312" s="1" t="s">
        <v>37</v>
      </c>
      <c r="D312" s="1" t="s">
        <v>147</v>
      </c>
      <c r="E312" s="1" t="s">
        <v>466</v>
      </c>
      <c r="F312" s="7"/>
      <c r="G312" s="7" t="s">
        <v>584</v>
      </c>
      <c r="H312" s="29">
        <v>0</v>
      </c>
      <c r="I312" s="29">
        <v>0</v>
      </c>
      <c r="J312" s="30">
        <v>3.0429547449999998</v>
      </c>
      <c r="K312" s="30">
        <v>2.3191066390000001</v>
      </c>
      <c r="L312" s="23">
        <v>1.3608462E-2</v>
      </c>
      <c r="M312" s="23">
        <v>1.5139959999999999E-2</v>
      </c>
      <c r="N312" s="23">
        <v>0</v>
      </c>
      <c r="O312" s="24">
        <v>0</v>
      </c>
      <c r="P312" s="24">
        <v>1.3344384389999999</v>
      </c>
      <c r="Q312" s="25">
        <v>0</v>
      </c>
      <c r="R312" s="25">
        <v>0</v>
      </c>
      <c r="S312" s="25">
        <v>2.1786366000000001E-2</v>
      </c>
      <c r="T312" s="26"/>
      <c r="U312" s="27">
        <v>0.87423513500000005</v>
      </c>
      <c r="V312" s="20">
        <v>12517000</v>
      </c>
      <c r="W312" s="22">
        <v>0.69843823199999999</v>
      </c>
      <c r="X312" s="21">
        <v>12517000</v>
      </c>
      <c r="Y312" s="22">
        <v>0.69843823199999999</v>
      </c>
      <c r="Z312" s="19">
        <f t="shared" si="12"/>
        <v>287</v>
      </c>
      <c r="AA312" s="19">
        <f t="shared" si="13"/>
        <v>311</v>
      </c>
      <c r="AB312" s="19">
        <f t="shared" si="14"/>
        <v>17</v>
      </c>
    </row>
    <row r="313" spans="1:28" x14ac:dyDescent="0.3">
      <c r="A313" s="4">
        <v>1352</v>
      </c>
      <c r="B313" s="7" t="s">
        <v>28</v>
      </c>
      <c r="C313" s="1" t="s">
        <v>34</v>
      </c>
      <c r="D313" s="1" t="s">
        <v>172</v>
      </c>
      <c r="E313" s="1" t="s">
        <v>553</v>
      </c>
      <c r="F313" s="7" t="s">
        <v>584</v>
      </c>
      <c r="G313" s="7" t="s">
        <v>584</v>
      </c>
      <c r="H313" s="29">
        <v>0</v>
      </c>
      <c r="I313" s="29">
        <v>7.6350400000000003E-4</v>
      </c>
      <c r="J313" s="30">
        <v>0.13693296399999999</v>
      </c>
      <c r="K313" s="30">
        <v>0.99061542700000005</v>
      </c>
      <c r="L313" s="23">
        <v>0</v>
      </c>
      <c r="M313" s="23">
        <v>0</v>
      </c>
      <c r="N313" s="23">
        <v>0</v>
      </c>
      <c r="O313" s="24">
        <v>0</v>
      </c>
      <c r="P313" s="24">
        <v>0.25340775100000001</v>
      </c>
      <c r="Q313" s="25">
        <v>0</v>
      </c>
      <c r="R313" s="25">
        <v>0</v>
      </c>
      <c r="S313" s="25">
        <v>1.895807E-3</v>
      </c>
      <c r="T313" s="26"/>
      <c r="U313" s="27">
        <v>0.181973528</v>
      </c>
      <c r="V313" s="20">
        <v>2631000</v>
      </c>
      <c r="W313" s="22">
        <v>0.69165156900000002</v>
      </c>
      <c r="X313" s="21">
        <v>2631000</v>
      </c>
      <c r="Y313" s="22">
        <v>0.69165156900000002</v>
      </c>
      <c r="Z313" s="19">
        <f t="shared" si="12"/>
        <v>374</v>
      </c>
      <c r="AA313" s="19">
        <f t="shared" si="13"/>
        <v>312</v>
      </c>
      <c r="AB313" s="19">
        <f t="shared" si="14"/>
        <v>36</v>
      </c>
    </row>
    <row r="314" spans="1:28" x14ac:dyDescent="0.3">
      <c r="A314" s="4">
        <v>1051</v>
      </c>
      <c r="B314" s="7" t="s">
        <v>27</v>
      </c>
      <c r="C314" s="1" t="s">
        <v>33</v>
      </c>
      <c r="D314" s="1" t="s">
        <v>73</v>
      </c>
      <c r="E314" s="1" t="s">
        <v>261</v>
      </c>
      <c r="F314" s="7"/>
      <c r="G314" s="7" t="s">
        <v>584</v>
      </c>
      <c r="H314" s="29">
        <v>0</v>
      </c>
      <c r="I314" s="29">
        <v>5.2560000000000002E-6</v>
      </c>
      <c r="J314" s="30">
        <v>36.317664880000002</v>
      </c>
      <c r="K314" s="30">
        <v>20.823751359999999</v>
      </c>
      <c r="L314" s="23">
        <v>5.9544647999999999E-2</v>
      </c>
      <c r="M314" s="23">
        <v>5.4684113999999999E-2</v>
      </c>
      <c r="N314" s="23">
        <v>0</v>
      </c>
      <c r="O314" s="24">
        <v>0</v>
      </c>
      <c r="P314" s="24">
        <v>12.79229144</v>
      </c>
      <c r="Q314" s="25">
        <v>0</v>
      </c>
      <c r="R314" s="25">
        <v>0</v>
      </c>
      <c r="S314" s="25">
        <v>7.6768491999999994E-2</v>
      </c>
      <c r="T314" s="26"/>
      <c r="U314" s="27">
        <v>7.7977963240000001</v>
      </c>
      <c r="V314" s="20">
        <v>114002000</v>
      </c>
      <c r="W314" s="22">
        <v>0.68400522100000005</v>
      </c>
      <c r="X314" s="21">
        <v>114002000</v>
      </c>
      <c r="Y314" s="22">
        <v>0.68400522100000005</v>
      </c>
      <c r="Z314" s="19">
        <f t="shared" si="12"/>
        <v>82</v>
      </c>
      <c r="AA314" s="19">
        <f t="shared" si="13"/>
        <v>313</v>
      </c>
      <c r="AB314" s="19">
        <f t="shared" si="14"/>
        <v>40</v>
      </c>
    </row>
    <row r="315" spans="1:28" ht="28.8" x14ac:dyDescent="0.3">
      <c r="A315" s="4">
        <v>1499</v>
      </c>
      <c r="B315" s="7" t="s">
        <v>28</v>
      </c>
      <c r="C315" s="1" t="s">
        <v>36</v>
      </c>
      <c r="D315" s="1" t="s">
        <v>71</v>
      </c>
      <c r="E315" s="1" t="s">
        <v>506</v>
      </c>
      <c r="F315" s="7" t="s">
        <v>584</v>
      </c>
      <c r="G315" s="7" t="s">
        <v>584</v>
      </c>
      <c r="H315" s="29">
        <v>3.9208422999999999E-2</v>
      </c>
      <c r="I315" s="29">
        <v>2.0611789999999998E-3</v>
      </c>
      <c r="J315" s="30">
        <v>9.1288642000000003E-2</v>
      </c>
      <c r="K315" s="30">
        <v>0.55133554500000004</v>
      </c>
      <c r="L315" s="23">
        <v>0</v>
      </c>
      <c r="M315" s="23">
        <v>0</v>
      </c>
      <c r="N315" s="23">
        <v>0</v>
      </c>
      <c r="O315" s="24">
        <v>0.39359037400000002</v>
      </c>
      <c r="P315" s="24">
        <v>0.83158746500000003</v>
      </c>
      <c r="Q315" s="25">
        <v>1.5972276320000001</v>
      </c>
      <c r="R315" s="25">
        <v>0</v>
      </c>
      <c r="S315" s="25">
        <v>0</v>
      </c>
      <c r="T315" s="26"/>
      <c r="U315" s="27">
        <v>0.49513380299999998</v>
      </c>
      <c r="V315" s="20">
        <v>7563440</v>
      </c>
      <c r="W315" s="22">
        <v>0.65464101399999997</v>
      </c>
      <c r="X315" s="21">
        <v>7563440</v>
      </c>
      <c r="Y315" s="22">
        <v>0.65464101399999997</v>
      </c>
      <c r="Z315" s="19">
        <f t="shared" si="12"/>
        <v>327</v>
      </c>
      <c r="AA315" s="19">
        <f t="shared" si="13"/>
        <v>314</v>
      </c>
      <c r="AB315" s="19">
        <f t="shared" si="14"/>
        <v>21</v>
      </c>
    </row>
    <row r="316" spans="1:28" ht="28.8" x14ac:dyDescent="0.3">
      <c r="A316" s="4">
        <v>1238</v>
      </c>
      <c r="B316" s="7" t="s">
        <v>25</v>
      </c>
      <c r="C316" s="1" t="s">
        <v>29</v>
      </c>
      <c r="D316" s="1" t="s">
        <v>42</v>
      </c>
      <c r="E316" s="1" t="s">
        <v>512</v>
      </c>
      <c r="F316" s="7" t="s">
        <v>584</v>
      </c>
      <c r="G316" s="7" t="s">
        <v>584</v>
      </c>
      <c r="H316" s="29">
        <v>0.41482254099999999</v>
      </c>
      <c r="I316" s="29">
        <v>0</v>
      </c>
      <c r="J316" s="30">
        <v>2.2213569639999999</v>
      </c>
      <c r="K316" s="30">
        <v>1.256605924</v>
      </c>
      <c r="L316" s="23">
        <v>0</v>
      </c>
      <c r="M316" s="23">
        <v>0</v>
      </c>
      <c r="N316" s="23">
        <v>0.86249051899999996</v>
      </c>
      <c r="O316" s="24">
        <v>1.2271291209999999</v>
      </c>
      <c r="P316" s="24">
        <v>0.70358318900000005</v>
      </c>
      <c r="Q316" s="25">
        <v>0.43151056599999998</v>
      </c>
      <c r="R316" s="25">
        <v>0</v>
      </c>
      <c r="S316" s="25">
        <v>5.1644744999999999E-2</v>
      </c>
      <c r="T316" s="26">
        <v>0.70861555892000005</v>
      </c>
      <c r="U316" s="27">
        <v>0.45787935099999999</v>
      </c>
      <c r="V316" s="20">
        <v>16288900</v>
      </c>
      <c r="W316" s="22">
        <v>0.28109900100000001</v>
      </c>
      <c r="X316" s="21">
        <v>7038900</v>
      </c>
      <c r="Y316" s="22">
        <v>0.65049844599999995</v>
      </c>
      <c r="Z316" s="19">
        <f t="shared" si="12"/>
        <v>333</v>
      </c>
      <c r="AA316" s="19">
        <f t="shared" si="13"/>
        <v>315</v>
      </c>
      <c r="AB316" s="19">
        <f t="shared" si="14"/>
        <v>51</v>
      </c>
    </row>
    <row r="317" spans="1:28" ht="28.8" x14ac:dyDescent="0.3">
      <c r="A317" s="4">
        <v>1492</v>
      </c>
      <c r="B317" s="7" t="s">
        <v>28</v>
      </c>
      <c r="C317" s="1" t="s">
        <v>36</v>
      </c>
      <c r="D317" s="1" t="s">
        <v>161</v>
      </c>
      <c r="E317" s="1" t="s">
        <v>501</v>
      </c>
      <c r="F317" s="7"/>
      <c r="G317" s="7"/>
      <c r="H317" s="29">
        <v>7.7628927E-2</v>
      </c>
      <c r="I317" s="29">
        <v>1.283664E-2</v>
      </c>
      <c r="J317" s="30">
        <v>1.034604613</v>
      </c>
      <c r="K317" s="30">
        <v>2.053739658</v>
      </c>
      <c r="L317" s="23">
        <v>0</v>
      </c>
      <c r="M317" s="23">
        <v>0</v>
      </c>
      <c r="N317" s="23">
        <v>8.0702235999999997E-2</v>
      </c>
      <c r="O317" s="24">
        <v>9.1856836999999997E-2</v>
      </c>
      <c r="P317" s="24">
        <v>0.80908499599999995</v>
      </c>
      <c r="Q317" s="25">
        <v>0</v>
      </c>
      <c r="R317" s="25">
        <v>0</v>
      </c>
      <c r="S317" s="25">
        <v>7.7214060000000001E-3</v>
      </c>
      <c r="T317" s="26"/>
      <c r="U317" s="27">
        <v>0.51578357600000002</v>
      </c>
      <c r="V317" s="20">
        <v>7956050</v>
      </c>
      <c r="W317" s="22">
        <v>0.64829101899999997</v>
      </c>
      <c r="X317" s="21">
        <v>7956050</v>
      </c>
      <c r="Y317" s="22">
        <v>0.64829101899999997</v>
      </c>
      <c r="Z317" s="19">
        <f t="shared" si="12"/>
        <v>322</v>
      </c>
      <c r="AA317" s="19">
        <f t="shared" si="13"/>
        <v>316</v>
      </c>
      <c r="AB317" s="19">
        <f t="shared" si="14"/>
        <v>22</v>
      </c>
    </row>
    <row r="318" spans="1:28" ht="28.8" x14ac:dyDescent="0.3">
      <c r="A318" s="4">
        <v>1607</v>
      </c>
      <c r="B318" s="7" t="s">
        <v>28</v>
      </c>
      <c r="C318" s="1" t="s">
        <v>37</v>
      </c>
      <c r="D318" s="1" t="s">
        <v>171</v>
      </c>
      <c r="E318" s="1" t="s">
        <v>542</v>
      </c>
      <c r="F318" s="7" t="s">
        <v>584</v>
      </c>
      <c r="G318" s="7" t="s">
        <v>584</v>
      </c>
      <c r="H318" s="29">
        <v>1.8464522000000001E-2</v>
      </c>
      <c r="I318" s="29">
        <v>4.7970800000000002E-4</v>
      </c>
      <c r="J318" s="30">
        <v>0</v>
      </c>
      <c r="K318" s="30">
        <v>0</v>
      </c>
      <c r="L318" s="23">
        <v>2.9139200000000002E-4</v>
      </c>
      <c r="M318" s="23">
        <v>1.7258099999999999E-4</v>
      </c>
      <c r="N318" s="23">
        <v>1.9195528E-2</v>
      </c>
      <c r="O318" s="24">
        <v>2.1848718999999999E-2</v>
      </c>
      <c r="P318" s="24">
        <v>0.35463621499999998</v>
      </c>
      <c r="Q318" s="25">
        <v>1.060559147</v>
      </c>
      <c r="R318" s="25">
        <v>0</v>
      </c>
      <c r="S318" s="25">
        <v>1.664699E-3</v>
      </c>
      <c r="T318" s="26"/>
      <c r="U318" s="27">
        <v>0.24321267699999999</v>
      </c>
      <c r="V318" s="20">
        <v>3868000</v>
      </c>
      <c r="W318" s="22">
        <v>0.62878148099999998</v>
      </c>
      <c r="X318" s="21">
        <v>3868000</v>
      </c>
      <c r="Y318" s="22">
        <v>0.62878148099999998</v>
      </c>
      <c r="Z318" s="19">
        <f t="shared" si="12"/>
        <v>363</v>
      </c>
      <c r="AA318" s="19">
        <f t="shared" si="13"/>
        <v>317</v>
      </c>
      <c r="AB318" s="19">
        <f t="shared" si="14"/>
        <v>18</v>
      </c>
    </row>
    <row r="319" spans="1:28" ht="28.8" x14ac:dyDescent="0.3">
      <c r="A319" s="4">
        <v>1207</v>
      </c>
      <c r="B319" s="7" t="s">
        <v>25</v>
      </c>
      <c r="C319" s="1" t="s">
        <v>29</v>
      </c>
      <c r="D319" s="1" t="s">
        <v>42</v>
      </c>
      <c r="E319" s="1" t="s">
        <v>413</v>
      </c>
      <c r="F319" s="7" t="s">
        <v>584</v>
      </c>
      <c r="G319" s="7" t="s">
        <v>584</v>
      </c>
      <c r="H319" s="29">
        <v>0.116552927</v>
      </c>
      <c r="I319" s="29">
        <v>0</v>
      </c>
      <c r="J319" s="30">
        <v>1.2780409930000001</v>
      </c>
      <c r="K319" s="30">
        <v>3.9666314090000001</v>
      </c>
      <c r="L319" s="23">
        <v>8.8046899999999997E-2</v>
      </c>
      <c r="M319" s="23">
        <v>8.8609134000000006E-2</v>
      </c>
      <c r="N319" s="23">
        <v>0.242334456</v>
      </c>
      <c r="O319" s="24">
        <v>0.27582973900000002</v>
      </c>
      <c r="P319" s="24">
        <v>2.6287541659999998</v>
      </c>
      <c r="Q319" s="25">
        <v>20.258924709999999</v>
      </c>
      <c r="R319" s="25">
        <v>0</v>
      </c>
      <c r="S319" s="25">
        <v>4.3208459999999997E-3</v>
      </c>
      <c r="T319" s="26">
        <v>3.1528743273000002</v>
      </c>
      <c r="U319" s="27">
        <v>1.5588087580000001</v>
      </c>
      <c r="V319" s="20">
        <v>24891900</v>
      </c>
      <c r="W319" s="22">
        <v>0.62623132699999995</v>
      </c>
      <c r="X319" s="21">
        <v>24891900</v>
      </c>
      <c r="Y319" s="22">
        <v>0.62623132699999995</v>
      </c>
      <c r="Z319" s="19">
        <f t="shared" si="12"/>
        <v>234</v>
      </c>
      <c r="AA319" s="19">
        <f t="shared" si="13"/>
        <v>318</v>
      </c>
      <c r="AB319" s="19">
        <f t="shared" si="14"/>
        <v>52</v>
      </c>
    </row>
    <row r="320" spans="1:28" ht="28.8" x14ac:dyDescent="0.3">
      <c r="A320" s="4">
        <v>1217</v>
      </c>
      <c r="B320" s="7" t="s">
        <v>25</v>
      </c>
      <c r="C320" s="1" t="s">
        <v>30</v>
      </c>
      <c r="D320" s="1" t="s">
        <v>66</v>
      </c>
      <c r="E320" s="1" t="s">
        <v>448</v>
      </c>
      <c r="F320" s="7" t="s">
        <v>584</v>
      </c>
      <c r="G320" s="7" t="s">
        <v>584</v>
      </c>
      <c r="H320" s="29">
        <v>0.58920165599999996</v>
      </c>
      <c r="I320" s="29">
        <v>1.85663501</v>
      </c>
      <c r="J320" s="30">
        <v>4.0529953030000003</v>
      </c>
      <c r="K320" s="30">
        <v>5.1497729999999999E-3</v>
      </c>
      <c r="L320" s="23">
        <v>0.69663653199999998</v>
      </c>
      <c r="M320" s="23">
        <v>0.70419743099999998</v>
      </c>
      <c r="N320" s="23">
        <v>2.041759995</v>
      </c>
      <c r="O320" s="24">
        <v>2.2658712329999999</v>
      </c>
      <c r="P320" s="24">
        <v>1.76745497</v>
      </c>
      <c r="Q320" s="25">
        <v>2.276240788</v>
      </c>
      <c r="R320" s="25">
        <v>0.27018769199999998</v>
      </c>
      <c r="S320" s="25">
        <v>0.61898816599999995</v>
      </c>
      <c r="T320" s="26">
        <v>0</v>
      </c>
      <c r="U320" s="27">
        <v>1.07568818</v>
      </c>
      <c r="V320" s="20">
        <v>19032460</v>
      </c>
      <c r="W320" s="22">
        <v>0.56518609799999997</v>
      </c>
      <c r="X320" s="21">
        <v>17177460</v>
      </c>
      <c r="Y320" s="22">
        <v>0.62622074500000002</v>
      </c>
      <c r="Z320" s="19">
        <f t="shared" si="12"/>
        <v>269</v>
      </c>
      <c r="AA320" s="19">
        <f t="shared" si="13"/>
        <v>319</v>
      </c>
      <c r="AB320" s="19">
        <f t="shared" si="14"/>
        <v>36</v>
      </c>
    </row>
    <row r="321" spans="1:28" x14ac:dyDescent="0.3">
      <c r="A321" s="4">
        <v>1232</v>
      </c>
      <c r="B321" s="7" t="s">
        <v>26</v>
      </c>
      <c r="C321" s="1" t="s">
        <v>33</v>
      </c>
      <c r="D321" s="1" t="s">
        <v>104</v>
      </c>
      <c r="E321" s="1" t="s">
        <v>343</v>
      </c>
      <c r="F321" s="7" t="s">
        <v>584</v>
      </c>
      <c r="G321" s="7" t="s">
        <v>584</v>
      </c>
      <c r="H321" s="29">
        <v>3.6706626550000001</v>
      </c>
      <c r="I321" s="29">
        <v>1.968672033</v>
      </c>
      <c r="J321" s="30">
        <v>0</v>
      </c>
      <c r="K321" s="30">
        <v>0</v>
      </c>
      <c r="L321" s="23">
        <v>0</v>
      </c>
      <c r="M321" s="23">
        <v>0</v>
      </c>
      <c r="N321" s="23">
        <v>0.10376136900000001</v>
      </c>
      <c r="O321" s="24">
        <v>0.118103185</v>
      </c>
      <c r="P321" s="24">
        <v>4.686575564</v>
      </c>
      <c r="Q321" s="25">
        <v>3.5511694340000002</v>
      </c>
      <c r="R321" s="25">
        <v>0</v>
      </c>
      <c r="S321" s="25">
        <v>4.0918200000000001E-4</v>
      </c>
      <c r="T321" s="26">
        <v>17.717516551999999</v>
      </c>
      <c r="U321" s="27">
        <v>2.8662804620000002</v>
      </c>
      <c r="V321" s="20">
        <v>46017000</v>
      </c>
      <c r="W321" s="22">
        <v>0.62287425600000002</v>
      </c>
      <c r="X321" s="21">
        <v>46017000</v>
      </c>
      <c r="Y321" s="22">
        <v>0.62287425600000002</v>
      </c>
      <c r="Z321" s="19">
        <f t="shared" si="12"/>
        <v>164</v>
      </c>
      <c r="AA321" s="19">
        <f t="shared" si="13"/>
        <v>320</v>
      </c>
      <c r="AB321" s="19">
        <f t="shared" si="14"/>
        <v>41</v>
      </c>
    </row>
    <row r="322" spans="1:28" ht="28.8" x14ac:dyDescent="0.3">
      <c r="A322" s="4">
        <v>1423</v>
      </c>
      <c r="B322" s="7" t="s">
        <v>26</v>
      </c>
      <c r="C322" s="1" t="s">
        <v>33</v>
      </c>
      <c r="D322" s="1" t="s">
        <v>104</v>
      </c>
      <c r="E322" s="1" t="s">
        <v>372</v>
      </c>
      <c r="F322" s="7" t="s">
        <v>584</v>
      </c>
      <c r="G322" s="7" t="s">
        <v>584</v>
      </c>
      <c r="H322" s="29">
        <v>0.55832999699999997</v>
      </c>
      <c r="I322" s="29">
        <v>1.4753168169999999</v>
      </c>
      <c r="J322" s="30">
        <v>3.681975242</v>
      </c>
      <c r="K322" s="30">
        <v>3.290067541</v>
      </c>
      <c r="L322" s="23">
        <v>0</v>
      </c>
      <c r="M322" s="23">
        <v>0</v>
      </c>
      <c r="N322" s="23">
        <v>1.1608682779999999</v>
      </c>
      <c r="O322" s="24">
        <v>2.750091179</v>
      </c>
      <c r="P322" s="24">
        <v>3.63957453</v>
      </c>
      <c r="Q322" s="25">
        <v>3.3910371260000001</v>
      </c>
      <c r="R322" s="25">
        <v>0</v>
      </c>
      <c r="S322" s="25">
        <v>0</v>
      </c>
      <c r="T322" s="26">
        <v>6.8444550969</v>
      </c>
      <c r="U322" s="27">
        <v>2.318624453</v>
      </c>
      <c r="V322" s="20">
        <v>59912120</v>
      </c>
      <c r="W322" s="22">
        <v>0.38700424100000003</v>
      </c>
      <c r="X322" s="21">
        <v>37554391</v>
      </c>
      <c r="Y322" s="22">
        <v>0.61740435500000002</v>
      </c>
      <c r="Z322" s="19">
        <f t="shared" ref="Z322:Z385" si="15">_xlfn.RANK.EQ(U322,$U$2:$U$405,0)</f>
        <v>193</v>
      </c>
      <c r="AA322" s="19">
        <f t="shared" ref="AA322:AA385" si="16">_xlfn.RANK.EQ(Y322,$Y$2:$Y$405,0)</f>
        <v>321</v>
      </c>
      <c r="AB322" s="19">
        <f t="shared" ref="AB322:AB385" si="17">($Y$2:$Y$405=Y322) + SUMPRODUCT(($C$2:$C$405=C322)*($Y$2:$Y$405&gt;Y322))</f>
        <v>42</v>
      </c>
    </row>
    <row r="323" spans="1:28" ht="28.8" x14ac:dyDescent="0.3">
      <c r="A323" s="4">
        <v>1118</v>
      </c>
      <c r="B323" s="7" t="s">
        <v>25</v>
      </c>
      <c r="C323" s="1" t="s">
        <v>29</v>
      </c>
      <c r="D323" s="1" t="s">
        <v>41</v>
      </c>
      <c r="E323" s="1" t="s">
        <v>282</v>
      </c>
      <c r="F323" s="7" t="s">
        <v>584</v>
      </c>
      <c r="G323" s="7" t="s">
        <v>584</v>
      </c>
      <c r="H323" s="29">
        <v>0.91511047199999995</v>
      </c>
      <c r="I323" s="29">
        <v>1.2304200199999999</v>
      </c>
      <c r="J323" s="30">
        <v>0</v>
      </c>
      <c r="K323" s="30">
        <v>0</v>
      </c>
      <c r="L323" s="23">
        <v>0.31965391799999998</v>
      </c>
      <c r="M323" s="23">
        <v>0.32087074300000001</v>
      </c>
      <c r="N323" s="23">
        <v>0.282166101</v>
      </c>
      <c r="O323" s="24">
        <v>0.32116688300000001</v>
      </c>
      <c r="P323" s="24">
        <v>8.6189557479999994</v>
      </c>
      <c r="Q323" s="25">
        <v>3.0548445540000002</v>
      </c>
      <c r="R323" s="25">
        <v>0</v>
      </c>
      <c r="S323" s="25">
        <v>2.6021622039999999</v>
      </c>
      <c r="T323" s="26">
        <v>22.207981685</v>
      </c>
      <c r="U323" s="27">
        <v>5.535873746</v>
      </c>
      <c r="V323" s="20">
        <v>169854100</v>
      </c>
      <c r="W323" s="22">
        <v>0.325919348</v>
      </c>
      <c r="X323" s="21">
        <v>90648400</v>
      </c>
      <c r="Y323" s="22">
        <v>0.61069734799999997</v>
      </c>
      <c r="Z323" s="19">
        <f t="shared" si="15"/>
        <v>103</v>
      </c>
      <c r="AA323" s="19">
        <f t="shared" si="16"/>
        <v>322</v>
      </c>
      <c r="AB323" s="19">
        <f t="shared" si="17"/>
        <v>53</v>
      </c>
    </row>
    <row r="324" spans="1:28" ht="43.2" x14ac:dyDescent="0.3">
      <c r="A324" s="4">
        <v>1457</v>
      </c>
      <c r="B324" s="7" t="s">
        <v>27</v>
      </c>
      <c r="C324" s="1" t="s">
        <v>33</v>
      </c>
      <c r="D324" s="1" t="s">
        <v>96</v>
      </c>
      <c r="E324" s="1" t="s">
        <v>450</v>
      </c>
      <c r="F324" s="7" t="s">
        <v>584</v>
      </c>
      <c r="G324" s="7"/>
      <c r="H324" s="29">
        <v>2.4292633260000001</v>
      </c>
      <c r="I324" s="29">
        <v>3.6094082420000002</v>
      </c>
      <c r="J324" s="30">
        <v>0.79221409099999995</v>
      </c>
      <c r="K324" s="30">
        <v>2.3957359999999999E-3</v>
      </c>
      <c r="L324" s="23">
        <v>6.9134248999999995E-2</v>
      </c>
      <c r="M324" s="23">
        <v>7.2755918000000003E-2</v>
      </c>
      <c r="N324" s="23">
        <v>1.327452568</v>
      </c>
      <c r="O324" s="24">
        <v>5.9168834050000001</v>
      </c>
      <c r="P324" s="24">
        <v>1.7441062300000001</v>
      </c>
      <c r="Q324" s="25">
        <v>0</v>
      </c>
      <c r="R324" s="25">
        <v>0.40853439000000003</v>
      </c>
      <c r="S324" s="25">
        <v>0.101764348</v>
      </c>
      <c r="T324" s="26"/>
      <c r="U324" s="27">
        <v>1.041171576</v>
      </c>
      <c r="V324" s="20">
        <v>17399700</v>
      </c>
      <c r="W324" s="22">
        <v>0.598384786</v>
      </c>
      <c r="X324" s="21">
        <v>17399700</v>
      </c>
      <c r="Y324" s="22">
        <v>0.598384786</v>
      </c>
      <c r="Z324" s="19">
        <f t="shared" si="15"/>
        <v>271</v>
      </c>
      <c r="AA324" s="19">
        <f t="shared" si="16"/>
        <v>323</v>
      </c>
      <c r="AB324" s="19">
        <f t="shared" si="17"/>
        <v>43</v>
      </c>
    </row>
    <row r="325" spans="1:28" ht="28.8" x14ac:dyDescent="0.3">
      <c r="A325" s="4">
        <v>1100</v>
      </c>
      <c r="B325" s="7" t="s">
        <v>28</v>
      </c>
      <c r="C325" s="1" t="s">
        <v>37</v>
      </c>
      <c r="D325" s="1" t="s">
        <v>144</v>
      </c>
      <c r="E325" s="1" t="s">
        <v>459</v>
      </c>
      <c r="F325" s="7"/>
      <c r="G325" s="7" t="s">
        <v>584</v>
      </c>
      <c r="H325" s="29">
        <v>0</v>
      </c>
      <c r="I325" s="29">
        <v>1.2552E-8</v>
      </c>
      <c r="J325" s="30">
        <v>2.0235649050000002</v>
      </c>
      <c r="K325" s="30">
        <v>3.6155729089999999</v>
      </c>
      <c r="L325" s="23">
        <v>3.6088359999999998E-3</v>
      </c>
      <c r="M325" s="23">
        <v>3.4949479999999999E-3</v>
      </c>
      <c r="N325" s="23">
        <v>0</v>
      </c>
      <c r="O325" s="24">
        <v>0</v>
      </c>
      <c r="P325" s="24">
        <v>1.560099956</v>
      </c>
      <c r="Q325" s="25">
        <v>0</v>
      </c>
      <c r="R325" s="25">
        <v>0</v>
      </c>
      <c r="S325" s="25">
        <v>8.6297460000000006E-3</v>
      </c>
      <c r="T325" s="26"/>
      <c r="U325" s="27">
        <v>0.92490939599999999</v>
      </c>
      <c r="V325" s="20">
        <v>15564000</v>
      </c>
      <c r="W325" s="22">
        <v>0.59426201300000003</v>
      </c>
      <c r="X325" s="21">
        <v>15564000</v>
      </c>
      <c r="Y325" s="22">
        <v>0.59426201300000003</v>
      </c>
      <c r="Z325" s="19">
        <f t="shared" si="15"/>
        <v>280</v>
      </c>
      <c r="AA325" s="19">
        <f t="shared" si="16"/>
        <v>324</v>
      </c>
      <c r="AB325" s="19">
        <f t="shared" si="17"/>
        <v>19</v>
      </c>
    </row>
    <row r="326" spans="1:28" ht="28.8" x14ac:dyDescent="0.3">
      <c r="A326" s="4">
        <v>1497</v>
      </c>
      <c r="B326" s="7" t="s">
        <v>25</v>
      </c>
      <c r="C326" s="1" t="s">
        <v>30</v>
      </c>
      <c r="D326" s="1" t="s">
        <v>49</v>
      </c>
      <c r="E326" s="1" t="s">
        <v>233</v>
      </c>
      <c r="F326" s="7" t="s">
        <v>584</v>
      </c>
      <c r="G326" s="7" t="s">
        <v>584</v>
      </c>
      <c r="H326" s="29">
        <v>0.36143168399999998</v>
      </c>
      <c r="I326" s="29">
        <v>16.6827501</v>
      </c>
      <c r="J326" s="30">
        <v>19.976997900000001</v>
      </c>
      <c r="K326" s="30">
        <v>2.5431527470000002</v>
      </c>
      <c r="L326" s="23">
        <v>0.53299554199999999</v>
      </c>
      <c r="M326" s="23">
        <v>0.50034320399999999</v>
      </c>
      <c r="N326" s="23">
        <v>1.2524689069999999</v>
      </c>
      <c r="O326" s="24">
        <v>1.631293339</v>
      </c>
      <c r="P326" s="24">
        <v>12.80541727</v>
      </c>
      <c r="Q326" s="25">
        <v>26.01448143</v>
      </c>
      <c r="R326" s="25">
        <v>2.8612056830000001</v>
      </c>
      <c r="S326" s="25">
        <v>0.27844844099999999</v>
      </c>
      <c r="T326" s="26">
        <v>20.602518411999998</v>
      </c>
      <c r="U326" s="27">
        <v>10.15266883</v>
      </c>
      <c r="V326" s="20">
        <v>210119900</v>
      </c>
      <c r="W326" s="22">
        <v>0.48318454500000002</v>
      </c>
      <c r="X326" s="21">
        <v>175524000</v>
      </c>
      <c r="Y326" s="22">
        <v>0.57842054799999998</v>
      </c>
      <c r="Z326" s="19">
        <f t="shared" si="15"/>
        <v>54</v>
      </c>
      <c r="AA326" s="19">
        <f t="shared" si="16"/>
        <v>325</v>
      </c>
      <c r="AB326" s="19">
        <f t="shared" si="17"/>
        <v>37</v>
      </c>
    </row>
    <row r="327" spans="1:28" ht="28.8" x14ac:dyDescent="0.3">
      <c r="A327" s="4">
        <v>1124</v>
      </c>
      <c r="B327" s="7" t="s">
        <v>25</v>
      </c>
      <c r="C327" s="1" t="s">
        <v>29</v>
      </c>
      <c r="D327" s="1" t="s">
        <v>42</v>
      </c>
      <c r="E327" s="1" t="s">
        <v>377</v>
      </c>
      <c r="F327" s="7" t="s">
        <v>584</v>
      </c>
      <c r="G327" s="7" t="s">
        <v>584</v>
      </c>
      <c r="H327" s="29">
        <v>0.73958984299999997</v>
      </c>
      <c r="I327" s="29">
        <v>1.1073780179999999</v>
      </c>
      <c r="J327" s="30">
        <v>0</v>
      </c>
      <c r="K327" s="30">
        <v>0</v>
      </c>
      <c r="L327" s="23">
        <v>1.8688750000000001E-3</v>
      </c>
      <c r="M327" s="23">
        <v>1.862654E-3</v>
      </c>
      <c r="N327" s="23">
        <v>4.0304133999999998E-2</v>
      </c>
      <c r="O327" s="24">
        <v>4.5874940000000003E-2</v>
      </c>
      <c r="P327" s="24">
        <v>3.2574414819999999</v>
      </c>
      <c r="Q327" s="25">
        <v>0</v>
      </c>
      <c r="R327" s="25">
        <v>0</v>
      </c>
      <c r="S327" s="25">
        <v>4.3525141239999998</v>
      </c>
      <c r="T327" s="26">
        <v>8.2623863391000008</v>
      </c>
      <c r="U327" s="27">
        <v>2.2781692009999999</v>
      </c>
      <c r="V327" s="20">
        <v>42124250</v>
      </c>
      <c r="W327" s="22">
        <v>0.54082130900000003</v>
      </c>
      <c r="X327" s="21">
        <v>40124250</v>
      </c>
      <c r="Y327" s="22">
        <v>0.56777863799999995</v>
      </c>
      <c r="Z327" s="19">
        <f t="shared" si="15"/>
        <v>198</v>
      </c>
      <c r="AA327" s="19">
        <f t="shared" si="16"/>
        <v>326</v>
      </c>
      <c r="AB327" s="19">
        <f t="shared" si="17"/>
        <v>54</v>
      </c>
    </row>
    <row r="328" spans="1:28" ht="28.8" x14ac:dyDescent="0.3">
      <c r="A328" s="4">
        <v>1602</v>
      </c>
      <c r="B328" s="7" t="s">
        <v>28</v>
      </c>
      <c r="C328" s="1" t="s">
        <v>37</v>
      </c>
      <c r="D328" s="1" t="s">
        <v>137</v>
      </c>
      <c r="E328" s="1" t="s">
        <v>478</v>
      </c>
      <c r="F328" s="7" t="s">
        <v>584</v>
      </c>
      <c r="G328" s="7" t="s">
        <v>584</v>
      </c>
      <c r="H328" s="29">
        <v>0.14685079300000001</v>
      </c>
      <c r="I328" s="29">
        <v>9.7141395000000005E-2</v>
      </c>
      <c r="J328" s="30">
        <v>0.73030913900000005</v>
      </c>
      <c r="K328" s="30">
        <v>0.33915650400000003</v>
      </c>
      <c r="L328" s="23">
        <v>0.22111461900000001</v>
      </c>
      <c r="M328" s="23">
        <v>0.23180088700000001</v>
      </c>
      <c r="N328" s="23">
        <v>0.15266457899999999</v>
      </c>
      <c r="O328" s="24">
        <v>0.17376575999999999</v>
      </c>
      <c r="P328" s="24">
        <v>1.2518527429999999</v>
      </c>
      <c r="Q328" s="25">
        <v>2.1202522429999999</v>
      </c>
      <c r="R328" s="25">
        <v>0.33814880400000003</v>
      </c>
      <c r="S328" s="25">
        <v>4.2288895E-2</v>
      </c>
      <c r="T328" s="26"/>
      <c r="U328" s="27">
        <v>0.74721827100000004</v>
      </c>
      <c r="V328" s="20">
        <v>13367000</v>
      </c>
      <c r="W328" s="22">
        <v>0.55900222200000005</v>
      </c>
      <c r="X328" s="21">
        <v>13367000</v>
      </c>
      <c r="Y328" s="22">
        <v>0.55900222200000005</v>
      </c>
      <c r="Z328" s="19">
        <f t="shared" si="15"/>
        <v>299</v>
      </c>
      <c r="AA328" s="19">
        <f t="shared" si="16"/>
        <v>327</v>
      </c>
      <c r="AB328" s="19">
        <f t="shared" si="17"/>
        <v>20</v>
      </c>
    </row>
    <row r="329" spans="1:28" x14ac:dyDescent="0.3">
      <c r="A329" s="4">
        <v>1031</v>
      </c>
      <c r="B329" s="7" t="s">
        <v>27</v>
      </c>
      <c r="C329" s="1" t="s">
        <v>35</v>
      </c>
      <c r="D329" s="1" t="s">
        <v>133</v>
      </c>
      <c r="E329" s="1" t="s">
        <v>523</v>
      </c>
      <c r="F329" s="7"/>
      <c r="G329" s="7" t="s">
        <v>584</v>
      </c>
      <c r="H329" s="29">
        <v>0.15953915900000001</v>
      </c>
      <c r="I329" s="29">
        <v>0</v>
      </c>
      <c r="J329" s="30">
        <v>0.48687275899999999</v>
      </c>
      <c r="K329" s="30">
        <v>2.1533470320000001</v>
      </c>
      <c r="L329" s="23">
        <v>0</v>
      </c>
      <c r="M329" s="23">
        <v>0</v>
      </c>
      <c r="N329" s="23">
        <v>0.331710546</v>
      </c>
      <c r="O329" s="24">
        <v>0.37755932399999997</v>
      </c>
      <c r="P329" s="24">
        <v>0.52718746299999997</v>
      </c>
      <c r="Q329" s="25">
        <v>0</v>
      </c>
      <c r="R329" s="25">
        <v>0</v>
      </c>
      <c r="S329" s="25">
        <v>4.5468130000000002E-3</v>
      </c>
      <c r="T329" s="26"/>
      <c r="U329" s="27">
        <v>0.40404311799999998</v>
      </c>
      <c r="V329" s="20">
        <v>7420000</v>
      </c>
      <c r="W329" s="22">
        <v>0.54453250399999997</v>
      </c>
      <c r="X329" s="21">
        <v>7420000</v>
      </c>
      <c r="Y329" s="22">
        <v>0.54453250399999997</v>
      </c>
      <c r="Z329" s="19">
        <f t="shared" si="15"/>
        <v>344</v>
      </c>
      <c r="AA329" s="19">
        <f t="shared" si="16"/>
        <v>328</v>
      </c>
      <c r="AB329" s="19">
        <f t="shared" si="17"/>
        <v>31</v>
      </c>
    </row>
    <row r="330" spans="1:28" ht="28.8" x14ac:dyDescent="0.3">
      <c r="A330" s="4">
        <v>1460</v>
      </c>
      <c r="B330" s="7" t="s">
        <v>28</v>
      </c>
      <c r="C330" s="1" t="s">
        <v>36</v>
      </c>
      <c r="D330" s="1" t="s">
        <v>175</v>
      </c>
      <c r="E330" s="1" t="s">
        <v>561</v>
      </c>
      <c r="F330" s="7"/>
      <c r="G330" s="7" t="s">
        <v>584</v>
      </c>
      <c r="H330" s="29">
        <v>0</v>
      </c>
      <c r="I330" s="29">
        <v>3.1006099999999998E-4</v>
      </c>
      <c r="J330" s="30">
        <v>9.1288642000000003E-2</v>
      </c>
      <c r="K330" s="30">
        <v>0.43371521800000001</v>
      </c>
      <c r="L330" s="23">
        <v>0</v>
      </c>
      <c r="M330" s="23">
        <v>0</v>
      </c>
      <c r="N330" s="23">
        <v>0</v>
      </c>
      <c r="O330" s="24">
        <v>0.25682895500000003</v>
      </c>
      <c r="P330" s="24">
        <v>0.16878379700000001</v>
      </c>
      <c r="Q330" s="25">
        <v>0</v>
      </c>
      <c r="R330" s="25">
        <v>0</v>
      </c>
      <c r="S330" s="25">
        <v>1.072695E-3</v>
      </c>
      <c r="T330" s="26"/>
      <c r="U330" s="27">
        <v>0.10012180800000001</v>
      </c>
      <c r="V330" s="20">
        <v>1884410</v>
      </c>
      <c r="W330" s="22">
        <v>0.53131647800000004</v>
      </c>
      <c r="X330" s="21">
        <v>1884410</v>
      </c>
      <c r="Y330" s="22">
        <v>0.53131647800000004</v>
      </c>
      <c r="Z330" s="19">
        <f t="shared" si="15"/>
        <v>382</v>
      </c>
      <c r="AA330" s="19">
        <f t="shared" si="16"/>
        <v>329</v>
      </c>
      <c r="AB330" s="19">
        <f t="shared" si="17"/>
        <v>23</v>
      </c>
    </row>
    <row r="331" spans="1:28" x14ac:dyDescent="0.3">
      <c r="A331" s="4">
        <v>2260</v>
      </c>
      <c r="B331" s="7" t="s">
        <v>25</v>
      </c>
      <c r="C331" s="1" t="s">
        <v>30</v>
      </c>
      <c r="D331" s="1" t="s">
        <v>46</v>
      </c>
      <c r="E331" s="1" t="s">
        <v>196</v>
      </c>
      <c r="F331" s="7" t="s">
        <v>584</v>
      </c>
      <c r="G331" s="7" t="s">
        <v>584</v>
      </c>
      <c r="H331" s="29">
        <v>35.467640090000003</v>
      </c>
      <c r="I331" s="29">
        <v>45.986948259999998</v>
      </c>
      <c r="J331" s="30">
        <v>0</v>
      </c>
      <c r="K331" s="30">
        <v>0</v>
      </c>
      <c r="L331" s="23">
        <v>0.10319623</v>
      </c>
      <c r="M331" s="23">
        <v>9.4888941000000004E-2</v>
      </c>
      <c r="N331" s="23">
        <v>0</v>
      </c>
      <c r="O331" s="24">
        <v>29.665145209999999</v>
      </c>
      <c r="P331" s="24">
        <v>28.600260670000001</v>
      </c>
      <c r="Q331" s="25">
        <v>52.678364019999997</v>
      </c>
      <c r="R331" s="25">
        <v>0</v>
      </c>
      <c r="S331" s="25">
        <v>5.8913994609999998</v>
      </c>
      <c r="T331" s="26">
        <v>1.8974314536000001</v>
      </c>
      <c r="U331" s="27">
        <v>23.271438209999999</v>
      </c>
      <c r="V331" s="20">
        <v>449999900</v>
      </c>
      <c r="W331" s="22">
        <v>0.51714318599999998</v>
      </c>
      <c r="X331" s="21">
        <v>449999900</v>
      </c>
      <c r="Y331" s="22">
        <v>0.51714318599999998</v>
      </c>
      <c r="Z331" s="19">
        <f t="shared" si="15"/>
        <v>17</v>
      </c>
      <c r="AA331" s="19">
        <f t="shared" si="16"/>
        <v>330</v>
      </c>
      <c r="AB331" s="19">
        <f t="shared" si="17"/>
        <v>38</v>
      </c>
    </row>
    <row r="332" spans="1:28" ht="28.8" x14ac:dyDescent="0.3">
      <c r="A332" s="4">
        <v>1412</v>
      </c>
      <c r="B332" s="7" t="s">
        <v>28</v>
      </c>
      <c r="C332" s="1" t="s">
        <v>31</v>
      </c>
      <c r="D332" s="1" t="s">
        <v>108</v>
      </c>
      <c r="E332" s="1" t="s">
        <v>386</v>
      </c>
      <c r="F332" s="7" t="s">
        <v>584</v>
      </c>
      <c r="G332" s="7" t="s">
        <v>584</v>
      </c>
      <c r="H332" s="29">
        <v>0.25970485100000001</v>
      </c>
      <c r="I332" s="29">
        <v>4.1150061009999996</v>
      </c>
      <c r="J332" s="30">
        <v>8.1703334909999992</v>
      </c>
      <c r="K332" s="30">
        <v>1.092841937</v>
      </c>
      <c r="L332" s="23">
        <v>0.94638689399999998</v>
      </c>
      <c r="M332" s="23">
        <v>0.91075060699999999</v>
      </c>
      <c r="N332" s="23">
        <v>0.26998649899999999</v>
      </c>
      <c r="O332" s="24">
        <v>0.307303826</v>
      </c>
      <c r="P332" s="24">
        <v>3.0633885279999999</v>
      </c>
      <c r="Q332" s="25">
        <v>7.1853947000000001E-2</v>
      </c>
      <c r="R332" s="25">
        <v>0.62941292599999998</v>
      </c>
      <c r="S332" s="25">
        <v>0.87817563600000004</v>
      </c>
      <c r="T332" s="26"/>
      <c r="U332" s="27">
        <v>2.0179639410000001</v>
      </c>
      <c r="V332" s="20">
        <v>39035500</v>
      </c>
      <c r="W332" s="22">
        <v>0.51695608900000001</v>
      </c>
      <c r="X332" s="21">
        <v>39035500</v>
      </c>
      <c r="Y332" s="22">
        <v>0.51695608900000001</v>
      </c>
      <c r="Z332" s="19">
        <f t="shared" si="15"/>
        <v>207</v>
      </c>
      <c r="AA332" s="19">
        <f t="shared" si="16"/>
        <v>331</v>
      </c>
      <c r="AB332" s="19">
        <f t="shared" si="17"/>
        <v>20</v>
      </c>
    </row>
    <row r="333" spans="1:28" x14ac:dyDescent="0.3">
      <c r="A333" s="4">
        <v>1590</v>
      </c>
      <c r="B333" s="7" t="s">
        <v>28</v>
      </c>
      <c r="C333" s="1" t="s">
        <v>37</v>
      </c>
      <c r="D333" s="1" t="s">
        <v>125</v>
      </c>
      <c r="E333" s="1" t="s">
        <v>389</v>
      </c>
      <c r="F333" s="7" t="s">
        <v>584</v>
      </c>
      <c r="G333" s="7" t="s">
        <v>584</v>
      </c>
      <c r="H333" s="29">
        <v>0</v>
      </c>
      <c r="I333" s="29">
        <v>0</v>
      </c>
      <c r="J333" s="30">
        <v>7.4856686730000002</v>
      </c>
      <c r="K333" s="30">
        <v>4.452648817</v>
      </c>
      <c r="L333" s="23">
        <v>0</v>
      </c>
      <c r="M333" s="23">
        <v>0</v>
      </c>
      <c r="N333" s="23">
        <v>0</v>
      </c>
      <c r="O333" s="24">
        <v>0</v>
      </c>
      <c r="P333" s="24">
        <v>3.293731771</v>
      </c>
      <c r="Q333" s="25">
        <v>0</v>
      </c>
      <c r="R333" s="25">
        <v>0</v>
      </c>
      <c r="S333" s="25">
        <v>5.4490978000000002E-2</v>
      </c>
      <c r="T333" s="26"/>
      <c r="U333" s="27">
        <v>1.9592485799999999</v>
      </c>
      <c r="V333" s="20">
        <v>37911000</v>
      </c>
      <c r="W333" s="22">
        <v>0.51680213699999999</v>
      </c>
      <c r="X333" s="21">
        <v>37911000</v>
      </c>
      <c r="Y333" s="22">
        <v>0.51680213699999999</v>
      </c>
      <c r="Z333" s="19">
        <f t="shared" si="15"/>
        <v>210</v>
      </c>
      <c r="AA333" s="19">
        <f t="shared" si="16"/>
        <v>332</v>
      </c>
      <c r="AB333" s="19">
        <f t="shared" si="17"/>
        <v>21</v>
      </c>
    </row>
    <row r="334" spans="1:28" x14ac:dyDescent="0.3">
      <c r="A334" s="4">
        <v>1302</v>
      </c>
      <c r="B334" s="7" t="s">
        <v>25</v>
      </c>
      <c r="C334" s="1" t="s">
        <v>29</v>
      </c>
      <c r="D334" s="1" t="s">
        <v>40</v>
      </c>
      <c r="E334" s="1" t="s">
        <v>394</v>
      </c>
      <c r="F334" s="7" t="s">
        <v>584</v>
      </c>
      <c r="G334" s="7" t="s">
        <v>584</v>
      </c>
      <c r="H334" s="29">
        <v>1.0346005970000001</v>
      </c>
      <c r="I334" s="29">
        <v>1.353462022</v>
      </c>
      <c r="J334" s="30">
        <v>0</v>
      </c>
      <c r="K334" s="30">
        <v>0</v>
      </c>
      <c r="L334" s="23">
        <v>3.5394204999999998E-2</v>
      </c>
      <c r="M334" s="23">
        <v>3.5964437000000002E-2</v>
      </c>
      <c r="N334" s="23">
        <v>0.32547931299999999</v>
      </c>
      <c r="O334" s="24">
        <v>0.37046681399999998</v>
      </c>
      <c r="P334" s="24">
        <v>3.0538544170000002</v>
      </c>
      <c r="Q334" s="25">
        <v>0</v>
      </c>
      <c r="R334" s="25">
        <v>0</v>
      </c>
      <c r="S334" s="25">
        <v>0</v>
      </c>
      <c r="T334" s="26">
        <v>6.0722224751000002</v>
      </c>
      <c r="U334" s="27">
        <v>1.937003437</v>
      </c>
      <c r="V334" s="20">
        <v>47000000</v>
      </c>
      <c r="W334" s="22">
        <v>0.41212839099999998</v>
      </c>
      <c r="X334" s="21">
        <v>37545392</v>
      </c>
      <c r="Y334" s="22">
        <v>0.51590976499999996</v>
      </c>
      <c r="Z334" s="19">
        <f t="shared" si="15"/>
        <v>215</v>
      </c>
      <c r="AA334" s="19">
        <f t="shared" si="16"/>
        <v>333</v>
      </c>
      <c r="AB334" s="19">
        <f t="shared" si="17"/>
        <v>55</v>
      </c>
    </row>
    <row r="335" spans="1:28" x14ac:dyDescent="0.3">
      <c r="A335" s="4">
        <v>1303</v>
      </c>
      <c r="B335" s="7" t="s">
        <v>25</v>
      </c>
      <c r="C335" s="1" t="s">
        <v>29</v>
      </c>
      <c r="D335" s="1" t="s">
        <v>40</v>
      </c>
      <c r="E335" s="1" t="s">
        <v>335</v>
      </c>
      <c r="F335" s="7" t="s">
        <v>584</v>
      </c>
      <c r="G335" s="7" t="s">
        <v>584</v>
      </c>
      <c r="H335" s="29">
        <v>2.1023369669999998</v>
      </c>
      <c r="I335" s="29">
        <v>2.9837685490000001</v>
      </c>
      <c r="J335" s="30">
        <v>0</v>
      </c>
      <c r="K335" s="30">
        <v>0</v>
      </c>
      <c r="L335" s="23">
        <v>1.881838962</v>
      </c>
      <c r="M335" s="23">
        <v>1.910642535</v>
      </c>
      <c r="N335" s="23">
        <v>0.37113589699999999</v>
      </c>
      <c r="O335" s="24">
        <v>0.42243401600000002</v>
      </c>
      <c r="P335" s="24">
        <v>4.8511692970000002</v>
      </c>
      <c r="Q335" s="25">
        <v>0</v>
      </c>
      <c r="R335" s="25">
        <v>0</v>
      </c>
      <c r="S335" s="25">
        <v>12.067587339999999</v>
      </c>
      <c r="T335" s="26">
        <v>6.6906665143000001</v>
      </c>
      <c r="U335" s="27">
        <v>3.1046819430000001</v>
      </c>
      <c r="V335" s="20">
        <v>60947500</v>
      </c>
      <c r="W335" s="22">
        <v>0.50940267299999997</v>
      </c>
      <c r="X335" s="21">
        <v>60947500</v>
      </c>
      <c r="Y335" s="22">
        <v>0.50940267299999997</v>
      </c>
      <c r="Z335" s="19">
        <f t="shared" si="15"/>
        <v>156</v>
      </c>
      <c r="AA335" s="19">
        <f t="shared" si="16"/>
        <v>334</v>
      </c>
      <c r="AB335" s="19">
        <f t="shared" si="17"/>
        <v>56</v>
      </c>
    </row>
    <row r="336" spans="1:28" x14ac:dyDescent="0.3">
      <c r="A336" s="4">
        <v>1287</v>
      </c>
      <c r="B336" s="7" t="s">
        <v>28</v>
      </c>
      <c r="C336" s="1" t="s">
        <v>33</v>
      </c>
      <c r="D336" s="1" t="s">
        <v>142</v>
      </c>
      <c r="E336" s="1" t="s">
        <v>502</v>
      </c>
      <c r="F336" s="7" t="s">
        <v>584</v>
      </c>
      <c r="G336" s="7" t="s">
        <v>584</v>
      </c>
      <c r="H336" s="29">
        <v>3.4234412000000001</v>
      </c>
      <c r="I336" s="29">
        <v>4.4295120729999997</v>
      </c>
      <c r="J336" s="30">
        <v>0</v>
      </c>
      <c r="K336" s="30">
        <v>0</v>
      </c>
      <c r="L336" s="23">
        <v>0.66977431399999998</v>
      </c>
      <c r="M336" s="23">
        <v>0.69854788599999995</v>
      </c>
      <c r="N336" s="23">
        <v>0</v>
      </c>
      <c r="O336" s="24">
        <v>0</v>
      </c>
      <c r="P336" s="24">
        <v>0.83412150100000004</v>
      </c>
      <c r="Q336" s="25">
        <v>0</v>
      </c>
      <c r="R336" s="25">
        <v>0</v>
      </c>
      <c r="S336" s="25">
        <v>2.5942370000000001E-3</v>
      </c>
      <c r="T336" s="26"/>
      <c r="U336" s="27">
        <v>0.51577145999999996</v>
      </c>
      <c r="V336" s="20">
        <v>10221990</v>
      </c>
      <c r="W336" s="22">
        <v>0.50457050000000003</v>
      </c>
      <c r="X336" s="21">
        <v>10221990</v>
      </c>
      <c r="Y336" s="22">
        <v>0.50457050000000003</v>
      </c>
      <c r="Z336" s="19">
        <f t="shared" si="15"/>
        <v>323</v>
      </c>
      <c r="AA336" s="19">
        <f t="shared" si="16"/>
        <v>335</v>
      </c>
      <c r="AB336" s="19">
        <f t="shared" si="17"/>
        <v>44</v>
      </c>
    </row>
    <row r="337" spans="1:28" ht="28.8" x14ac:dyDescent="0.3">
      <c r="A337" s="4">
        <v>1672</v>
      </c>
      <c r="B337" s="7" t="s">
        <v>25</v>
      </c>
      <c r="C337" s="1" t="s">
        <v>30</v>
      </c>
      <c r="D337" s="1" t="s">
        <v>174</v>
      </c>
      <c r="E337" s="1" t="s">
        <v>555</v>
      </c>
      <c r="F337" s="7" t="s">
        <v>584</v>
      </c>
      <c r="G337" s="7" t="s">
        <v>584</v>
      </c>
      <c r="H337" s="29">
        <v>0</v>
      </c>
      <c r="I337" s="29">
        <v>5.5290478999999997E-2</v>
      </c>
      <c r="J337" s="30">
        <v>1.3693296349999999</v>
      </c>
      <c r="K337" s="30">
        <v>3.8928926239999999</v>
      </c>
      <c r="L337" s="23">
        <v>0</v>
      </c>
      <c r="M337" s="23">
        <v>0</v>
      </c>
      <c r="N337" s="23">
        <v>0</v>
      </c>
      <c r="O337" s="24">
        <v>0</v>
      </c>
      <c r="P337" s="24">
        <v>0.27126066900000001</v>
      </c>
      <c r="Q337" s="25">
        <v>0.26620460499999998</v>
      </c>
      <c r="R337" s="25">
        <v>0</v>
      </c>
      <c r="S337" s="25">
        <v>0</v>
      </c>
      <c r="T337" s="26">
        <v>0</v>
      </c>
      <c r="U337" s="27">
        <v>0.16554508600000001</v>
      </c>
      <c r="V337" s="20">
        <v>3485320</v>
      </c>
      <c r="W337" s="22">
        <v>0.47497815399999999</v>
      </c>
      <c r="X337" s="21">
        <v>3485320</v>
      </c>
      <c r="Y337" s="22">
        <v>0.47497815399999999</v>
      </c>
      <c r="Z337" s="19">
        <f t="shared" si="15"/>
        <v>376</v>
      </c>
      <c r="AA337" s="19">
        <f t="shared" si="16"/>
        <v>336</v>
      </c>
      <c r="AB337" s="19">
        <f t="shared" si="17"/>
        <v>39</v>
      </c>
    </row>
    <row r="338" spans="1:28" x14ac:dyDescent="0.3">
      <c r="A338" s="4">
        <v>1421</v>
      </c>
      <c r="B338" s="7" t="s">
        <v>28</v>
      </c>
      <c r="C338" s="1" t="s">
        <v>30</v>
      </c>
      <c r="D338" s="1" t="s">
        <v>72</v>
      </c>
      <c r="E338" s="1" t="s">
        <v>567</v>
      </c>
      <c r="F338" s="7" t="s">
        <v>584</v>
      </c>
      <c r="G338" s="7" t="s">
        <v>584</v>
      </c>
      <c r="H338" s="29">
        <v>0</v>
      </c>
      <c r="I338" s="29">
        <v>1.2452749000000001E-2</v>
      </c>
      <c r="J338" s="30">
        <v>0.21300683200000001</v>
      </c>
      <c r="K338" s="30">
        <v>0.251251687</v>
      </c>
      <c r="L338" s="23">
        <v>0</v>
      </c>
      <c r="M338" s="23">
        <v>0</v>
      </c>
      <c r="N338" s="23">
        <v>0</v>
      </c>
      <c r="O338" s="24">
        <v>0</v>
      </c>
      <c r="P338" s="24">
        <v>0.100539296</v>
      </c>
      <c r="Q338" s="25">
        <v>0</v>
      </c>
      <c r="R338" s="25">
        <v>0</v>
      </c>
      <c r="S338" s="25">
        <v>2.7520029999999998E-3</v>
      </c>
      <c r="T338" s="26"/>
      <c r="U338" s="27">
        <v>7.5481019999999996E-2</v>
      </c>
      <c r="V338" s="20">
        <v>1616600</v>
      </c>
      <c r="W338" s="22">
        <v>0.46691216299999999</v>
      </c>
      <c r="X338" s="21">
        <v>1616600</v>
      </c>
      <c r="Y338" s="22">
        <v>0.46691216299999999</v>
      </c>
      <c r="Z338" s="19">
        <f t="shared" si="15"/>
        <v>388</v>
      </c>
      <c r="AA338" s="19">
        <f t="shared" si="16"/>
        <v>337</v>
      </c>
      <c r="AB338" s="19">
        <f t="shared" si="17"/>
        <v>40</v>
      </c>
    </row>
    <row r="339" spans="1:28" x14ac:dyDescent="0.3">
      <c r="A339" s="4">
        <v>1551</v>
      </c>
      <c r="B339" s="7" t="s">
        <v>27</v>
      </c>
      <c r="C339" s="1" t="s">
        <v>35</v>
      </c>
      <c r="D339" s="1" t="s">
        <v>133</v>
      </c>
      <c r="E339" s="1" t="s">
        <v>493</v>
      </c>
      <c r="F339" s="7"/>
      <c r="G339" s="7" t="s">
        <v>584</v>
      </c>
      <c r="H339" s="29">
        <v>0</v>
      </c>
      <c r="I339" s="29">
        <v>4.4199419999999996E-3</v>
      </c>
      <c r="J339" s="30">
        <v>2.5560819860000001</v>
      </c>
      <c r="K339" s="30">
        <v>1.0302684689999999</v>
      </c>
      <c r="L339" s="23">
        <v>0.16197044399999999</v>
      </c>
      <c r="M339" s="23">
        <v>0.16208895300000001</v>
      </c>
      <c r="N339" s="23">
        <v>0</v>
      </c>
      <c r="O339" s="24">
        <v>0</v>
      </c>
      <c r="P339" s="24">
        <v>0.92644574000000002</v>
      </c>
      <c r="Q339" s="25">
        <v>0.60173332700000004</v>
      </c>
      <c r="R339" s="25">
        <v>0</v>
      </c>
      <c r="S339" s="25">
        <v>0.33603544600000002</v>
      </c>
      <c r="T339" s="26"/>
      <c r="U339" s="27">
        <v>0.63440937500000005</v>
      </c>
      <c r="V339" s="20">
        <v>18140010</v>
      </c>
      <c r="W339" s="22">
        <v>0.34972934100000003</v>
      </c>
      <c r="X339" s="21">
        <v>13663540</v>
      </c>
      <c r="Y339" s="22">
        <v>0.464308206</v>
      </c>
      <c r="Z339" s="19">
        <f t="shared" si="15"/>
        <v>314</v>
      </c>
      <c r="AA339" s="19">
        <f t="shared" si="16"/>
        <v>338</v>
      </c>
      <c r="AB339" s="19">
        <f t="shared" si="17"/>
        <v>32</v>
      </c>
    </row>
    <row r="340" spans="1:28" x14ac:dyDescent="0.3">
      <c r="A340" s="4">
        <v>1659</v>
      </c>
      <c r="B340" s="7" t="s">
        <v>28</v>
      </c>
      <c r="C340" s="1" t="s">
        <v>32</v>
      </c>
      <c r="D340" s="1" t="s">
        <v>167</v>
      </c>
      <c r="E340" s="1" t="s">
        <v>526</v>
      </c>
      <c r="F340" s="7"/>
      <c r="G340" s="7" t="s">
        <v>584</v>
      </c>
      <c r="H340" s="29">
        <v>3.038622556</v>
      </c>
      <c r="I340" s="29">
        <v>3.937344065</v>
      </c>
      <c r="J340" s="30">
        <v>0</v>
      </c>
      <c r="K340" s="30">
        <v>0</v>
      </c>
      <c r="L340" s="23">
        <v>1.18235E-4</v>
      </c>
      <c r="M340" s="23">
        <v>1.18602E-4</v>
      </c>
      <c r="N340" s="23">
        <v>1.0202895E-2</v>
      </c>
      <c r="O340" s="24">
        <v>1.1613131E-2</v>
      </c>
      <c r="P340" s="24">
        <v>0.64686455300000001</v>
      </c>
      <c r="Q340" s="25">
        <v>0</v>
      </c>
      <c r="R340" s="25">
        <v>0</v>
      </c>
      <c r="S340" s="25">
        <v>7.0608274999999998E-2</v>
      </c>
      <c r="T340" s="26"/>
      <c r="U340" s="27">
        <v>0.38698508100000001</v>
      </c>
      <c r="V340" s="20">
        <v>8441660</v>
      </c>
      <c r="W340" s="22">
        <v>0.45842296500000002</v>
      </c>
      <c r="X340" s="21">
        <v>8441660</v>
      </c>
      <c r="Y340" s="22">
        <v>0.45842296500000002</v>
      </c>
      <c r="Z340" s="19">
        <f t="shared" si="15"/>
        <v>347</v>
      </c>
      <c r="AA340" s="19">
        <f t="shared" si="16"/>
        <v>339</v>
      </c>
      <c r="AB340" s="19">
        <f t="shared" si="17"/>
        <v>67</v>
      </c>
    </row>
    <row r="341" spans="1:28" ht="28.8" x14ac:dyDescent="0.3">
      <c r="A341" s="4">
        <v>1166</v>
      </c>
      <c r="B341" s="7" t="s">
        <v>25</v>
      </c>
      <c r="C341" s="1" t="s">
        <v>30</v>
      </c>
      <c r="D341" s="1" t="s">
        <v>94</v>
      </c>
      <c r="E341" s="1" t="s">
        <v>469</v>
      </c>
      <c r="F341" s="7"/>
      <c r="G341" s="7" t="s">
        <v>584</v>
      </c>
      <c r="H341" s="29">
        <v>0.13450926099999999</v>
      </c>
      <c r="I341" s="29">
        <v>0</v>
      </c>
      <c r="J341" s="30">
        <v>10.65034161</v>
      </c>
      <c r="K341" s="30">
        <v>2.8149611810000001</v>
      </c>
      <c r="L341" s="23">
        <v>1.2415623629999999</v>
      </c>
      <c r="M341" s="23">
        <v>1.265434231</v>
      </c>
      <c r="N341" s="23">
        <v>0.139834448</v>
      </c>
      <c r="O341" s="24">
        <v>0.159162258</v>
      </c>
      <c r="P341" s="24">
        <v>0.99009013000000001</v>
      </c>
      <c r="Q341" s="25">
        <v>0</v>
      </c>
      <c r="R341" s="25">
        <v>0</v>
      </c>
      <c r="S341" s="25">
        <v>3.4511340000000001E-2</v>
      </c>
      <c r="T341" s="26">
        <v>1.3601169528999999</v>
      </c>
      <c r="U341" s="27">
        <v>0.85062694999999999</v>
      </c>
      <c r="V341" s="20">
        <v>18703100</v>
      </c>
      <c r="W341" s="22">
        <v>0.45480532600000001</v>
      </c>
      <c r="X341" s="21">
        <v>18703100</v>
      </c>
      <c r="Y341" s="22">
        <v>0.45480532600000001</v>
      </c>
      <c r="Z341" s="19">
        <f t="shared" si="15"/>
        <v>290</v>
      </c>
      <c r="AA341" s="19">
        <f t="shared" si="16"/>
        <v>340</v>
      </c>
      <c r="AB341" s="19">
        <f t="shared" si="17"/>
        <v>41</v>
      </c>
    </row>
    <row r="342" spans="1:28" ht="28.8" x14ac:dyDescent="0.3">
      <c r="A342" s="4">
        <v>1264</v>
      </c>
      <c r="B342" s="7" t="s">
        <v>27</v>
      </c>
      <c r="C342" s="1" t="s">
        <v>35</v>
      </c>
      <c r="D342" s="1" t="s">
        <v>114</v>
      </c>
      <c r="E342" s="1" t="s">
        <v>488</v>
      </c>
      <c r="F342" s="7"/>
      <c r="G342" s="7" t="s">
        <v>584</v>
      </c>
      <c r="H342" s="29">
        <v>0</v>
      </c>
      <c r="I342" s="29">
        <v>0</v>
      </c>
      <c r="J342" s="30">
        <v>1.8105580729999999</v>
      </c>
      <c r="K342" s="30">
        <v>3.0391037459999999</v>
      </c>
      <c r="L342" s="23">
        <v>3.7324105000000003E-2</v>
      </c>
      <c r="M342" s="23">
        <v>3.7416547000000001E-2</v>
      </c>
      <c r="N342" s="23">
        <v>0</v>
      </c>
      <c r="O342" s="24">
        <v>0</v>
      </c>
      <c r="P342" s="24">
        <v>0.83051097500000004</v>
      </c>
      <c r="Q342" s="25">
        <v>0</v>
      </c>
      <c r="R342" s="25">
        <v>6.6606208E-2</v>
      </c>
      <c r="S342" s="25">
        <v>0</v>
      </c>
      <c r="T342" s="26"/>
      <c r="U342" s="27">
        <v>0.65853302999999996</v>
      </c>
      <c r="V342" s="20">
        <v>15000000</v>
      </c>
      <c r="W342" s="22">
        <v>0.43902202000000001</v>
      </c>
      <c r="X342" s="21">
        <v>15000000</v>
      </c>
      <c r="Y342" s="22">
        <v>0.43902202000000001</v>
      </c>
      <c r="Z342" s="19">
        <f t="shared" si="15"/>
        <v>309</v>
      </c>
      <c r="AA342" s="19">
        <f t="shared" si="16"/>
        <v>341</v>
      </c>
      <c r="AB342" s="19">
        <f t="shared" si="17"/>
        <v>33</v>
      </c>
    </row>
    <row r="343" spans="1:28" ht="28.8" x14ac:dyDescent="0.3">
      <c r="A343" s="4">
        <v>1508</v>
      </c>
      <c r="B343" s="7" t="s">
        <v>28</v>
      </c>
      <c r="C343" s="1" t="s">
        <v>32</v>
      </c>
      <c r="D343" s="1" t="s">
        <v>124</v>
      </c>
      <c r="E343" s="1" t="s">
        <v>560</v>
      </c>
      <c r="F343" s="7"/>
      <c r="G343" s="7" t="s">
        <v>584</v>
      </c>
      <c r="H343" s="29">
        <v>5.0090994E-2</v>
      </c>
      <c r="I343" s="29">
        <v>0</v>
      </c>
      <c r="J343" s="30">
        <v>0.12171819</v>
      </c>
      <c r="K343" s="30">
        <v>0.26919091099999998</v>
      </c>
      <c r="L343" s="23">
        <v>0.24193158400000001</v>
      </c>
      <c r="M343" s="23">
        <v>0.233796069</v>
      </c>
      <c r="N343" s="23">
        <v>5.2074084E-2</v>
      </c>
      <c r="O343" s="24">
        <v>5.9271723999999998E-2</v>
      </c>
      <c r="P343" s="24">
        <v>0.17613633400000001</v>
      </c>
      <c r="Q343" s="25">
        <v>5.3240919999999999E-3</v>
      </c>
      <c r="R343" s="25">
        <v>0</v>
      </c>
      <c r="S343" s="25">
        <v>0</v>
      </c>
      <c r="T343" s="26"/>
      <c r="U343" s="27">
        <v>0.104379324</v>
      </c>
      <c r="V343" s="20">
        <v>2435310</v>
      </c>
      <c r="W343" s="22">
        <v>0.42860795600000001</v>
      </c>
      <c r="X343" s="21">
        <v>2435310</v>
      </c>
      <c r="Y343" s="22">
        <v>0.42860795600000001</v>
      </c>
      <c r="Z343" s="19">
        <f t="shared" si="15"/>
        <v>381</v>
      </c>
      <c r="AA343" s="19">
        <f t="shared" si="16"/>
        <v>342</v>
      </c>
      <c r="AB343" s="19">
        <f t="shared" si="17"/>
        <v>68</v>
      </c>
    </row>
    <row r="344" spans="1:28" x14ac:dyDescent="0.3">
      <c r="A344" s="4">
        <v>1574</v>
      </c>
      <c r="B344" s="7" t="s">
        <v>28</v>
      </c>
      <c r="C344" s="1" t="s">
        <v>37</v>
      </c>
      <c r="D344" s="1" t="s">
        <v>165</v>
      </c>
      <c r="E344" s="1" t="s">
        <v>520</v>
      </c>
      <c r="F344" s="7" t="s">
        <v>584</v>
      </c>
      <c r="G344" s="7" t="s">
        <v>584</v>
      </c>
      <c r="H344" s="29">
        <v>0</v>
      </c>
      <c r="I344" s="29">
        <v>2.1307729999999999E-3</v>
      </c>
      <c r="J344" s="30">
        <v>0.42601366400000001</v>
      </c>
      <c r="K344" s="30">
        <v>2.0816268469999999</v>
      </c>
      <c r="L344" s="23">
        <v>0</v>
      </c>
      <c r="M344" s="23">
        <v>0</v>
      </c>
      <c r="N344" s="23">
        <v>0</v>
      </c>
      <c r="O344" s="24">
        <v>2.6266597999999999E-2</v>
      </c>
      <c r="P344" s="24">
        <v>0.71457714699999997</v>
      </c>
      <c r="Q344" s="25">
        <v>0</v>
      </c>
      <c r="R344" s="25">
        <v>0.13263723599999999</v>
      </c>
      <c r="S344" s="25">
        <v>6.7383169999999997E-3</v>
      </c>
      <c r="T344" s="26"/>
      <c r="U344" s="27">
        <v>0.42305109099999999</v>
      </c>
      <c r="V344" s="20">
        <v>10028000</v>
      </c>
      <c r="W344" s="22">
        <v>0.42186985599999999</v>
      </c>
      <c r="X344" s="21">
        <v>10028000</v>
      </c>
      <c r="Y344" s="22">
        <v>0.42186985599999999</v>
      </c>
      <c r="Z344" s="19">
        <f t="shared" si="15"/>
        <v>341</v>
      </c>
      <c r="AA344" s="19">
        <f t="shared" si="16"/>
        <v>343</v>
      </c>
      <c r="AB344" s="19">
        <f t="shared" si="17"/>
        <v>22</v>
      </c>
    </row>
    <row r="345" spans="1:28" ht="28.8" x14ac:dyDescent="0.3">
      <c r="A345" s="4">
        <v>1625</v>
      </c>
      <c r="B345" s="7" t="s">
        <v>27</v>
      </c>
      <c r="C345" s="1" t="s">
        <v>34</v>
      </c>
      <c r="D345" s="1" t="s">
        <v>122</v>
      </c>
      <c r="E345" s="1" t="s">
        <v>414</v>
      </c>
      <c r="F345" s="7" t="s">
        <v>584</v>
      </c>
      <c r="G345" s="7"/>
      <c r="H345" s="29">
        <v>0.133291141</v>
      </c>
      <c r="I345" s="29">
        <v>1.5005292610000001</v>
      </c>
      <c r="J345" s="30">
        <v>2.723444497</v>
      </c>
      <c r="K345" s="30">
        <v>0.84585301599999996</v>
      </c>
      <c r="L345" s="23">
        <v>0.40993965399999999</v>
      </c>
      <c r="M345" s="23">
        <v>0.40329130299999999</v>
      </c>
      <c r="N345" s="23">
        <v>0.27713620700000002</v>
      </c>
      <c r="O345" s="24">
        <v>1.777615699</v>
      </c>
      <c r="P345" s="24">
        <v>1.08961256</v>
      </c>
      <c r="Q345" s="25">
        <v>4.3822781129999999</v>
      </c>
      <c r="R345" s="25">
        <v>1.645450707</v>
      </c>
      <c r="S345" s="25">
        <v>0.132559236</v>
      </c>
      <c r="T345" s="26"/>
      <c r="U345" s="27">
        <v>1.55381467</v>
      </c>
      <c r="V345" s="20">
        <v>39371000</v>
      </c>
      <c r="W345" s="22">
        <v>0.39465969099999998</v>
      </c>
      <c r="X345" s="21">
        <v>37342969</v>
      </c>
      <c r="Y345" s="22">
        <v>0.41609296499999998</v>
      </c>
      <c r="Z345" s="19">
        <f t="shared" si="15"/>
        <v>235</v>
      </c>
      <c r="AA345" s="19">
        <f t="shared" si="16"/>
        <v>344</v>
      </c>
      <c r="AB345" s="19">
        <f t="shared" si="17"/>
        <v>37</v>
      </c>
    </row>
    <row r="346" spans="1:28" ht="28.8" x14ac:dyDescent="0.3">
      <c r="A346" s="4">
        <v>1681</v>
      </c>
      <c r="B346" s="7" t="s">
        <v>28</v>
      </c>
      <c r="C346" s="1" t="s">
        <v>36</v>
      </c>
      <c r="D346" s="1" t="s">
        <v>113</v>
      </c>
      <c r="E346" s="1" t="s">
        <v>550</v>
      </c>
      <c r="F346" s="7"/>
      <c r="G346" s="7" t="s">
        <v>584</v>
      </c>
      <c r="H346" s="29">
        <v>0</v>
      </c>
      <c r="I346" s="29">
        <v>9.1447499999999999E-4</v>
      </c>
      <c r="J346" s="30">
        <v>0.18257728500000001</v>
      </c>
      <c r="K346" s="30">
        <v>1.0335276529999999</v>
      </c>
      <c r="L346" s="23">
        <v>1.9070199999999999E-5</v>
      </c>
      <c r="M346" s="23">
        <v>1.9006699999999999E-5</v>
      </c>
      <c r="N346" s="23">
        <v>0</v>
      </c>
      <c r="O346" s="24">
        <v>0</v>
      </c>
      <c r="P346" s="24">
        <v>0.31596764700000002</v>
      </c>
      <c r="Q346" s="25">
        <v>0</v>
      </c>
      <c r="R346" s="25">
        <v>0</v>
      </c>
      <c r="S346" s="25">
        <v>2.485868E-3</v>
      </c>
      <c r="T346" s="26"/>
      <c r="U346" s="27">
        <v>0.19843614400000001</v>
      </c>
      <c r="V346" s="20">
        <v>4999690</v>
      </c>
      <c r="W346" s="22">
        <v>0.396896896</v>
      </c>
      <c r="X346" s="21">
        <v>4999690</v>
      </c>
      <c r="Y346" s="22">
        <v>0.396896896</v>
      </c>
      <c r="Z346" s="19">
        <f t="shared" si="15"/>
        <v>371</v>
      </c>
      <c r="AA346" s="19">
        <f t="shared" si="16"/>
        <v>345</v>
      </c>
      <c r="AB346" s="19">
        <f t="shared" si="17"/>
        <v>24</v>
      </c>
    </row>
    <row r="347" spans="1:28" x14ac:dyDescent="0.3">
      <c r="A347" s="4">
        <v>1596</v>
      </c>
      <c r="B347" s="7" t="s">
        <v>28</v>
      </c>
      <c r="C347" s="1" t="s">
        <v>37</v>
      </c>
      <c r="D347" s="1" t="s">
        <v>137</v>
      </c>
      <c r="E347" s="1" t="s">
        <v>421</v>
      </c>
      <c r="F347" s="7" t="s">
        <v>584</v>
      </c>
      <c r="G347" s="7" t="s">
        <v>584</v>
      </c>
      <c r="H347" s="29">
        <v>9.0537981219999999</v>
      </c>
      <c r="I347" s="29">
        <v>11.68899019</v>
      </c>
      <c r="J347" s="30">
        <v>0</v>
      </c>
      <c r="K347" s="30">
        <v>0</v>
      </c>
      <c r="L347" s="23">
        <v>0.28322610999999998</v>
      </c>
      <c r="M347" s="23">
        <v>0.29268231900000002</v>
      </c>
      <c r="N347" s="23">
        <v>3.7876694000000002E-2</v>
      </c>
      <c r="O347" s="24">
        <v>4.3111982E-2</v>
      </c>
      <c r="P347" s="24">
        <v>2.4164317149999999</v>
      </c>
      <c r="Q347" s="25">
        <v>1.0590506550000001</v>
      </c>
      <c r="R347" s="25">
        <v>0</v>
      </c>
      <c r="S347" s="25">
        <v>0.43280945799999998</v>
      </c>
      <c r="T347" s="26"/>
      <c r="U347" s="27">
        <v>1.4482210200000001</v>
      </c>
      <c r="V347" s="20">
        <v>36701000</v>
      </c>
      <c r="W347" s="22">
        <v>0.39459988000000001</v>
      </c>
      <c r="X347" s="21">
        <v>36701000</v>
      </c>
      <c r="Y347" s="22">
        <v>0.39459988000000001</v>
      </c>
      <c r="Z347" s="19">
        <f t="shared" si="15"/>
        <v>242</v>
      </c>
      <c r="AA347" s="19">
        <f t="shared" si="16"/>
        <v>346</v>
      </c>
      <c r="AB347" s="19">
        <f t="shared" si="17"/>
        <v>23</v>
      </c>
    </row>
    <row r="348" spans="1:28" ht="28.8" x14ac:dyDescent="0.3">
      <c r="A348" s="4">
        <v>1154</v>
      </c>
      <c r="B348" s="7" t="s">
        <v>28</v>
      </c>
      <c r="C348" s="1" t="s">
        <v>31</v>
      </c>
      <c r="D348" s="1" t="s">
        <v>108</v>
      </c>
      <c r="E348" s="1" t="s">
        <v>565</v>
      </c>
      <c r="F348" s="7" t="s">
        <v>584</v>
      </c>
      <c r="G348" s="7" t="s">
        <v>584</v>
      </c>
      <c r="H348" s="29">
        <v>3.5956354000000003E-2</v>
      </c>
      <c r="I348" s="29">
        <v>0</v>
      </c>
      <c r="J348" s="30">
        <v>0.22822160599999999</v>
      </c>
      <c r="K348" s="30">
        <v>0.22136533799999999</v>
      </c>
      <c r="L348" s="23">
        <v>3.9680825000000003E-2</v>
      </c>
      <c r="M348" s="23">
        <v>8.7147979999999993E-3</v>
      </c>
      <c r="N348" s="23">
        <v>3.7379856000000003E-2</v>
      </c>
      <c r="O348" s="24">
        <v>4.2546471000000002E-2</v>
      </c>
      <c r="P348" s="24">
        <v>7.8278410000000007E-2</v>
      </c>
      <c r="Q348" s="25">
        <v>0</v>
      </c>
      <c r="R348" s="25">
        <v>0</v>
      </c>
      <c r="S348" s="25">
        <v>0</v>
      </c>
      <c r="T348" s="26"/>
      <c r="U348" s="27">
        <v>8.0231216999999994E-2</v>
      </c>
      <c r="V348" s="20">
        <v>2120000</v>
      </c>
      <c r="W348" s="22">
        <v>0.37844913800000002</v>
      </c>
      <c r="X348" s="21">
        <v>2120000</v>
      </c>
      <c r="Y348" s="22">
        <v>0.37844913800000002</v>
      </c>
      <c r="Z348" s="19">
        <f t="shared" si="15"/>
        <v>386</v>
      </c>
      <c r="AA348" s="19">
        <f t="shared" si="16"/>
        <v>347</v>
      </c>
      <c r="AB348" s="19">
        <f t="shared" si="17"/>
        <v>21</v>
      </c>
    </row>
    <row r="349" spans="1:28" x14ac:dyDescent="0.3">
      <c r="A349" s="4">
        <v>1030</v>
      </c>
      <c r="B349" s="7" t="s">
        <v>27</v>
      </c>
      <c r="C349" s="1" t="s">
        <v>35</v>
      </c>
      <c r="D349" s="1" t="s">
        <v>133</v>
      </c>
      <c r="E349" s="1" t="s">
        <v>513</v>
      </c>
      <c r="F349" s="7"/>
      <c r="G349" s="7" t="s">
        <v>584</v>
      </c>
      <c r="H349" s="29">
        <v>0</v>
      </c>
      <c r="I349" s="29">
        <v>6.3072300000000003E-5</v>
      </c>
      <c r="J349" s="30">
        <v>1.7040546569999999</v>
      </c>
      <c r="K349" s="30">
        <v>1.055258757</v>
      </c>
      <c r="L349" s="23">
        <v>7.6513270999999994E-2</v>
      </c>
      <c r="M349" s="23">
        <v>7.6102740000000002E-2</v>
      </c>
      <c r="N349" s="23">
        <v>0</v>
      </c>
      <c r="O349" s="24">
        <v>0</v>
      </c>
      <c r="P349" s="24">
        <v>0.66341464900000002</v>
      </c>
      <c r="Q349" s="25">
        <v>0.401155551</v>
      </c>
      <c r="R349" s="25">
        <v>0</v>
      </c>
      <c r="S349" s="25">
        <v>0</v>
      </c>
      <c r="T349" s="26"/>
      <c r="U349" s="27">
        <v>0.45354509999999998</v>
      </c>
      <c r="V349" s="20">
        <v>12500000</v>
      </c>
      <c r="W349" s="22">
        <v>0.36283608000000001</v>
      </c>
      <c r="X349" s="21">
        <v>12500000</v>
      </c>
      <c r="Y349" s="22">
        <v>0.36283608000000001</v>
      </c>
      <c r="Z349" s="19">
        <f t="shared" si="15"/>
        <v>334</v>
      </c>
      <c r="AA349" s="19">
        <f t="shared" si="16"/>
        <v>348</v>
      </c>
      <c r="AB349" s="19">
        <f t="shared" si="17"/>
        <v>34</v>
      </c>
    </row>
    <row r="350" spans="1:28" x14ac:dyDescent="0.3">
      <c r="A350" s="4">
        <v>1475</v>
      </c>
      <c r="B350" s="7" t="s">
        <v>27</v>
      </c>
      <c r="C350" s="1" t="s">
        <v>32</v>
      </c>
      <c r="D350" s="1" t="s">
        <v>120</v>
      </c>
      <c r="E350" s="1" t="s">
        <v>375</v>
      </c>
      <c r="F350" s="7" t="s">
        <v>584</v>
      </c>
      <c r="G350" s="7" t="s">
        <v>584</v>
      </c>
      <c r="H350" s="29">
        <v>0.360157801</v>
      </c>
      <c r="I350" s="29">
        <v>9.2677100000000001E-5</v>
      </c>
      <c r="J350" s="30">
        <v>12.171818979999999</v>
      </c>
      <c r="K350" s="30">
        <v>0.97081813800000005</v>
      </c>
      <c r="L350" s="23">
        <v>1.0021937919999999</v>
      </c>
      <c r="M350" s="23">
        <v>1.0201264379999999</v>
      </c>
      <c r="N350" s="23">
        <v>1.2480545199999999</v>
      </c>
      <c r="O350" s="24">
        <v>0.85233579500000001</v>
      </c>
      <c r="P350" s="24">
        <v>3.2987067940000001</v>
      </c>
      <c r="Q350" s="25">
        <v>0.52816236000000005</v>
      </c>
      <c r="R350" s="25">
        <v>0.14021539699999999</v>
      </c>
      <c r="S350" s="25">
        <v>1.0681816230000001</v>
      </c>
      <c r="T350" s="26"/>
      <c r="U350" s="27">
        <v>2.280782877</v>
      </c>
      <c r="V350" s="20">
        <v>62989600</v>
      </c>
      <c r="W350" s="22">
        <v>0.36208880100000002</v>
      </c>
      <c r="X350" s="21">
        <v>62989600</v>
      </c>
      <c r="Y350" s="22">
        <v>0.36208880100000002</v>
      </c>
      <c r="Z350" s="19">
        <f t="shared" si="15"/>
        <v>196</v>
      </c>
      <c r="AA350" s="19">
        <f t="shared" si="16"/>
        <v>349</v>
      </c>
      <c r="AB350" s="19">
        <f t="shared" si="17"/>
        <v>69</v>
      </c>
    </row>
    <row r="351" spans="1:28" ht="28.8" x14ac:dyDescent="0.3">
      <c r="A351" s="4">
        <v>1309</v>
      </c>
      <c r="B351" s="7" t="s">
        <v>26</v>
      </c>
      <c r="C351" s="1" t="s">
        <v>33</v>
      </c>
      <c r="D351" s="1" t="s">
        <v>103</v>
      </c>
      <c r="E351" s="1" t="s">
        <v>558</v>
      </c>
      <c r="F351" s="7" t="s">
        <v>584</v>
      </c>
      <c r="G351" s="7" t="s">
        <v>584</v>
      </c>
      <c r="H351" s="29">
        <v>5.0315706000000002E-2</v>
      </c>
      <c r="I351" s="29">
        <v>0</v>
      </c>
      <c r="J351" s="30">
        <v>0</v>
      </c>
      <c r="K351" s="30">
        <v>0</v>
      </c>
      <c r="L351" s="23">
        <v>0</v>
      </c>
      <c r="M351" s="23">
        <v>0</v>
      </c>
      <c r="N351" s="23">
        <v>0.10461538500000001</v>
      </c>
      <c r="O351" s="24">
        <v>0.119075243</v>
      </c>
      <c r="P351" s="24">
        <v>0.14935500900000001</v>
      </c>
      <c r="Q351" s="25">
        <v>0.50662640699999995</v>
      </c>
      <c r="R351" s="25">
        <v>0</v>
      </c>
      <c r="S351" s="25">
        <v>0</v>
      </c>
      <c r="T351" s="26">
        <v>0.34538897882000003</v>
      </c>
      <c r="U351" s="27">
        <v>0.117760027</v>
      </c>
      <c r="V351" s="20">
        <v>3263160</v>
      </c>
      <c r="W351" s="22">
        <v>0.36087726799999997</v>
      </c>
      <c r="X351" s="21">
        <v>3263160</v>
      </c>
      <c r="Y351" s="22">
        <v>0.36087726799999997</v>
      </c>
      <c r="Z351" s="19">
        <f t="shared" si="15"/>
        <v>379</v>
      </c>
      <c r="AA351" s="19">
        <f t="shared" si="16"/>
        <v>350</v>
      </c>
      <c r="AB351" s="19">
        <f t="shared" si="17"/>
        <v>45</v>
      </c>
    </row>
    <row r="352" spans="1:28" ht="28.8" x14ac:dyDescent="0.3">
      <c r="A352" s="31">
        <v>1148</v>
      </c>
      <c r="B352" s="32" t="s">
        <v>25</v>
      </c>
      <c r="C352" s="33" t="s">
        <v>31</v>
      </c>
      <c r="D352" s="33" t="s">
        <v>68</v>
      </c>
      <c r="E352" s="33" t="s">
        <v>338</v>
      </c>
      <c r="F352" s="32" t="s">
        <v>584</v>
      </c>
      <c r="G352" s="32" t="s">
        <v>584</v>
      </c>
      <c r="H352" s="29">
        <v>1.2262841769999999</v>
      </c>
      <c r="I352" s="29">
        <v>0.75373460699999995</v>
      </c>
      <c r="J352" s="30">
        <v>24.769651620000001</v>
      </c>
      <c r="K352" s="30">
        <v>3.1816918570000001</v>
      </c>
      <c r="L352" s="23">
        <v>1.2891919789999999</v>
      </c>
      <c r="M352" s="23">
        <v>1.2890937440000001</v>
      </c>
      <c r="N352" s="23">
        <v>0.42948952899999998</v>
      </c>
      <c r="O352" s="24">
        <v>0.48885324200000002</v>
      </c>
      <c r="P352" s="24">
        <v>4.5486885499999996</v>
      </c>
      <c r="Q352" s="25">
        <v>7.3641936909999997</v>
      </c>
      <c r="R352" s="25">
        <v>0.34129990999999998</v>
      </c>
      <c r="S352" s="25">
        <v>0.80747224299999998</v>
      </c>
      <c r="T352" s="26">
        <v>6.3250891874999997</v>
      </c>
      <c r="U352" s="34">
        <v>3.061181049</v>
      </c>
      <c r="V352" s="35">
        <v>86070000</v>
      </c>
      <c r="W352" s="36">
        <v>0.355661793</v>
      </c>
      <c r="X352" s="35">
        <v>86070000</v>
      </c>
      <c r="Y352" s="36">
        <v>0.355661793</v>
      </c>
      <c r="Z352" s="37">
        <f t="shared" si="15"/>
        <v>159</v>
      </c>
      <c r="AA352" s="37">
        <f t="shared" si="16"/>
        <v>351</v>
      </c>
      <c r="AB352" s="37">
        <f t="shared" si="17"/>
        <v>22</v>
      </c>
    </row>
    <row r="353" spans="1:28" x14ac:dyDescent="0.3">
      <c r="A353" s="4">
        <v>1594</v>
      </c>
      <c r="B353" s="7" t="s">
        <v>28</v>
      </c>
      <c r="C353" s="1" t="s">
        <v>37</v>
      </c>
      <c r="D353" s="1" t="s">
        <v>164</v>
      </c>
      <c r="E353" s="1" t="s">
        <v>554</v>
      </c>
      <c r="F353" s="7"/>
      <c r="G353" s="7" t="s">
        <v>584</v>
      </c>
      <c r="H353" s="29">
        <v>0</v>
      </c>
      <c r="I353" s="29">
        <v>7.5421099999999997E-4</v>
      </c>
      <c r="J353" s="30">
        <v>0.22822160599999999</v>
      </c>
      <c r="K353" s="30">
        <v>0.85787481600000004</v>
      </c>
      <c r="L353" s="23">
        <v>0</v>
      </c>
      <c r="M353" s="23">
        <v>0</v>
      </c>
      <c r="N353" s="23">
        <v>0</v>
      </c>
      <c r="O353" s="24">
        <v>0</v>
      </c>
      <c r="P353" s="24">
        <v>0.30031356399999998</v>
      </c>
      <c r="Q353" s="25">
        <v>0</v>
      </c>
      <c r="R353" s="25">
        <v>0</v>
      </c>
      <c r="S353" s="25">
        <v>3.2124779999999999E-3</v>
      </c>
      <c r="T353" s="26"/>
      <c r="U353" s="27">
        <v>0.178192725</v>
      </c>
      <c r="V353" s="20">
        <v>5142000</v>
      </c>
      <c r="W353" s="22">
        <v>0.346543612</v>
      </c>
      <c r="X353" s="21">
        <v>5142000</v>
      </c>
      <c r="Y353" s="22">
        <v>0.346543612</v>
      </c>
      <c r="Z353" s="19">
        <f t="shared" si="15"/>
        <v>375</v>
      </c>
      <c r="AA353" s="19">
        <f t="shared" si="16"/>
        <v>352</v>
      </c>
      <c r="AB353" s="19">
        <f t="shared" si="17"/>
        <v>24</v>
      </c>
    </row>
    <row r="354" spans="1:28" ht="28.8" x14ac:dyDescent="0.3">
      <c r="A354" s="4">
        <v>1035</v>
      </c>
      <c r="B354" s="7" t="s">
        <v>25</v>
      </c>
      <c r="C354" s="1" t="s">
        <v>30</v>
      </c>
      <c r="D354" s="1" t="s">
        <v>83</v>
      </c>
      <c r="E354" s="1" t="s">
        <v>471</v>
      </c>
      <c r="F354" s="7" t="s">
        <v>584</v>
      </c>
      <c r="G354" s="7" t="s">
        <v>584</v>
      </c>
      <c r="H354" s="29">
        <v>0.41796770799999999</v>
      </c>
      <c r="I354" s="29">
        <v>0.65283821600000003</v>
      </c>
      <c r="J354" s="30">
        <v>14.104095239999999</v>
      </c>
      <c r="K354" s="30">
        <v>2.839765206</v>
      </c>
      <c r="L354" s="23">
        <v>5.9304363999999998E-2</v>
      </c>
      <c r="M354" s="23">
        <v>6.1019039999999997E-2</v>
      </c>
      <c r="N354" s="23">
        <v>1.44838314</v>
      </c>
      <c r="O354" s="24">
        <v>1.386152767</v>
      </c>
      <c r="P354" s="24">
        <v>1.1135957919999999</v>
      </c>
      <c r="Q354" s="25">
        <v>0</v>
      </c>
      <c r="R354" s="25">
        <v>0.26346516599999997</v>
      </c>
      <c r="S354" s="25">
        <v>0.44290394300000002</v>
      </c>
      <c r="T354" s="26">
        <v>0</v>
      </c>
      <c r="U354" s="27">
        <v>0.84719842099999998</v>
      </c>
      <c r="V354" s="20">
        <v>25000000</v>
      </c>
      <c r="W354" s="22">
        <v>0.33887936800000001</v>
      </c>
      <c r="X354" s="21">
        <v>25000000</v>
      </c>
      <c r="Y354" s="22">
        <v>0.33887936800000001</v>
      </c>
      <c r="Z354" s="19">
        <f t="shared" si="15"/>
        <v>292</v>
      </c>
      <c r="AA354" s="19">
        <f t="shared" si="16"/>
        <v>353</v>
      </c>
      <c r="AB354" s="19">
        <f t="shared" si="17"/>
        <v>42</v>
      </c>
    </row>
    <row r="355" spans="1:28" ht="28.8" x14ac:dyDescent="0.3">
      <c r="A355" s="4">
        <v>1036</v>
      </c>
      <c r="B355" s="7" t="s">
        <v>25</v>
      </c>
      <c r="C355" s="1" t="s">
        <v>30</v>
      </c>
      <c r="D355" s="1" t="s">
        <v>83</v>
      </c>
      <c r="E355" s="1" t="s">
        <v>412</v>
      </c>
      <c r="F355" s="7" t="s">
        <v>584</v>
      </c>
      <c r="G355" s="7" t="s">
        <v>584</v>
      </c>
      <c r="H355" s="29">
        <v>0.90484053900000005</v>
      </c>
      <c r="I355" s="29">
        <v>3.4524264040000001</v>
      </c>
      <c r="J355" s="30">
        <v>8.2159778120000002</v>
      </c>
      <c r="K355" s="30">
        <v>0.86839435799999998</v>
      </c>
      <c r="L355" s="23">
        <v>0.33605043600000001</v>
      </c>
      <c r="M355" s="23">
        <v>0.34174387699999997</v>
      </c>
      <c r="N355" s="23">
        <v>3.1355431469999999</v>
      </c>
      <c r="O355" s="24">
        <v>1.606020982</v>
      </c>
      <c r="P355" s="24">
        <v>2.6097118560000001</v>
      </c>
      <c r="Q355" s="25">
        <v>0</v>
      </c>
      <c r="R355" s="25">
        <v>0.33587956800000002</v>
      </c>
      <c r="S355" s="25">
        <v>0.86668972600000005</v>
      </c>
      <c r="T355" s="26">
        <v>0</v>
      </c>
      <c r="U355" s="27">
        <v>1.5648698510000001</v>
      </c>
      <c r="V355" s="20">
        <v>47420000</v>
      </c>
      <c r="W355" s="22">
        <v>0.330002077</v>
      </c>
      <c r="X355" s="21">
        <v>47420000</v>
      </c>
      <c r="Y355" s="22">
        <v>0.330002077</v>
      </c>
      <c r="Z355" s="19">
        <f t="shared" si="15"/>
        <v>233</v>
      </c>
      <c r="AA355" s="19">
        <f t="shared" si="16"/>
        <v>354</v>
      </c>
      <c r="AB355" s="19">
        <f t="shared" si="17"/>
        <v>43</v>
      </c>
    </row>
    <row r="356" spans="1:28" ht="28.8" x14ac:dyDescent="0.3">
      <c r="A356" s="4">
        <v>1099</v>
      </c>
      <c r="B356" s="7" t="s">
        <v>28</v>
      </c>
      <c r="C356" s="1" t="s">
        <v>37</v>
      </c>
      <c r="D356" s="1" t="s">
        <v>144</v>
      </c>
      <c r="E356" s="1" t="s">
        <v>477</v>
      </c>
      <c r="F356" s="7"/>
      <c r="G356" s="7" t="s">
        <v>584</v>
      </c>
      <c r="H356" s="29">
        <v>0</v>
      </c>
      <c r="I356" s="29">
        <v>1.39015E-8</v>
      </c>
      <c r="J356" s="30">
        <v>1.4910478250000001</v>
      </c>
      <c r="K356" s="30">
        <v>3.183483796</v>
      </c>
      <c r="L356" s="23">
        <v>3.6385850000000002E-3</v>
      </c>
      <c r="M356" s="23">
        <v>3.567934E-3</v>
      </c>
      <c r="N356" s="23">
        <v>0</v>
      </c>
      <c r="O356" s="24">
        <v>0</v>
      </c>
      <c r="P356" s="24">
        <v>1.363398976</v>
      </c>
      <c r="Q356" s="25">
        <v>0</v>
      </c>
      <c r="R356" s="25">
        <v>0</v>
      </c>
      <c r="S356" s="25">
        <v>6.0283230000000004E-3</v>
      </c>
      <c r="T356" s="26"/>
      <c r="U356" s="27">
        <v>0.77020618600000001</v>
      </c>
      <c r="V356" s="20">
        <v>23881000</v>
      </c>
      <c r="W356" s="22">
        <v>0.32251839799999998</v>
      </c>
      <c r="X356" s="21">
        <v>23881000</v>
      </c>
      <c r="Y356" s="22">
        <v>0.32251839799999998</v>
      </c>
      <c r="Z356" s="19">
        <f t="shared" si="15"/>
        <v>298</v>
      </c>
      <c r="AA356" s="19">
        <f t="shared" si="16"/>
        <v>355</v>
      </c>
      <c r="AB356" s="19">
        <f t="shared" si="17"/>
        <v>25</v>
      </c>
    </row>
    <row r="357" spans="1:28" ht="28.8" x14ac:dyDescent="0.3">
      <c r="A357" s="4">
        <v>1413</v>
      </c>
      <c r="B357" s="7" t="s">
        <v>28</v>
      </c>
      <c r="C357" s="1" t="s">
        <v>37</v>
      </c>
      <c r="D357" s="1" t="s">
        <v>173</v>
      </c>
      <c r="E357" s="1" t="s">
        <v>551</v>
      </c>
      <c r="F357" s="7" t="s">
        <v>584</v>
      </c>
      <c r="G357" s="7" t="s">
        <v>584</v>
      </c>
      <c r="H357" s="29">
        <v>0</v>
      </c>
      <c r="I357" s="29">
        <v>1.3400029630000001</v>
      </c>
      <c r="J357" s="30">
        <v>0.100417507</v>
      </c>
      <c r="K357" s="30">
        <v>0.12759695099999999</v>
      </c>
      <c r="L357" s="23">
        <v>0</v>
      </c>
      <c r="M357" s="23">
        <v>0</v>
      </c>
      <c r="N357" s="23">
        <v>0</v>
      </c>
      <c r="O357" s="24">
        <v>0</v>
      </c>
      <c r="P357" s="24">
        <v>0.34733913500000002</v>
      </c>
      <c r="Q357" s="25">
        <v>0</v>
      </c>
      <c r="R357" s="25">
        <v>1.0948445419999999</v>
      </c>
      <c r="S357" s="25">
        <v>1.441596E-2</v>
      </c>
      <c r="T357" s="26"/>
      <c r="U357" s="27">
        <v>0.19621750900000001</v>
      </c>
      <c r="V357" s="20">
        <v>6156000</v>
      </c>
      <c r="W357" s="22">
        <v>0.31874189200000003</v>
      </c>
      <c r="X357" s="21">
        <v>6156000</v>
      </c>
      <c r="Y357" s="22">
        <v>0.31874189200000003</v>
      </c>
      <c r="Z357" s="19">
        <f t="shared" si="15"/>
        <v>372</v>
      </c>
      <c r="AA357" s="19">
        <f t="shared" si="16"/>
        <v>356</v>
      </c>
      <c r="AB357" s="19">
        <f t="shared" si="17"/>
        <v>26</v>
      </c>
    </row>
    <row r="358" spans="1:28" ht="28.8" x14ac:dyDescent="0.3">
      <c r="A358" s="31">
        <v>1056</v>
      </c>
      <c r="B358" s="32" t="s">
        <v>28</v>
      </c>
      <c r="C358" s="33" t="s">
        <v>31</v>
      </c>
      <c r="D358" s="33" t="s">
        <v>163</v>
      </c>
      <c r="E358" s="33" t="s">
        <v>509</v>
      </c>
      <c r="F358" s="32" t="s">
        <v>584</v>
      </c>
      <c r="G358" s="32" t="s">
        <v>584</v>
      </c>
      <c r="H358" s="29">
        <v>0</v>
      </c>
      <c r="I358" s="29">
        <v>8.1086397000000004E-2</v>
      </c>
      <c r="J358" s="30">
        <v>1.095463708</v>
      </c>
      <c r="K358" s="30">
        <v>0.75711827200000004</v>
      </c>
      <c r="L358" s="23">
        <v>1.9756679999999999E-3</v>
      </c>
      <c r="M358" s="23">
        <v>1.938681E-3</v>
      </c>
      <c r="N358" s="23">
        <v>0</v>
      </c>
      <c r="O358" s="24">
        <v>0</v>
      </c>
      <c r="P358" s="24">
        <v>0.80031493200000003</v>
      </c>
      <c r="Q358" s="25">
        <v>0.48804177599999998</v>
      </c>
      <c r="R358" s="25">
        <v>0.70608521000000002</v>
      </c>
      <c r="S358" s="25">
        <v>2.1996115E-2</v>
      </c>
      <c r="T358" s="26"/>
      <c r="U358" s="34">
        <v>0.47564780000000001</v>
      </c>
      <c r="V358" s="35">
        <v>15000000</v>
      </c>
      <c r="W358" s="36">
        <v>0.31709853300000002</v>
      </c>
      <c r="X358" s="35">
        <v>15000000</v>
      </c>
      <c r="Y358" s="36">
        <v>0.31709853300000002</v>
      </c>
      <c r="Z358" s="37">
        <f t="shared" si="15"/>
        <v>330</v>
      </c>
      <c r="AA358" s="37">
        <f t="shared" si="16"/>
        <v>357</v>
      </c>
      <c r="AB358" s="37">
        <f t="shared" si="17"/>
        <v>23</v>
      </c>
    </row>
    <row r="359" spans="1:28" ht="28.8" x14ac:dyDescent="0.3">
      <c r="A359" s="4">
        <v>1151</v>
      </c>
      <c r="B359" s="7" t="s">
        <v>28</v>
      </c>
      <c r="C359" s="1" t="s">
        <v>37</v>
      </c>
      <c r="D359" s="1" t="s">
        <v>168</v>
      </c>
      <c r="E359" s="1" t="s">
        <v>532</v>
      </c>
      <c r="F359" s="7"/>
      <c r="G359" s="7" t="s">
        <v>584</v>
      </c>
      <c r="H359" s="29">
        <v>8.8540033000000004E-2</v>
      </c>
      <c r="I359" s="29">
        <v>1.1455271E-2</v>
      </c>
      <c r="J359" s="30">
        <v>0.98896029200000002</v>
      </c>
      <c r="K359" s="30">
        <v>0.84366097600000001</v>
      </c>
      <c r="L359" s="23">
        <v>2.0315053E-2</v>
      </c>
      <c r="M359" s="23">
        <v>2.1627318999999999E-2</v>
      </c>
      <c r="N359" s="23">
        <v>9.2045310000000005E-2</v>
      </c>
      <c r="O359" s="24">
        <v>0.104767743</v>
      </c>
      <c r="P359" s="24">
        <v>0.55743715299999996</v>
      </c>
      <c r="Q359" s="25">
        <v>0</v>
      </c>
      <c r="R359" s="25">
        <v>0.147372534</v>
      </c>
      <c r="S359" s="25">
        <v>2.2696951E-2</v>
      </c>
      <c r="T359" s="26"/>
      <c r="U359" s="27">
        <v>0.33014659800000001</v>
      </c>
      <c r="V359" s="20">
        <v>11006000</v>
      </c>
      <c r="W359" s="22">
        <v>0.299969651</v>
      </c>
      <c r="X359" s="21">
        <v>11006000</v>
      </c>
      <c r="Y359" s="22">
        <v>0.299969651</v>
      </c>
      <c r="Z359" s="19">
        <f t="shared" si="15"/>
        <v>353</v>
      </c>
      <c r="AA359" s="19">
        <f t="shared" si="16"/>
        <v>358</v>
      </c>
      <c r="AB359" s="19">
        <f t="shared" si="17"/>
        <v>27</v>
      </c>
    </row>
    <row r="360" spans="1:28" x14ac:dyDescent="0.3">
      <c r="A360" s="4">
        <v>1262</v>
      </c>
      <c r="B360" s="7" t="s">
        <v>27</v>
      </c>
      <c r="C360" s="1" t="s">
        <v>32</v>
      </c>
      <c r="D360" s="1" t="s">
        <v>60</v>
      </c>
      <c r="E360" s="1" t="s">
        <v>514</v>
      </c>
      <c r="F360" s="7" t="s">
        <v>584</v>
      </c>
      <c r="G360" s="7" t="s">
        <v>584</v>
      </c>
      <c r="H360" s="29">
        <v>1.7682374000000001E-2</v>
      </c>
      <c r="I360" s="29">
        <v>0</v>
      </c>
      <c r="J360" s="30">
        <v>0.36515456899999998</v>
      </c>
      <c r="K360" s="30">
        <v>0.33849689700000002</v>
      </c>
      <c r="L360" s="23">
        <v>2.7992716000000001E-2</v>
      </c>
      <c r="M360" s="23">
        <v>2.8008405E-2</v>
      </c>
      <c r="N360" s="23">
        <v>3.6764829999999998E-2</v>
      </c>
      <c r="O360" s="24">
        <v>4.1846436000000001E-2</v>
      </c>
      <c r="P360" s="24">
        <v>0.66163106900000002</v>
      </c>
      <c r="Q360" s="25">
        <v>2.1120238580000001</v>
      </c>
      <c r="R360" s="25">
        <v>0</v>
      </c>
      <c r="S360" s="25">
        <v>0</v>
      </c>
      <c r="T360" s="26"/>
      <c r="U360" s="27">
        <v>0.44869763499999998</v>
      </c>
      <c r="V360" s="20">
        <v>15000000</v>
      </c>
      <c r="W360" s="22">
        <v>0.29913175600000003</v>
      </c>
      <c r="X360" s="21">
        <v>15000000</v>
      </c>
      <c r="Y360" s="22">
        <v>0.29913175600000003</v>
      </c>
      <c r="Z360" s="19">
        <f t="shared" si="15"/>
        <v>335</v>
      </c>
      <c r="AA360" s="19">
        <f t="shared" si="16"/>
        <v>359</v>
      </c>
      <c r="AB360" s="19">
        <f t="shared" si="17"/>
        <v>70</v>
      </c>
    </row>
    <row r="361" spans="1:28" x14ac:dyDescent="0.3">
      <c r="A361" s="4">
        <v>1677</v>
      </c>
      <c r="B361" s="7" t="s">
        <v>28</v>
      </c>
      <c r="C361" s="1" t="s">
        <v>37</v>
      </c>
      <c r="D361" s="1" t="s">
        <v>125</v>
      </c>
      <c r="E361" s="1" t="s">
        <v>427</v>
      </c>
      <c r="F361" s="7" t="s">
        <v>584</v>
      </c>
      <c r="G361" s="7" t="s">
        <v>584</v>
      </c>
      <c r="H361" s="29">
        <v>10.378847670000001</v>
      </c>
      <c r="I361" s="29">
        <v>13.47309922</v>
      </c>
      <c r="J361" s="30">
        <v>0</v>
      </c>
      <c r="K361" s="30">
        <v>0</v>
      </c>
      <c r="L361" s="23">
        <v>0.78459609100000005</v>
      </c>
      <c r="M361" s="23">
        <v>0.820234723</v>
      </c>
      <c r="N361" s="23">
        <v>0</v>
      </c>
      <c r="O361" s="24">
        <v>0</v>
      </c>
      <c r="P361" s="24">
        <v>1.3733374330000001</v>
      </c>
      <c r="Q361" s="25">
        <v>0</v>
      </c>
      <c r="R361" s="25">
        <v>0</v>
      </c>
      <c r="S361" s="25">
        <v>0.49898118400000002</v>
      </c>
      <c r="T361" s="26"/>
      <c r="U361" s="27">
        <v>1.3914135889999999</v>
      </c>
      <c r="V361" s="20">
        <v>46811000</v>
      </c>
      <c r="W361" s="22">
        <v>0.29724073200000001</v>
      </c>
      <c r="X361" s="21">
        <v>46811000</v>
      </c>
      <c r="Y361" s="22">
        <v>0.29724073200000001</v>
      </c>
      <c r="Z361" s="19">
        <f t="shared" si="15"/>
        <v>248</v>
      </c>
      <c r="AA361" s="19">
        <f t="shared" si="16"/>
        <v>360</v>
      </c>
      <c r="AB361" s="19">
        <f t="shared" si="17"/>
        <v>28</v>
      </c>
    </row>
    <row r="362" spans="1:28" x14ac:dyDescent="0.3">
      <c r="A362" s="4">
        <v>1611</v>
      </c>
      <c r="B362" s="7" t="s">
        <v>28</v>
      </c>
      <c r="C362" s="1" t="s">
        <v>36</v>
      </c>
      <c r="D362" s="1" t="s">
        <v>153</v>
      </c>
      <c r="E362" s="1" t="s">
        <v>476</v>
      </c>
      <c r="F362" s="7"/>
      <c r="G362" s="7" t="s">
        <v>584</v>
      </c>
      <c r="H362" s="29">
        <v>6.3140386000000007E-2</v>
      </c>
      <c r="I362" s="29">
        <v>8.1339299999999996E-5</v>
      </c>
      <c r="J362" s="30">
        <v>3.2863911250000002</v>
      </c>
      <c r="K362" s="30">
        <v>1.4038023989999999</v>
      </c>
      <c r="L362" s="23">
        <v>0</v>
      </c>
      <c r="M362" s="23">
        <v>0</v>
      </c>
      <c r="N362" s="23">
        <v>6.5640096999999994E-2</v>
      </c>
      <c r="O362" s="24">
        <v>7.4712820999999999E-2</v>
      </c>
      <c r="P362" s="24">
        <v>1.300720109</v>
      </c>
      <c r="Q362" s="25">
        <v>0</v>
      </c>
      <c r="R362" s="25">
        <v>0</v>
      </c>
      <c r="S362" s="25">
        <v>5.3290588999999999E-2</v>
      </c>
      <c r="T362" s="26"/>
      <c r="U362" s="27">
        <v>0.781161306</v>
      </c>
      <c r="V362" s="20">
        <v>26558000</v>
      </c>
      <c r="W362" s="22">
        <v>0.29413408600000002</v>
      </c>
      <c r="X362" s="21">
        <v>26558000</v>
      </c>
      <c r="Y362" s="22">
        <v>0.29413408600000002</v>
      </c>
      <c r="Z362" s="19">
        <f t="shared" si="15"/>
        <v>297</v>
      </c>
      <c r="AA362" s="19">
        <f t="shared" si="16"/>
        <v>361</v>
      </c>
      <c r="AB362" s="19">
        <f t="shared" si="17"/>
        <v>25</v>
      </c>
    </row>
    <row r="363" spans="1:28" ht="28.8" x14ac:dyDescent="0.3">
      <c r="A363" s="4">
        <v>1377</v>
      </c>
      <c r="B363" s="7" t="s">
        <v>27</v>
      </c>
      <c r="C363" s="1" t="s">
        <v>35</v>
      </c>
      <c r="D363" s="1" t="s">
        <v>88</v>
      </c>
      <c r="E363" s="1" t="s">
        <v>547</v>
      </c>
      <c r="F363" s="7"/>
      <c r="G363" s="7" t="s">
        <v>584</v>
      </c>
      <c r="H363" s="29">
        <v>0</v>
      </c>
      <c r="I363" s="29">
        <v>7.5291400000000004E-4</v>
      </c>
      <c r="J363" s="30">
        <v>0.852027329</v>
      </c>
      <c r="K363" s="30">
        <v>0.50196898499999998</v>
      </c>
      <c r="L363" s="23">
        <v>7.4926634000000006E-2</v>
      </c>
      <c r="M363" s="23">
        <v>7.3411394000000005E-2</v>
      </c>
      <c r="N363" s="23">
        <v>0</v>
      </c>
      <c r="O363" s="24">
        <v>0</v>
      </c>
      <c r="P363" s="24">
        <v>0.376240303</v>
      </c>
      <c r="Q363" s="25">
        <v>0.15439867099999999</v>
      </c>
      <c r="R363" s="25">
        <v>0</v>
      </c>
      <c r="S363" s="25">
        <v>1.7573018999999999E-2</v>
      </c>
      <c r="T363" s="26"/>
      <c r="U363" s="27">
        <v>0.227066039</v>
      </c>
      <c r="V363" s="20">
        <v>9000000</v>
      </c>
      <c r="W363" s="22">
        <v>0.25229559899999998</v>
      </c>
      <c r="X363" s="21">
        <v>7900000</v>
      </c>
      <c r="Y363" s="22">
        <v>0.28742536600000002</v>
      </c>
      <c r="Z363" s="19">
        <f t="shared" si="15"/>
        <v>368</v>
      </c>
      <c r="AA363" s="19">
        <f t="shared" si="16"/>
        <v>362</v>
      </c>
      <c r="AB363" s="19">
        <f t="shared" si="17"/>
        <v>35</v>
      </c>
    </row>
    <row r="364" spans="1:28" ht="28.8" x14ac:dyDescent="0.3">
      <c r="A364" s="4">
        <v>1637</v>
      </c>
      <c r="B364" s="7" t="s">
        <v>28</v>
      </c>
      <c r="C364" s="1" t="s">
        <v>37</v>
      </c>
      <c r="D364" s="1" t="s">
        <v>121</v>
      </c>
      <c r="E364" s="1" t="s">
        <v>440</v>
      </c>
      <c r="F364" s="7" t="s">
        <v>584</v>
      </c>
      <c r="G364" s="7" t="s">
        <v>584</v>
      </c>
      <c r="H364" s="29">
        <v>0.106576059</v>
      </c>
      <c r="I364" s="29">
        <v>5.3250315999999999E-2</v>
      </c>
      <c r="J364" s="30">
        <v>2.4952228910000001</v>
      </c>
      <c r="K364" s="30">
        <v>1.826991129</v>
      </c>
      <c r="L364" s="23">
        <v>1.3698091000000001E-2</v>
      </c>
      <c r="M364" s="23">
        <v>1.4786054999999999E-2</v>
      </c>
      <c r="N364" s="23">
        <v>0.221590756</v>
      </c>
      <c r="O364" s="24">
        <v>0.25221885999999999</v>
      </c>
      <c r="P364" s="24">
        <v>1.878877423</v>
      </c>
      <c r="Q364" s="25">
        <v>1.7081462169999999</v>
      </c>
      <c r="R364" s="25">
        <v>0.14890956499999999</v>
      </c>
      <c r="S364" s="25">
        <v>5.5761135000000003E-2</v>
      </c>
      <c r="T364" s="26"/>
      <c r="U364" s="27">
        <v>1.1442400230000001</v>
      </c>
      <c r="V364" s="20">
        <v>42738000</v>
      </c>
      <c r="W364" s="22">
        <v>0.267733638</v>
      </c>
      <c r="X364" s="21">
        <v>40267308</v>
      </c>
      <c r="Y364" s="22">
        <v>0.284161043</v>
      </c>
      <c r="Z364" s="19">
        <f t="shared" si="15"/>
        <v>261</v>
      </c>
      <c r="AA364" s="19">
        <f t="shared" si="16"/>
        <v>363</v>
      </c>
      <c r="AB364" s="19">
        <f t="shared" si="17"/>
        <v>29</v>
      </c>
    </row>
    <row r="365" spans="1:28" ht="28.8" x14ac:dyDescent="0.3">
      <c r="A365" s="4">
        <v>1671</v>
      </c>
      <c r="B365" s="7" t="s">
        <v>25</v>
      </c>
      <c r="C365" s="1" t="s">
        <v>30</v>
      </c>
      <c r="D365" s="1" t="s">
        <v>174</v>
      </c>
      <c r="E365" s="1" t="s">
        <v>559</v>
      </c>
      <c r="F365" s="7" t="s">
        <v>584</v>
      </c>
      <c r="G365" s="7" t="s">
        <v>584</v>
      </c>
      <c r="H365" s="29">
        <v>7.8565096000000001E-2</v>
      </c>
      <c r="I365" s="29">
        <v>0.146997129</v>
      </c>
      <c r="J365" s="30">
        <v>0.30125252000000002</v>
      </c>
      <c r="K365" s="30">
        <v>0.32613636899999998</v>
      </c>
      <c r="L365" s="23">
        <v>5.1466531000000003E-2</v>
      </c>
      <c r="M365" s="23">
        <v>5.137125E-2</v>
      </c>
      <c r="N365" s="23">
        <v>0.27225156</v>
      </c>
      <c r="O365" s="24">
        <v>0.46056148299999999</v>
      </c>
      <c r="P365" s="24">
        <v>0.184655235</v>
      </c>
      <c r="Q365" s="25">
        <v>0</v>
      </c>
      <c r="R365" s="25">
        <v>0.37405126799999999</v>
      </c>
      <c r="S365" s="25">
        <v>2.2943713000000001E-2</v>
      </c>
      <c r="T365" s="26">
        <v>0</v>
      </c>
      <c r="U365" s="27">
        <v>0.117007681</v>
      </c>
      <c r="V365" s="20">
        <v>4138760</v>
      </c>
      <c r="W365" s="22">
        <v>0.28271192499999998</v>
      </c>
      <c r="X365" s="21">
        <v>4138760</v>
      </c>
      <c r="Y365" s="22">
        <v>0.28271192499999998</v>
      </c>
      <c r="Z365" s="19">
        <f t="shared" si="15"/>
        <v>380</v>
      </c>
      <c r="AA365" s="19">
        <f t="shared" si="16"/>
        <v>364</v>
      </c>
      <c r="AB365" s="19">
        <f t="shared" si="17"/>
        <v>44</v>
      </c>
    </row>
    <row r="366" spans="1:28" ht="28.8" x14ac:dyDescent="0.3">
      <c r="A366" s="4">
        <v>1292</v>
      </c>
      <c r="B366" s="7" t="s">
        <v>25</v>
      </c>
      <c r="C366" s="1" t="s">
        <v>29</v>
      </c>
      <c r="D366" s="1" t="s">
        <v>40</v>
      </c>
      <c r="E366" s="1" t="s">
        <v>431</v>
      </c>
      <c r="F366" s="7" t="s">
        <v>584</v>
      </c>
      <c r="G366" s="7" t="s">
        <v>584</v>
      </c>
      <c r="H366" s="29">
        <v>0.22776845500000001</v>
      </c>
      <c r="I366" s="29">
        <v>7.8798019999999996E-2</v>
      </c>
      <c r="J366" s="30">
        <v>5.1730230669999999</v>
      </c>
      <c r="K366" s="30">
        <v>2.2667973460000002</v>
      </c>
      <c r="L366" s="23">
        <v>0.15613497700000001</v>
      </c>
      <c r="M366" s="23">
        <v>0.15722704400000001</v>
      </c>
      <c r="N366" s="23">
        <v>0.47357149900000001</v>
      </c>
      <c r="O366" s="24">
        <v>0.53902818799999996</v>
      </c>
      <c r="P366" s="24">
        <v>1.615348161</v>
      </c>
      <c r="Q366" s="25">
        <v>1.7050404969999999</v>
      </c>
      <c r="R366" s="25">
        <v>0</v>
      </c>
      <c r="S366" s="25">
        <v>0.106947025</v>
      </c>
      <c r="T366" s="26">
        <v>4.1405589302000001</v>
      </c>
      <c r="U366" s="27">
        <v>1.2760003600000001</v>
      </c>
      <c r="V366" s="20">
        <v>53939800</v>
      </c>
      <c r="W366" s="22">
        <v>0.236560084</v>
      </c>
      <c r="X366" s="21">
        <v>47548800</v>
      </c>
      <c r="Y366" s="22">
        <v>0.26835595400000001</v>
      </c>
      <c r="Z366" s="19">
        <f t="shared" si="15"/>
        <v>252</v>
      </c>
      <c r="AA366" s="19">
        <f t="shared" si="16"/>
        <v>365</v>
      </c>
      <c r="AB366" s="19">
        <f t="shared" si="17"/>
        <v>57</v>
      </c>
    </row>
    <row r="367" spans="1:28" x14ac:dyDescent="0.3">
      <c r="A367" s="4">
        <v>1458</v>
      </c>
      <c r="B367" s="7" t="s">
        <v>27</v>
      </c>
      <c r="C367" s="1" t="s">
        <v>32</v>
      </c>
      <c r="D367" s="1" t="s">
        <v>136</v>
      </c>
      <c r="E367" s="1" t="s">
        <v>535</v>
      </c>
      <c r="F367" s="7"/>
      <c r="G367" s="7" t="s">
        <v>584</v>
      </c>
      <c r="H367" s="29">
        <v>0.104350147</v>
      </c>
      <c r="I367" s="29">
        <v>3.6067999999999999E-6</v>
      </c>
      <c r="J367" s="30">
        <v>0.79116823400000003</v>
      </c>
      <c r="K367" s="30">
        <v>0.85493196999999999</v>
      </c>
      <c r="L367" s="23">
        <v>3.9115746E-2</v>
      </c>
      <c r="M367" s="23">
        <v>4.0379725999999998E-2</v>
      </c>
      <c r="N367" s="23">
        <v>0.21696268499999999</v>
      </c>
      <c r="O367" s="24">
        <v>0.24695110100000001</v>
      </c>
      <c r="P367" s="24">
        <v>0.48544282799999999</v>
      </c>
      <c r="Q367" s="25">
        <v>0.26088051299999998</v>
      </c>
      <c r="R367" s="25">
        <v>3.5220821999999999E-2</v>
      </c>
      <c r="S367" s="25">
        <v>1.9458487999999999E-2</v>
      </c>
      <c r="T367" s="26"/>
      <c r="U367" s="27">
        <v>0.31080927800000002</v>
      </c>
      <c r="V367" s="20">
        <v>11914400</v>
      </c>
      <c r="W367" s="22">
        <v>0.26086859499999998</v>
      </c>
      <c r="X367" s="21">
        <v>11914400</v>
      </c>
      <c r="Y367" s="22">
        <v>0.26086859499999998</v>
      </c>
      <c r="Z367" s="19">
        <f t="shared" si="15"/>
        <v>356</v>
      </c>
      <c r="AA367" s="19">
        <f t="shared" si="16"/>
        <v>366</v>
      </c>
      <c r="AB367" s="19">
        <f t="shared" si="17"/>
        <v>71</v>
      </c>
    </row>
    <row r="368" spans="1:28" x14ac:dyDescent="0.3">
      <c r="A368" s="4">
        <v>1433</v>
      </c>
      <c r="B368" s="7" t="s">
        <v>28</v>
      </c>
      <c r="C368" s="1" t="s">
        <v>34</v>
      </c>
      <c r="D368" s="1" t="s">
        <v>98</v>
      </c>
      <c r="E368" s="1" t="s">
        <v>473</v>
      </c>
      <c r="F368" s="7" t="s">
        <v>584</v>
      </c>
      <c r="G368" s="7" t="s">
        <v>584</v>
      </c>
      <c r="H368" s="29">
        <v>3.5598952000000003E-2</v>
      </c>
      <c r="I368" s="29">
        <v>0</v>
      </c>
      <c r="J368" s="30">
        <v>3.9254116209999999</v>
      </c>
      <c r="K368" s="30">
        <v>0.74330584899999996</v>
      </c>
      <c r="L368" s="23">
        <v>0.1342043</v>
      </c>
      <c r="M368" s="23">
        <v>0.133556127</v>
      </c>
      <c r="N368" s="23">
        <v>3.7008304999999998E-2</v>
      </c>
      <c r="O368" s="24">
        <v>4.2123565000000002E-2</v>
      </c>
      <c r="P368" s="24">
        <v>1.105677271</v>
      </c>
      <c r="Q368" s="25">
        <v>0</v>
      </c>
      <c r="R368" s="25">
        <v>0.30329141599999998</v>
      </c>
      <c r="S368" s="25">
        <v>8.6011909999999997E-2</v>
      </c>
      <c r="T368" s="26"/>
      <c r="U368" s="27">
        <v>0.80392416300000002</v>
      </c>
      <c r="V368" s="20">
        <v>31577900</v>
      </c>
      <c r="W368" s="22">
        <v>0.254584429</v>
      </c>
      <c r="X368" s="21">
        <v>31577900</v>
      </c>
      <c r="Y368" s="22">
        <v>0.254584429</v>
      </c>
      <c r="Z368" s="19">
        <f t="shared" si="15"/>
        <v>294</v>
      </c>
      <c r="AA368" s="19">
        <f t="shared" si="16"/>
        <v>367</v>
      </c>
      <c r="AB368" s="19">
        <f t="shared" si="17"/>
        <v>38</v>
      </c>
    </row>
    <row r="369" spans="1:28" ht="28.8" x14ac:dyDescent="0.3">
      <c r="A369" s="4">
        <v>1606</v>
      </c>
      <c r="B369" s="7" t="s">
        <v>28</v>
      </c>
      <c r="C369" s="1" t="s">
        <v>37</v>
      </c>
      <c r="D369" s="1" t="s">
        <v>99</v>
      </c>
      <c r="E369" s="1" t="s">
        <v>312</v>
      </c>
      <c r="F369" s="7" t="s">
        <v>584</v>
      </c>
      <c r="G369" s="7"/>
      <c r="H369" s="29">
        <v>1.4897395419999999</v>
      </c>
      <c r="I369" s="29">
        <v>1.937911532</v>
      </c>
      <c r="J369" s="30">
        <v>22.043243279999999</v>
      </c>
      <c r="K369" s="30">
        <v>0.67151486500000002</v>
      </c>
      <c r="L369" s="23">
        <v>3.8583498000000001E-2</v>
      </c>
      <c r="M369" s="23">
        <v>3.7689103000000002E-2</v>
      </c>
      <c r="N369" s="23">
        <v>0</v>
      </c>
      <c r="O369" s="24">
        <v>7.8799793000000007E-2</v>
      </c>
      <c r="P369" s="24">
        <v>2.3411320290000002</v>
      </c>
      <c r="Q369" s="25">
        <v>0</v>
      </c>
      <c r="R369" s="25">
        <v>0</v>
      </c>
      <c r="S369" s="25">
        <v>3.1878178359999998</v>
      </c>
      <c r="T369" s="26"/>
      <c r="U369" s="27">
        <v>3.9273433020000001</v>
      </c>
      <c r="V369" s="20">
        <v>155871000</v>
      </c>
      <c r="W369" s="22">
        <v>0.25196112799999998</v>
      </c>
      <c r="X369" s="21">
        <v>155871000</v>
      </c>
      <c r="Y369" s="22">
        <v>0.25196112799999998</v>
      </c>
      <c r="Z369" s="19">
        <f t="shared" si="15"/>
        <v>133</v>
      </c>
      <c r="AA369" s="19">
        <f t="shared" si="16"/>
        <v>368</v>
      </c>
      <c r="AB369" s="19">
        <f t="shared" si="17"/>
        <v>30</v>
      </c>
    </row>
    <row r="370" spans="1:28" ht="28.8" x14ac:dyDescent="0.3">
      <c r="A370" s="4">
        <v>1065</v>
      </c>
      <c r="B370" s="7" t="s">
        <v>25</v>
      </c>
      <c r="C370" s="1" t="s">
        <v>30</v>
      </c>
      <c r="D370" s="1" t="s">
        <v>94</v>
      </c>
      <c r="E370" s="1" t="s">
        <v>491</v>
      </c>
      <c r="F370" s="7" t="s">
        <v>584</v>
      </c>
      <c r="G370" s="7" t="s">
        <v>584</v>
      </c>
      <c r="H370" s="29">
        <v>2.8483168E-2</v>
      </c>
      <c r="I370" s="29">
        <v>0</v>
      </c>
      <c r="J370" s="30">
        <v>0.30429547499999998</v>
      </c>
      <c r="K370" s="30">
        <v>0.90423630399999999</v>
      </c>
      <c r="L370" s="23">
        <v>0</v>
      </c>
      <c r="M370" s="23">
        <v>0</v>
      </c>
      <c r="N370" s="23">
        <v>9.8702698000000005E-2</v>
      </c>
      <c r="O370" s="24">
        <v>5.0555388999999999E-2</v>
      </c>
      <c r="P370" s="24">
        <v>1.0647431199999999</v>
      </c>
      <c r="Q370" s="25">
        <v>0</v>
      </c>
      <c r="R370" s="25">
        <v>0</v>
      </c>
      <c r="S370" s="25">
        <v>0</v>
      </c>
      <c r="T370" s="26">
        <v>2.7252655491</v>
      </c>
      <c r="U370" s="27">
        <v>0.64040112299999996</v>
      </c>
      <c r="V370" s="20">
        <v>26260000</v>
      </c>
      <c r="W370" s="22">
        <v>0.24386943</v>
      </c>
      <c r="X370" s="21">
        <v>26210000</v>
      </c>
      <c r="Y370" s="22">
        <v>0.24433465200000001</v>
      </c>
      <c r="Z370" s="19">
        <f t="shared" si="15"/>
        <v>312</v>
      </c>
      <c r="AA370" s="19">
        <f t="shared" si="16"/>
        <v>369</v>
      </c>
      <c r="AB370" s="19">
        <f t="shared" si="17"/>
        <v>45</v>
      </c>
    </row>
    <row r="371" spans="1:28" ht="43.2" x14ac:dyDescent="0.3">
      <c r="A371" s="4">
        <v>1391</v>
      </c>
      <c r="B371" s="7" t="s">
        <v>27</v>
      </c>
      <c r="C371" s="1" t="s">
        <v>34</v>
      </c>
      <c r="D371" s="1" t="s">
        <v>132</v>
      </c>
      <c r="E371" s="1" t="s">
        <v>434</v>
      </c>
      <c r="F371" s="7" t="s">
        <v>584</v>
      </c>
      <c r="G371" s="7"/>
      <c r="H371" s="29">
        <v>0</v>
      </c>
      <c r="I371" s="29">
        <v>5.4846633999999998E-2</v>
      </c>
      <c r="J371" s="30">
        <v>3.8036934310000001</v>
      </c>
      <c r="K371" s="30">
        <v>4.909926155</v>
      </c>
      <c r="L371" s="23">
        <v>0</v>
      </c>
      <c r="M371" s="23">
        <v>0</v>
      </c>
      <c r="N371" s="23">
        <v>0</v>
      </c>
      <c r="O371" s="24">
        <v>0</v>
      </c>
      <c r="P371" s="24">
        <v>1.9903195309999999</v>
      </c>
      <c r="Q371" s="25">
        <v>0</v>
      </c>
      <c r="R371" s="25">
        <v>0</v>
      </c>
      <c r="S371" s="25">
        <v>2.0118005000000001E-2</v>
      </c>
      <c r="T371" s="26"/>
      <c r="U371" s="27">
        <v>1.193837823</v>
      </c>
      <c r="V371" s="20">
        <v>54445260</v>
      </c>
      <c r="W371" s="22">
        <v>0.21927305</v>
      </c>
      <c r="X371" s="21">
        <v>50091633</v>
      </c>
      <c r="Y371" s="22">
        <v>0.23833078499999999</v>
      </c>
      <c r="Z371" s="19">
        <f t="shared" si="15"/>
        <v>255</v>
      </c>
      <c r="AA371" s="19">
        <f t="shared" si="16"/>
        <v>370</v>
      </c>
      <c r="AB371" s="19">
        <f t="shared" si="17"/>
        <v>39</v>
      </c>
    </row>
    <row r="372" spans="1:28" ht="28.8" x14ac:dyDescent="0.3">
      <c r="A372" s="4">
        <v>1107</v>
      </c>
      <c r="B372" s="7" t="s">
        <v>28</v>
      </c>
      <c r="C372" s="1" t="s">
        <v>37</v>
      </c>
      <c r="D372" s="1" t="s">
        <v>144</v>
      </c>
      <c r="E372" s="1" t="s">
        <v>552</v>
      </c>
      <c r="F372" s="7" t="s">
        <v>584</v>
      </c>
      <c r="G372" s="7" t="s">
        <v>584</v>
      </c>
      <c r="H372" s="29">
        <v>0</v>
      </c>
      <c r="I372" s="29">
        <v>0</v>
      </c>
      <c r="J372" s="30">
        <v>0.36515456899999998</v>
      </c>
      <c r="K372" s="30">
        <v>0.81372953400000003</v>
      </c>
      <c r="L372" s="23">
        <v>0</v>
      </c>
      <c r="M372" s="23">
        <v>0</v>
      </c>
      <c r="N372" s="23">
        <v>0</v>
      </c>
      <c r="O372" s="24">
        <v>0</v>
      </c>
      <c r="P372" s="24">
        <v>0.30425276000000001</v>
      </c>
      <c r="Q372" s="25">
        <v>0</v>
      </c>
      <c r="R372" s="25">
        <v>0</v>
      </c>
      <c r="S372" s="25">
        <v>0</v>
      </c>
      <c r="T372" s="26"/>
      <c r="U372" s="27">
        <v>0.192045253</v>
      </c>
      <c r="V372" s="20">
        <v>8363000</v>
      </c>
      <c r="W372" s="22">
        <v>0.229636797</v>
      </c>
      <c r="X372" s="21">
        <v>8363000</v>
      </c>
      <c r="Y372" s="22">
        <v>0.229636797</v>
      </c>
      <c r="Z372" s="19">
        <f t="shared" si="15"/>
        <v>373</v>
      </c>
      <c r="AA372" s="19">
        <f t="shared" si="16"/>
        <v>371</v>
      </c>
      <c r="AB372" s="19">
        <f t="shared" si="17"/>
        <v>31</v>
      </c>
    </row>
    <row r="373" spans="1:28" ht="28.8" x14ac:dyDescent="0.3">
      <c r="A373" s="31">
        <v>1200</v>
      </c>
      <c r="B373" s="32" t="s">
        <v>25</v>
      </c>
      <c r="C373" s="33" t="s">
        <v>31</v>
      </c>
      <c r="D373" s="33" t="s">
        <v>110</v>
      </c>
      <c r="E373" s="33" t="s">
        <v>531</v>
      </c>
      <c r="F373" s="32" t="s">
        <v>584</v>
      </c>
      <c r="G373" s="32" t="s">
        <v>584</v>
      </c>
      <c r="H373" s="29">
        <v>0</v>
      </c>
      <c r="I373" s="29">
        <v>1.4748200000000001E-10</v>
      </c>
      <c r="J373" s="30">
        <v>0.30429547499999998</v>
      </c>
      <c r="K373" s="30">
        <v>2.2689633480000002</v>
      </c>
      <c r="L373" s="23">
        <v>2.5106048169999999</v>
      </c>
      <c r="M373" s="23">
        <v>0.82430063099999995</v>
      </c>
      <c r="N373" s="23">
        <v>0</v>
      </c>
      <c r="O373" s="24">
        <v>0</v>
      </c>
      <c r="P373" s="24">
        <v>0.57840272100000001</v>
      </c>
      <c r="Q373" s="25">
        <v>0</v>
      </c>
      <c r="R373" s="25">
        <v>0</v>
      </c>
      <c r="S373" s="25">
        <v>0</v>
      </c>
      <c r="T373" s="26">
        <v>0</v>
      </c>
      <c r="U373" s="34">
        <v>0.34393505899999999</v>
      </c>
      <c r="V373" s="35">
        <v>15500000</v>
      </c>
      <c r="W373" s="36">
        <v>0.221893587</v>
      </c>
      <c r="X373" s="35">
        <v>15500000</v>
      </c>
      <c r="Y373" s="36">
        <v>0.221893587</v>
      </c>
      <c r="Z373" s="37">
        <f t="shared" si="15"/>
        <v>352</v>
      </c>
      <c r="AA373" s="37">
        <f t="shared" si="16"/>
        <v>372</v>
      </c>
      <c r="AB373" s="37">
        <f t="shared" si="17"/>
        <v>24</v>
      </c>
    </row>
    <row r="374" spans="1:28" ht="28.8" x14ac:dyDescent="0.3">
      <c r="A374" s="4">
        <v>1211</v>
      </c>
      <c r="B374" s="7" t="s">
        <v>28</v>
      </c>
      <c r="C374" s="1" t="s">
        <v>31</v>
      </c>
      <c r="D374" s="1" t="s">
        <v>169</v>
      </c>
      <c r="E374" s="1" t="s">
        <v>533</v>
      </c>
      <c r="F374" s="7"/>
      <c r="G374" s="7" t="s">
        <v>584</v>
      </c>
      <c r="H374" s="29">
        <v>0</v>
      </c>
      <c r="I374" s="29">
        <v>0</v>
      </c>
      <c r="J374" s="30">
        <v>1.217181898</v>
      </c>
      <c r="K374" s="30">
        <v>0.64513095499999995</v>
      </c>
      <c r="L374" s="23">
        <v>1.1949358E-2</v>
      </c>
      <c r="M374" s="23">
        <v>1.2251705E-2</v>
      </c>
      <c r="N374" s="23">
        <v>0</v>
      </c>
      <c r="O374" s="24">
        <v>0</v>
      </c>
      <c r="P374" s="24">
        <v>0.54751538499999997</v>
      </c>
      <c r="Q374" s="25">
        <v>0</v>
      </c>
      <c r="R374" s="25">
        <v>0.22571063099999999</v>
      </c>
      <c r="S374" s="25">
        <v>9.2174010000000001E-3</v>
      </c>
      <c r="T374" s="26"/>
      <c r="U374" s="27">
        <v>0.32461065300000003</v>
      </c>
      <c r="V374" s="20">
        <v>14700000</v>
      </c>
      <c r="W374" s="22">
        <v>0.220823573</v>
      </c>
      <c r="X374" s="21">
        <v>14700000</v>
      </c>
      <c r="Y374" s="22">
        <v>0.220823573</v>
      </c>
      <c r="Z374" s="19">
        <f t="shared" si="15"/>
        <v>354</v>
      </c>
      <c r="AA374" s="19">
        <f t="shared" si="16"/>
        <v>373</v>
      </c>
      <c r="AB374" s="19">
        <f t="shared" si="17"/>
        <v>25</v>
      </c>
    </row>
    <row r="375" spans="1:28" x14ac:dyDescent="0.3">
      <c r="A375" s="4">
        <v>1685</v>
      </c>
      <c r="B375" s="7" t="s">
        <v>28</v>
      </c>
      <c r="C375" s="1" t="s">
        <v>37</v>
      </c>
      <c r="D375" s="1" t="s">
        <v>131</v>
      </c>
      <c r="E375" s="1" t="s">
        <v>407</v>
      </c>
      <c r="F375" s="7"/>
      <c r="G375" s="7" t="s">
        <v>584</v>
      </c>
      <c r="H375" s="29">
        <v>6.4917127069999996</v>
      </c>
      <c r="I375" s="29">
        <v>8.4283771400000003</v>
      </c>
      <c r="J375" s="30">
        <v>4.3265787109999998</v>
      </c>
      <c r="K375" s="30">
        <v>0.176080924</v>
      </c>
      <c r="L375" s="23">
        <v>0.24960390299999999</v>
      </c>
      <c r="M375" s="23">
        <v>0.25432798200000001</v>
      </c>
      <c r="N375" s="23">
        <v>0</v>
      </c>
      <c r="O375" s="24">
        <v>0</v>
      </c>
      <c r="P375" s="24">
        <v>2.7561441260000001</v>
      </c>
      <c r="Q375" s="25">
        <v>0</v>
      </c>
      <c r="R375" s="25">
        <v>0</v>
      </c>
      <c r="S375" s="25">
        <v>0.78713825400000004</v>
      </c>
      <c r="T375" s="26"/>
      <c r="U375" s="27">
        <v>1.6444045119999999</v>
      </c>
      <c r="V375" s="20">
        <v>77749000</v>
      </c>
      <c r="W375" s="22">
        <v>0.21150169299999999</v>
      </c>
      <c r="X375" s="21">
        <v>77749000</v>
      </c>
      <c r="Y375" s="22">
        <v>0.21150169299999999</v>
      </c>
      <c r="Z375" s="19">
        <f t="shared" si="15"/>
        <v>228</v>
      </c>
      <c r="AA375" s="19">
        <f t="shared" si="16"/>
        <v>374</v>
      </c>
      <c r="AB375" s="19">
        <f t="shared" si="17"/>
        <v>32</v>
      </c>
    </row>
    <row r="376" spans="1:28" x14ac:dyDescent="0.3">
      <c r="A376" s="4">
        <v>1418</v>
      </c>
      <c r="B376" s="7" t="s">
        <v>28</v>
      </c>
      <c r="C376" s="1" t="s">
        <v>30</v>
      </c>
      <c r="D376" s="1" t="s">
        <v>72</v>
      </c>
      <c r="E376" s="1" t="s">
        <v>557</v>
      </c>
      <c r="F376" s="7"/>
      <c r="G376" s="7" t="s">
        <v>584</v>
      </c>
      <c r="H376" s="29">
        <v>0</v>
      </c>
      <c r="I376" s="29">
        <v>8.7207599999999999E-16</v>
      </c>
      <c r="J376" s="30">
        <v>0.15214773700000001</v>
      </c>
      <c r="K376" s="30">
        <v>0.55671820900000002</v>
      </c>
      <c r="L376" s="23">
        <v>4.3098499999999999E-4</v>
      </c>
      <c r="M376" s="23">
        <v>3.23114E-4</v>
      </c>
      <c r="N376" s="23">
        <v>0</v>
      </c>
      <c r="O376" s="24">
        <v>0</v>
      </c>
      <c r="P376" s="24">
        <v>0.19817254500000001</v>
      </c>
      <c r="Q376" s="25">
        <v>0</v>
      </c>
      <c r="R376" s="25">
        <v>3.0445210000000001E-3</v>
      </c>
      <c r="S376" s="25">
        <v>3.7783491000000002E-2</v>
      </c>
      <c r="T376" s="26"/>
      <c r="U376" s="27">
        <v>0.11914496199999999</v>
      </c>
      <c r="V376" s="20">
        <v>6290724</v>
      </c>
      <c r="W376" s="22">
        <v>0.189397853</v>
      </c>
      <c r="X376" s="21">
        <v>5642700</v>
      </c>
      <c r="Y376" s="22">
        <v>0.211148851</v>
      </c>
      <c r="Z376" s="19">
        <f t="shared" si="15"/>
        <v>378</v>
      </c>
      <c r="AA376" s="19">
        <f t="shared" si="16"/>
        <v>375</v>
      </c>
      <c r="AB376" s="19">
        <f t="shared" si="17"/>
        <v>46</v>
      </c>
    </row>
    <row r="377" spans="1:28" ht="28.8" x14ac:dyDescent="0.3">
      <c r="A377" s="4">
        <v>1044</v>
      </c>
      <c r="B377" s="7" t="s">
        <v>25</v>
      </c>
      <c r="C377" s="1" t="s">
        <v>30</v>
      </c>
      <c r="D377" s="1" t="s">
        <v>83</v>
      </c>
      <c r="E377" s="1" t="s">
        <v>570</v>
      </c>
      <c r="F377" s="7" t="s">
        <v>584</v>
      </c>
      <c r="G377" s="7" t="s">
        <v>584</v>
      </c>
      <c r="H377" s="29">
        <v>0.15338038700000001</v>
      </c>
      <c r="I377" s="29">
        <v>6.0157800000000004E-6</v>
      </c>
      <c r="J377" s="30">
        <v>0</v>
      </c>
      <c r="K377" s="30">
        <v>0</v>
      </c>
      <c r="L377" s="23">
        <v>9.3912879000000005E-2</v>
      </c>
      <c r="M377" s="23">
        <v>9.5196849E-2</v>
      </c>
      <c r="N377" s="23">
        <v>0.15945267699999999</v>
      </c>
      <c r="O377" s="24">
        <v>0.18149210399999999</v>
      </c>
      <c r="P377" s="24">
        <v>0.108318609</v>
      </c>
      <c r="Q377" s="25">
        <v>0</v>
      </c>
      <c r="R377" s="25">
        <v>0</v>
      </c>
      <c r="S377" s="25">
        <v>0</v>
      </c>
      <c r="T377" s="26">
        <v>0</v>
      </c>
      <c r="U377" s="27">
        <v>6.5094121000000005E-2</v>
      </c>
      <c r="V377" s="20">
        <v>3100000</v>
      </c>
      <c r="W377" s="22">
        <v>0.20998103600000001</v>
      </c>
      <c r="X377" s="21">
        <v>3100000</v>
      </c>
      <c r="Y377" s="22">
        <v>0.20998103600000001</v>
      </c>
      <c r="Z377" s="19">
        <f t="shared" si="15"/>
        <v>391</v>
      </c>
      <c r="AA377" s="19">
        <f t="shared" si="16"/>
        <v>376</v>
      </c>
      <c r="AB377" s="19">
        <f t="shared" si="17"/>
        <v>47</v>
      </c>
    </row>
    <row r="378" spans="1:28" ht="28.8" x14ac:dyDescent="0.3">
      <c r="A378" s="4">
        <v>1474</v>
      </c>
      <c r="B378" s="7" t="s">
        <v>27</v>
      </c>
      <c r="C378" s="1" t="s">
        <v>34</v>
      </c>
      <c r="D378" s="1" t="s">
        <v>65</v>
      </c>
      <c r="E378" s="1" t="s">
        <v>571</v>
      </c>
      <c r="F378" s="7"/>
      <c r="G378" s="7" t="s">
        <v>584</v>
      </c>
      <c r="H378" s="29">
        <v>0</v>
      </c>
      <c r="I378" s="29">
        <v>5.8532802000000002E-2</v>
      </c>
      <c r="J378" s="30">
        <v>9.1288642000000003E-2</v>
      </c>
      <c r="K378" s="30">
        <v>0.26992946299999998</v>
      </c>
      <c r="L378" s="23">
        <v>0</v>
      </c>
      <c r="M378" s="23">
        <v>0</v>
      </c>
      <c r="N378" s="23">
        <v>0</v>
      </c>
      <c r="O378" s="24">
        <v>0</v>
      </c>
      <c r="P378" s="24">
        <v>7.3036793000000003E-2</v>
      </c>
      <c r="Q378" s="25">
        <v>0</v>
      </c>
      <c r="R378" s="25">
        <v>0</v>
      </c>
      <c r="S378" s="25">
        <v>0</v>
      </c>
      <c r="T378" s="26"/>
      <c r="U378" s="27">
        <v>5.3194063E-2</v>
      </c>
      <c r="V378" s="20">
        <v>2548580</v>
      </c>
      <c r="W378" s="22">
        <v>0.208720397</v>
      </c>
      <c r="X378" s="21">
        <v>2548580</v>
      </c>
      <c r="Y378" s="22">
        <v>0.208720397</v>
      </c>
      <c r="Z378" s="19">
        <f t="shared" si="15"/>
        <v>392</v>
      </c>
      <c r="AA378" s="19">
        <f t="shared" si="16"/>
        <v>377</v>
      </c>
      <c r="AB378" s="19">
        <f t="shared" si="17"/>
        <v>40</v>
      </c>
    </row>
    <row r="379" spans="1:28" x14ac:dyDescent="0.3">
      <c r="A379" s="4">
        <v>1374</v>
      </c>
      <c r="B379" s="7" t="s">
        <v>28</v>
      </c>
      <c r="C379" s="1" t="s">
        <v>34</v>
      </c>
      <c r="D379" s="1" t="s">
        <v>106</v>
      </c>
      <c r="E379" s="1" t="s">
        <v>516</v>
      </c>
      <c r="F379" s="7" t="s">
        <v>584</v>
      </c>
      <c r="G379" s="7" t="s">
        <v>584</v>
      </c>
      <c r="H379" s="29">
        <v>8.0464033000000004E-2</v>
      </c>
      <c r="I379" s="29">
        <v>3.6764866E-2</v>
      </c>
      <c r="J379" s="30">
        <v>1.186752351</v>
      </c>
      <c r="K379" s="30">
        <v>0.88277301100000005</v>
      </c>
      <c r="L379" s="23">
        <v>7.0464980999999996E-2</v>
      </c>
      <c r="M379" s="23">
        <v>7.3093602999999993E-2</v>
      </c>
      <c r="N379" s="23">
        <v>0.167299167</v>
      </c>
      <c r="O379" s="24">
        <v>0.19042313</v>
      </c>
      <c r="P379" s="24">
        <v>0.740563262</v>
      </c>
      <c r="Q379" s="25">
        <v>3.9526060000000002E-2</v>
      </c>
      <c r="R379" s="25">
        <v>0.74623979399999996</v>
      </c>
      <c r="S379" s="25">
        <v>2.2504665E-2</v>
      </c>
      <c r="T379" s="26"/>
      <c r="U379" s="27">
        <v>0.43850578499999998</v>
      </c>
      <c r="V379" s="20">
        <v>21675100</v>
      </c>
      <c r="W379" s="22">
        <v>0.20230854100000001</v>
      </c>
      <c r="X379" s="21">
        <v>21675100</v>
      </c>
      <c r="Y379" s="22">
        <v>0.20230854100000001</v>
      </c>
      <c r="Z379" s="19">
        <f t="shared" si="15"/>
        <v>337</v>
      </c>
      <c r="AA379" s="19">
        <f t="shared" si="16"/>
        <v>378</v>
      </c>
      <c r="AB379" s="19">
        <f t="shared" si="17"/>
        <v>41</v>
      </c>
    </row>
    <row r="380" spans="1:28" ht="43.2" x14ac:dyDescent="0.3">
      <c r="A380" s="4">
        <v>1501</v>
      </c>
      <c r="B380" s="7" t="s">
        <v>27</v>
      </c>
      <c r="C380" s="1" t="s">
        <v>33</v>
      </c>
      <c r="D380" s="1" t="s">
        <v>96</v>
      </c>
      <c r="E380" s="1" t="s">
        <v>302</v>
      </c>
      <c r="F380" s="7" t="s">
        <v>584</v>
      </c>
      <c r="G380" s="7"/>
      <c r="H380" s="29">
        <v>7.9123914759999998</v>
      </c>
      <c r="I380" s="29">
        <v>5.7214530950000002</v>
      </c>
      <c r="J380" s="30">
        <v>0</v>
      </c>
      <c r="K380" s="30">
        <v>0</v>
      </c>
      <c r="L380" s="23">
        <v>13.58203814</v>
      </c>
      <c r="M380" s="23">
        <v>14.44369448</v>
      </c>
      <c r="N380" s="23">
        <v>0</v>
      </c>
      <c r="O380" s="24">
        <v>0</v>
      </c>
      <c r="P380" s="24">
        <v>5.9874427639999999</v>
      </c>
      <c r="Q380" s="25">
        <v>0.99826727000000004</v>
      </c>
      <c r="R380" s="25">
        <v>0</v>
      </c>
      <c r="S380" s="25">
        <v>0</v>
      </c>
      <c r="T380" s="26"/>
      <c r="U380" s="27">
        <v>4.2311410169999997</v>
      </c>
      <c r="V380" s="20">
        <v>215376000</v>
      </c>
      <c r="W380" s="22">
        <v>0.19645369100000001</v>
      </c>
      <c r="X380" s="21">
        <v>215376000</v>
      </c>
      <c r="Y380" s="22">
        <v>0.19645369100000001</v>
      </c>
      <c r="Z380" s="19">
        <f t="shared" si="15"/>
        <v>123</v>
      </c>
      <c r="AA380" s="19">
        <f t="shared" si="16"/>
        <v>379</v>
      </c>
      <c r="AB380" s="19">
        <f t="shared" si="17"/>
        <v>46</v>
      </c>
    </row>
    <row r="381" spans="1:28" x14ac:dyDescent="0.3">
      <c r="A381" s="4">
        <v>1687</v>
      </c>
      <c r="B381" s="7" t="s">
        <v>28</v>
      </c>
      <c r="C381" s="1" t="s">
        <v>37</v>
      </c>
      <c r="D381" s="1" t="s">
        <v>121</v>
      </c>
      <c r="E381" s="1" t="s">
        <v>376</v>
      </c>
      <c r="F381" s="7" t="s">
        <v>584</v>
      </c>
      <c r="G381" s="7" t="s">
        <v>584</v>
      </c>
      <c r="H381" s="29">
        <v>0.111483558</v>
      </c>
      <c r="I381" s="29">
        <v>0.20331602500000001</v>
      </c>
      <c r="J381" s="30">
        <v>9.9200324690000006</v>
      </c>
      <c r="K381" s="30">
        <v>1.247204306</v>
      </c>
      <c r="L381" s="23">
        <v>0.29413004300000001</v>
      </c>
      <c r="M381" s="23">
        <v>0.26975494300000002</v>
      </c>
      <c r="N381" s="23">
        <v>0.23179432699999999</v>
      </c>
      <c r="O381" s="24">
        <v>0.26383276100000003</v>
      </c>
      <c r="P381" s="24">
        <v>3.8417767469999999</v>
      </c>
      <c r="Q381" s="25">
        <v>1.373438293</v>
      </c>
      <c r="R381" s="25">
        <v>0.30609188399999998</v>
      </c>
      <c r="S381" s="25">
        <v>0.47052271499999998</v>
      </c>
      <c r="T381" s="26"/>
      <c r="U381" s="27">
        <v>2.2804092159999998</v>
      </c>
      <c r="V381" s="20">
        <v>116473000</v>
      </c>
      <c r="W381" s="22">
        <v>0.19578865600000001</v>
      </c>
      <c r="X381" s="21">
        <v>116473000</v>
      </c>
      <c r="Y381" s="22">
        <v>0.19578865600000001</v>
      </c>
      <c r="Z381" s="19">
        <f t="shared" si="15"/>
        <v>197</v>
      </c>
      <c r="AA381" s="19">
        <f t="shared" si="16"/>
        <v>380</v>
      </c>
      <c r="AB381" s="19">
        <f t="shared" si="17"/>
        <v>33</v>
      </c>
    </row>
    <row r="382" spans="1:28" ht="28.8" x14ac:dyDescent="0.3">
      <c r="A382" s="4">
        <v>1478</v>
      </c>
      <c r="B382" s="7" t="s">
        <v>27</v>
      </c>
      <c r="C382" s="1" t="s">
        <v>34</v>
      </c>
      <c r="D382" s="1" t="s">
        <v>65</v>
      </c>
      <c r="E382" s="1" t="s">
        <v>517</v>
      </c>
      <c r="F382" s="7" t="s">
        <v>584</v>
      </c>
      <c r="G382" s="7" t="s">
        <v>584</v>
      </c>
      <c r="H382" s="29">
        <v>0.17498834699999999</v>
      </c>
      <c r="I382" s="29">
        <v>6.3232524999999998E-2</v>
      </c>
      <c r="J382" s="30">
        <v>1.582336467</v>
      </c>
      <c r="K382" s="30">
        <v>0.74901230799999996</v>
      </c>
      <c r="L382" s="23">
        <v>1.2090478E-2</v>
      </c>
      <c r="M382" s="23">
        <v>1.1540854999999999E-2</v>
      </c>
      <c r="N382" s="23">
        <v>0.363832182</v>
      </c>
      <c r="O382" s="24">
        <v>0.41412078699999999</v>
      </c>
      <c r="P382" s="24">
        <v>0.71345220899999995</v>
      </c>
      <c r="Q382" s="25">
        <v>0</v>
      </c>
      <c r="R382" s="25">
        <v>0.807288899</v>
      </c>
      <c r="S382" s="25">
        <v>7.9685698999999999E-2</v>
      </c>
      <c r="T382" s="26"/>
      <c r="U382" s="27">
        <v>0.43059476600000002</v>
      </c>
      <c r="V382" s="20">
        <v>25428600</v>
      </c>
      <c r="W382" s="22">
        <v>0.16933482999999999</v>
      </c>
      <c r="X382" s="21">
        <v>25428600</v>
      </c>
      <c r="Y382" s="22">
        <v>0.16933482999999999</v>
      </c>
      <c r="Z382" s="19">
        <f t="shared" si="15"/>
        <v>338</v>
      </c>
      <c r="AA382" s="19">
        <f t="shared" si="16"/>
        <v>381</v>
      </c>
      <c r="AB382" s="19">
        <f t="shared" si="17"/>
        <v>42</v>
      </c>
    </row>
    <row r="383" spans="1:28" ht="28.8" x14ac:dyDescent="0.3">
      <c r="A383" s="4">
        <v>1692</v>
      </c>
      <c r="B383" s="7" t="s">
        <v>28</v>
      </c>
      <c r="C383" s="1" t="s">
        <v>37</v>
      </c>
      <c r="D383" s="1" t="s">
        <v>146</v>
      </c>
      <c r="E383" s="1" t="s">
        <v>563</v>
      </c>
      <c r="F383" s="7"/>
      <c r="G383" s="7" t="s">
        <v>584</v>
      </c>
      <c r="H383" s="29">
        <v>0</v>
      </c>
      <c r="I383" s="29">
        <v>1.8321599999999998E-8</v>
      </c>
      <c r="J383" s="30">
        <v>0.15214773700000001</v>
      </c>
      <c r="K383" s="30">
        <v>0.41549659900000002</v>
      </c>
      <c r="L383" s="23">
        <v>4.3258740000000004E-3</v>
      </c>
      <c r="M383" s="23">
        <v>4.5874519999999997E-3</v>
      </c>
      <c r="N383" s="23">
        <v>0</v>
      </c>
      <c r="O383" s="24">
        <v>0</v>
      </c>
      <c r="P383" s="24">
        <v>0.15435086100000001</v>
      </c>
      <c r="Q383" s="25">
        <v>0</v>
      </c>
      <c r="R383" s="25">
        <v>0</v>
      </c>
      <c r="S383" s="25">
        <v>4.3018079999999998E-3</v>
      </c>
      <c r="T383" s="26"/>
      <c r="U383" s="27">
        <v>9.3692273000000006E-2</v>
      </c>
      <c r="V383" s="20">
        <v>5908000</v>
      </c>
      <c r="W383" s="22">
        <v>0.158585432</v>
      </c>
      <c r="X383" s="21">
        <v>5908000</v>
      </c>
      <c r="Y383" s="22">
        <v>0.158585432</v>
      </c>
      <c r="Z383" s="19">
        <f t="shared" si="15"/>
        <v>384</v>
      </c>
      <c r="AA383" s="19">
        <f t="shared" si="16"/>
        <v>382</v>
      </c>
      <c r="AB383" s="19">
        <f t="shared" si="17"/>
        <v>34</v>
      </c>
    </row>
    <row r="384" spans="1:28" x14ac:dyDescent="0.3">
      <c r="A384" s="4">
        <v>1482</v>
      </c>
      <c r="B384" s="7" t="s">
        <v>27</v>
      </c>
      <c r="C384" s="1" t="s">
        <v>36</v>
      </c>
      <c r="D384" s="1" t="s">
        <v>157</v>
      </c>
      <c r="E384" s="1" t="s">
        <v>566</v>
      </c>
      <c r="F384" s="7"/>
      <c r="G384" s="7" t="s">
        <v>584</v>
      </c>
      <c r="H384" s="29">
        <v>0</v>
      </c>
      <c r="I384" s="29">
        <v>0</v>
      </c>
      <c r="J384" s="30">
        <v>0.50208753299999997</v>
      </c>
      <c r="K384" s="30">
        <v>5.3261120000000002E-2</v>
      </c>
      <c r="L384" s="23">
        <v>0</v>
      </c>
      <c r="M384" s="23">
        <v>0</v>
      </c>
      <c r="N384" s="23">
        <v>0</v>
      </c>
      <c r="O384" s="24">
        <v>0</v>
      </c>
      <c r="P384" s="24">
        <v>0.12649113300000001</v>
      </c>
      <c r="Q384" s="25">
        <v>0</v>
      </c>
      <c r="R384" s="25">
        <v>0</v>
      </c>
      <c r="S384" s="25">
        <v>6.8885691999999998E-2</v>
      </c>
      <c r="T384" s="26"/>
      <c r="U384" s="27">
        <v>7.9187423000000007E-2</v>
      </c>
      <c r="V384" s="20">
        <v>5186148</v>
      </c>
      <c r="W384" s="22">
        <v>0.152690249</v>
      </c>
      <c r="X384" s="21">
        <v>5186148</v>
      </c>
      <c r="Y384" s="22">
        <v>0.152690249</v>
      </c>
      <c r="Z384" s="19">
        <f t="shared" si="15"/>
        <v>387</v>
      </c>
      <c r="AA384" s="19">
        <f t="shared" si="16"/>
        <v>383</v>
      </c>
      <c r="AB384" s="19">
        <f t="shared" si="17"/>
        <v>26</v>
      </c>
    </row>
    <row r="385" spans="1:28" x14ac:dyDescent="0.3">
      <c r="A385" s="4">
        <v>1083</v>
      </c>
      <c r="B385" s="7" t="s">
        <v>25</v>
      </c>
      <c r="C385" s="1" t="s">
        <v>30</v>
      </c>
      <c r="D385" s="1" t="s">
        <v>69</v>
      </c>
      <c r="E385" s="1" t="s">
        <v>487</v>
      </c>
      <c r="F385" s="7" t="s">
        <v>584</v>
      </c>
      <c r="G385" s="7" t="s">
        <v>584</v>
      </c>
      <c r="H385" s="29">
        <v>0.18927023100000001</v>
      </c>
      <c r="I385" s="29">
        <v>7.2259249999999997E-2</v>
      </c>
      <c r="J385" s="30">
        <v>2.9212365550000001</v>
      </c>
      <c r="K385" s="30">
        <v>0.90814946299999999</v>
      </c>
      <c r="L385" s="23">
        <v>8.3294618000000001E-2</v>
      </c>
      <c r="M385" s="23">
        <v>8.4507493000000003E-2</v>
      </c>
      <c r="N385" s="23">
        <v>0.65587796899999995</v>
      </c>
      <c r="O385" s="24">
        <v>0.55989968899999998</v>
      </c>
      <c r="P385" s="24">
        <v>1.125074259</v>
      </c>
      <c r="Q385" s="25">
        <v>0.50957403099999998</v>
      </c>
      <c r="R385" s="25">
        <v>0</v>
      </c>
      <c r="S385" s="25">
        <v>5.0089130000000003E-2</v>
      </c>
      <c r="T385" s="26">
        <v>1.9969944406</v>
      </c>
      <c r="U385" s="27">
        <v>0.68372256099999995</v>
      </c>
      <c r="V385" s="20">
        <v>45790500</v>
      </c>
      <c r="W385" s="22">
        <v>0.149315373</v>
      </c>
      <c r="X385" s="21">
        <v>45790500</v>
      </c>
      <c r="Y385" s="22">
        <v>0.149315373</v>
      </c>
      <c r="Z385" s="19">
        <f t="shared" si="15"/>
        <v>308</v>
      </c>
      <c r="AA385" s="19">
        <f t="shared" si="16"/>
        <v>384</v>
      </c>
      <c r="AB385" s="19">
        <f t="shared" si="17"/>
        <v>48</v>
      </c>
    </row>
    <row r="386" spans="1:28" ht="28.8" x14ac:dyDescent="0.3">
      <c r="A386" s="4">
        <v>1306</v>
      </c>
      <c r="B386" s="7" t="s">
        <v>25</v>
      </c>
      <c r="C386" s="1" t="s">
        <v>29</v>
      </c>
      <c r="D386" s="1" t="s">
        <v>40</v>
      </c>
      <c r="E386" s="1" t="s">
        <v>437</v>
      </c>
      <c r="F386" s="7" t="s">
        <v>584</v>
      </c>
      <c r="G386" s="7" t="s">
        <v>584</v>
      </c>
      <c r="H386" s="29">
        <v>0.220781967</v>
      </c>
      <c r="I386" s="29">
        <v>2.6201805130000002</v>
      </c>
      <c r="J386" s="30">
        <v>9.4940188049999996</v>
      </c>
      <c r="K386" s="30">
        <v>0.792796685</v>
      </c>
      <c r="L386" s="23">
        <v>1.1245631549999999</v>
      </c>
      <c r="M386" s="23">
        <v>1.1355958100000001</v>
      </c>
      <c r="N386" s="23">
        <v>0.459045337</v>
      </c>
      <c r="O386" s="24">
        <v>0.522494232</v>
      </c>
      <c r="P386" s="24">
        <v>1.620318178</v>
      </c>
      <c r="Q386" s="25">
        <v>0</v>
      </c>
      <c r="R386" s="25">
        <v>1.2653699329999999</v>
      </c>
      <c r="S386" s="25">
        <v>0</v>
      </c>
      <c r="T386" s="26">
        <v>0</v>
      </c>
      <c r="U386" s="27">
        <v>1.165231184</v>
      </c>
      <c r="V386" s="20">
        <v>87141500</v>
      </c>
      <c r="W386" s="22">
        <v>0.13371713599999999</v>
      </c>
      <c r="X386" s="21">
        <v>87141500</v>
      </c>
      <c r="Y386" s="22">
        <v>0.13371713599999999</v>
      </c>
      <c r="Z386" s="19">
        <f t="shared" ref="Z386:Z405" si="18">_xlfn.RANK.EQ(U386,$U$2:$U$405,0)</f>
        <v>258</v>
      </c>
      <c r="AA386" s="19">
        <f t="shared" ref="AA386:AA405" si="19">_xlfn.RANK.EQ(Y386,$Y$2:$Y$405,0)</f>
        <v>385</v>
      </c>
      <c r="AB386" s="19">
        <f t="shared" ref="AB386:AB405" si="20">($Y$2:$Y$405=Y386) + SUMPRODUCT(($C$2:$C$405=C386)*($Y$2:$Y$405&gt;Y386))</f>
        <v>58</v>
      </c>
    </row>
    <row r="387" spans="1:28" ht="28.8" x14ac:dyDescent="0.3">
      <c r="A387" s="4">
        <v>1649</v>
      </c>
      <c r="B387" s="7" t="s">
        <v>28</v>
      </c>
      <c r="C387" s="1" t="s">
        <v>37</v>
      </c>
      <c r="D387" s="1" t="s">
        <v>121</v>
      </c>
      <c r="E387" s="1" t="s">
        <v>510</v>
      </c>
      <c r="F387" s="7" t="s">
        <v>584</v>
      </c>
      <c r="G387" s="7" t="s">
        <v>584</v>
      </c>
      <c r="H387" s="29">
        <v>9.5372147000000004E-2</v>
      </c>
      <c r="I387" s="29">
        <v>3.6554827999999998E-2</v>
      </c>
      <c r="J387" s="30">
        <v>1.582336467</v>
      </c>
      <c r="K387" s="30">
        <v>0.73028340899999999</v>
      </c>
      <c r="L387" s="23">
        <v>0.21959663500000001</v>
      </c>
      <c r="M387" s="23">
        <v>0.215232385</v>
      </c>
      <c r="N387" s="23">
        <v>0.19829581099999999</v>
      </c>
      <c r="O387" s="24">
        <v>0.22570410599999999</v>
      </c>
      <c r="P387" s="24">
        <v>0.78458614199999999</v>
      </c>
      <c r="Q387" s="25">
        <v>5.7500194999999997E-2</v>
      </c>
      <c r="R387" s="25">
        <v>0.18303467400000001</v>
      </c>
      <c r="S387" s="25">
        <v>5.9028688000000003E-2</v>
      </c>
      <c r="T387" s="26"/>
      <c r="U387" s="27">
        <v>0.46519286199999998</v>
      </c>
      <c r="V387" s="20">
        <v>42820000</v>
      </c>
      <c r="W387" s="22">
        <v>0.108639155</v>
      </c>
      <c r="X387" s="21">
        <v>42820000</v>
      </c>
      <c r="Y387" s="22">
        <v>0.108639155</v>
      </c>
      <c r="Z387" s="19">
        <f t="shared" si="18"/>
        <v>331</v>
      </c>
      <c r="AA387" s="19">
        <f t="shared" si="19"/>
        <v>386</v>
      </c>
      <c r="AB387" s="19">
        <f t="shared" si="20"/>
        <v>35</v>
      </c>
    </row>
    <row r="388" spans="1:28" ht="28.8" x14ac:dyDescent="0.3">
      <c r="A388" s="4">
        <v>1037</v>
      </c>
      <c r="B388" s="7" t="s">
        <v>25</v>
      </c>
      <c r="C388" s="1" t="s">
        <v>30</v>
      </c>
      <c r="D388" s="1" t="s">
        <v>83</v>
      </c>
      <c r="E388" s="1" t="s">
        <v>472</v>
      </c>
      <c r="F388" s="7" t="s">
        <v>584</v>
      </c>
      <c r="G388" s="7" t="s">
        <v>584</v>
      </c>
      <c r="H388" s="29">
        <v>1.0890715950000001</v>
      </c>
      <c r="I388" s="29">
        <v>0.99365904500000002</v>
      </c>
      <c r="J388" s="30">
        <v>4.1992775480000004</v>
      </c>
      <c r="K388" s="30">
        <v>1.7367481119999999</v>
      </c>
      <c r="L388" s="23">
        <v>0.525806094</v>
      </c>
      <c r="M388" s="23">
        <v>0.54570454199999996</v>
      </c>
      <c r="N388" s="23">
        <v>0.93885796099999996</v>
      </c>
      <c r="O388" s="24">
        <v>0.80146964200000004</v>
      </c>
      <c r="P388" s="24">
        <v>1.303896927</v>
      </c>
      <c r="Q388" s="25">
        <v>0</v>
      </c>
      <c r="R388" s="25">
        <v>0.358220182</v>
      </c>
      <c r="S388" s="25">
        <v>7.4386806E-2</v>
      </c>
      <c r="T388" s="26">
        <v>0</v>
      </c>
      <c r="U388" s="27">
        <v>0.81846885700000005</v>
      </c>
      <c r="V388" s="20">
        <v>75700000</v>
      </c>
      <c r="W388" s="22">
        <v>0.10812006</v>
      </c>
      <c r="X388" s="21">
        <v>75700000</v>
      </c>
      <c r="Y388" s="22">
        <v>0.10812006</v>
      </c>
      <c r="Z388" s="19">
        <f t="shared" si="18"/>
        <v>293</v>
      </c>
      <c r="AA388" s="19">
        <f t="shared" si="19"/>
        <v>387</v>
      </c>
      <c r="AB388" s="19">
        <f t="shared" si="20"/>
        <v>49</v>
      </c>
    </row>
    <row r="389" spans="1:28" x14ac:dyDescent="0.3">
      <c r="A389" s="4">
        <v>1589</v>
      </c>
      <c r="B389" s="7" t="s">
        <v>28</v>
      </c>
      <c r="C389" s="1" t="s">
        <v>37</v>
      </c>
      <c r="D389" s="1" t="s">
        <v>125</v>
      </c>
      <c r="E389" s="1" t="s">
        <v>569</v>
      </c>
      <c r="F389" s="7" t="s">
        <v>584</v>
      </c>
      <c r="G389" s="7" t="s">
        <v>584</v>
      </c>
      <c r="H389" s="29">
        <v>0</v>
      </c>
      <c r="I389" s="29">
        <v>0</v>
      </c>
      <c r="J389" s="30">
        <v>6.0859095000000002E-2</v>
      </c>
      <c r="K389" s="30">
        <v>0.37005491299999999</v>
      </c>
      <c r="L389" s="23">
        <v>0</v>
      </c>
      <c r="M389" s="23">
        <v>0</v>
      </c>
      <c r="N389" s="23">
        <v>0</v>
      </c>
      <c r="O389" s="24">
        <v>0</v>
      </c>
      <c r="P389" s="24">
        <v>0.11784700200000001</v>
      </c>
      <c r="Q389" s="25">
        <v>0</v>
      </c>
      <c r="R389" s="25">
        <v>0</v>
      </c>
      <c r="S389" s="25">
        <v>3.0363030000000002E-3</v>
      </c>
      <c r="T389" s="26"/>
      <c r="U389" s="27">
        <v>7.0741992000000004E-2</v>
      </c>
      <c r="V389" s="20">
        <v>6804000</v>
      </c>
      <c r="W389" s="22">
        <v>0.103971182</v>
      </c>
      <c r="X389" s="21">
        <v>6804000</v>
      </c>
      <c r="Y389" s="22">
        <v>0.103971182</v>
      </c>
      <c r="Z389" s="19">
        <f t="shared" si="18"/>
        <v>390</v>
      </c>
      <c r="AA389" s="19">
        <f t="shared" si="19"/>
        <v>388</v>
      </c>
      <c r="AB389" s="19">
        <f t="shared" si="20"/>
        <v>36</v>
      </c>
    </row>
    <row r="390" spans="1:28" ht="28.8" x14ac:dyDescent="0.3">
      <c r="A390" s="4">
        <v>1616</v>
      </c>
      <c r="B390" s="7" t="s">
        <v>28</v>
      </c>
      <c r="C390" s="1" t="s">
        <v>37</v>
      </c>
      <c r="D390" s="1" t="s">
        <v>99</v>
      </c>
      <c r="E390" s="1" t="s">
        <v>398</v>
      </c>
      <c r="F390" s="7" t="s">
        <v>584</v>
      </c>
      <c r="G390" s="7"/>
      <c r="H390" s="29">
        <v>1.639700079</v>
      </c>
      <c r="I390" s="29">
        <v>1.876390531</v>
      </c>
      <c r="J390" s="30">
        <v>9.3233885480000005</v>
      </c>
      <c r="K390" s="30">
        <v>0.18010707000000001</v>
      </c>
      <c r="L390" s="23">
        <v>0</v>
      </c>
      <c r="M390" s="23">
        <v>0</v>
      </c>
      <c r="N390" s="23">
        <v>0.52512820500000001</v>
      </c>
      <c r="O390" s="24">
        <v>0.44396387100000001</v>
      </c>
      <c r="P390" s="24">
        <v>2.5252215929999999</v>
      </c>
      <c r="Q390" s="25">
        <v>0</v>
      </c>
      <c r="R390" s="25">
        <v>0</v>
      </c>
      <c r="S390" s="25">
        <v>1.358249094</v>
      </c>
      <c r="T390" s="26"/>
      <c r="U390" s="27">
        <v>1.860619429</v>
      </c>
      <c r="V390" s="20">
        <v>214265000</v>
      </c>
      <c r="W390" s="22">
        <v>8.6837301000000006E-2</v>
      </c>
      <c r="X390" s="21">
        <v>214265000</v>
      </c>
      <c r="Y390" s="22">
        <v>8.6837301000000006E-2</v>
      </c>
      <c r="Z390" s="19">
        <f t="shared" si="18"/>
        <v>219</v>
      </c>
      <c r="AA390" s="19">
        <f t="shared" si="19"/>
        <v>389</v>
      </c>
      <c r="AB390" s="19">
        <f t="shared" si="20"/>
        <v>37</v>
      </c>
    </row>
    <row r="391" spans="1:28" x14ac:dyDescent="0.3">
      <c r="A391" s="4">
        <v>1041</v>
      </c>
      <c r="B391" s="7" t="s">
        <v>25</v>
      </c>
      <c r="C391" s="1" t="s">
        <v>30</v>
      </c>
      <c r="D391" s="1" t="s">
        <v>83</v>
      </c>
      <c r="E391" s="1" t="s">
        <v>568</v>
      </c>
      <c r="F391" s="7" t="s">
        <v>584</v>
      </c>
      <c r="G391" s="7" t="s">
        <v>584</v>
      </c>
      <c r="H391" s="29">
        <v>7.3076519000000006E-2</v>
      </c>
      <c r="I391" s="29">
        <v>5.0220999999999999E-5</v>
      </c>
      <c r="J391" s="30">
        <v>0</v>
      </c>
      <c r="K391" s="30">
        <v>0</v>
      </c>
      <c r="L391" s="23">
        <v>0.35010895399999997</v>
      </c>
      <c r="M391" s="23">
        <v>0.361088874</v>
      </c>
      <c r="N391" s="23">
        <v>7.5969599999999998E-2</v>
      </c>
      <c r="O391" s="24">
        <v>8.6470060000000001E-2</v>
      </c>
      <c r="P391" s="24">
        <v>0.108055042</v>
      </c>
      <c r="Q391" s="25">
        <v>0</v>
      </c>
      <c r="R391" s="25">
        <v>0</v>
      </c>
      <c r="S391" s="25">
        <v>0</v>
      </c>
      <c r="T391" s="26">
        <v>0</v>
      </c>
      <c r="U391" s="27">
        <v>7.0801331999999995E-2</v>
      </c>
      <c r="V391" s="20">
        <v>9400000</v>
      </c>
      <c r="W391" s="22">
        <v>7.5320566000000005E-2</v>
      </c>
      <c r="X391" s="21">
        <v>8400000</v>
      </c>
      <c r="Y391" s="22">
        <v>8.4287299999999996E-2</v>
      </c>
      <c r="Z391" s="19">
        <f t="shared" si="18"/>
        <v>389</v>
      </c>
      <c r="AA391" s="19">
        <f t="shared" si="19"/>
        <v>390</v>
      </c>
      <c r="AB391" s="19">
        <f t="shared" si="20"/>
        <v>50</v>
      </c>
    </row>
    <row r="392" spans="1:28" ht="28.8" x14ac:dyDescent="0.3">
      <c r="A392" s="4">
        <v>1485</v>
      </c>
      <c r="B392" s="7" t="s">
        <v>27</v>
      </c>
      <c r="C392" s="1" t="s">
        <v>32</v>
      </c>
      <c r="D392" s="1" t="s">
        <v>79</v>
      </c>
      <c r="E392" s="1" t="s">
        <v>479</v>
      </c>
      <c r="F392" s="7" t="s">
        <v>584</v>
      </c>
      <c r="G392" s="7"/>
      <c r="H392" s="29">
        <v>0</v>
      </c>
      <c r="I392" s="29">
        <v>0</v>
      </c>
      <c r="J392" s="30">
        <v>1.55190692</v>
      </c>
      <c r="K392" s="30">
        <v>0.65190908400000003</v>
      </c>
      <c r="L392" s="23">
        <v>0</v>
      </c>
      <c r="M392" s="23">
        <v>0</v>
      </c>
      <c r="N392" s="23">
        <v>0</v>
      </c>
      <c r="O392" s="24">
        <v>0</v>
      </c>
      <c r="P392" s="24">
        <v>0.74081568099999995</v>
      </c>
      <c r="Q392" s="25">
        <v>0.71693642300000004</v>
      </c>
      <c r="R392" s="25">
        <v>6.337182125</v>
      </c>
      <c r="S392" s="25">
        <v>2.8727388E-2</v>
      </c>
      <c r="T392" s="26"/>
      <c r="U392" s="27">
        <v>0.73835372399999999</v>
      </c>
      <c r="V392" s="20">
        <v>118892000</v>
      </c>
      <c r="W392" s="22">
        <v>6.2102893999999999E-2</v>
      </c>
      <c r="X392" s="21">
        <v>118892000</v>
      </c>
      <c r="Y392" s="22">
        <v>6.2102893999999999E-2</v>
      </c>
      <c r="Z392" s="19">
        <f t="shared" si="18"/>
        <v>300</v>
      </c>
      <c r="AA392" s="19">
        <f t="shared" si="19"/>
        <v>391</v>
      </c>
      <c r="AB392" s="19">
        <f t="shared" si="20"/>
        <v>72</v>
      </c>
    </row>
    <row r="393" spans="1:28" ht="28.8" x14ac:dyDescent="0.3">
      <c r="A393" s="4">
        <v>1259</v>
      </c>
      <c r="B393" s="7" t="s">
        <v>28</v>
      </c>
      <c r="C393" s="1" t="s">
        <v>36</v>
      </c>
      <c r="D393" s="1" t="s">
        <v>148</v>
      </c>
      <c r="E393" s="1" t="s">
        <v>572</v>
      </c>
      <c r="F393" s="7"/>
      <c r="G393" s="7" t="s">
        <v>584</v>
      </c>
      <c r="H393" s="29">
        <v>0</v>
      </c>
      <c r="I393" s="29">
        <v>9.1188829999999995E-3</v>
      </c>
      <c r="J393" s="30">
        <v>0</v>
      </c>
      <c r="K393" s="30">
        <v>0</v>
      </c>
      <c r="L393" s="23">
        <v>2.264009E-3</v>
      </c>
      <c r="M393" s="23">
        <v>2.2184589999999999E-3</v>
      </c>
      <c r="N393" s="23">
        <v>0</v>
      </c>
      <c r="O393" s="24">
        <v>0</v>
      </c>
      <c r="P393" s="24">
        <v>1.8924064000000001E-2</v>
      </c>
      <c r="Q393" s="25">
        <v>0</v>
      </c>
      <c r="R393" s="25">
        <v>0.13618126999999999</v>
      </c>
      <c r="S393" s="25">
        <v>0</v>
      </c>
      <c r="T393" s="26"/>
      <c r="U393" s="27">
        <v>1.1205151E-2</v>
      </c>
      <c r="V393" s="20">
        <v>2257340</v>
      </c>
      <c r="W393" s="22">
        <v>4.9638738000000002E-2</v>
      </c>
      <c r="X393" s="21">
        <v>2257340</v>
      </c>
      <c r="Y393" s="22">
        <v>4.9638738000000002E-2</v>
      </c>
      <c r="Z393" s="19">
        <f t="shared" si="18"/>
        <v>393</v>
      </c>
      <c r="AA393" s="19">
        <f t="shared" si="19"/>
        <v>392</v>
      </c>
      <c r="AB393" s="19">
        <f t="shared" si="20"/>
        <v>27</v>
      </c>
    </row>
    <row r="394" spans="1:28" ht="28.8" x14ac:dyDescent="0.3">
      <c r="A394" s="4">
        <v>1034</v>
      </c>
      <c r="B394" s="7" t="s">
        <v>25</v>
      </c>
      <c r="C394" s="1" t="s">
        <v>30</v>
      </c>
      <c r="D394" s="1" t="s">
        <v>69</v>
      </c>
      <c r="E394" s="1" t="s">
        <v>549</v>
      </c>
      <c r="F394" s="7" t="s">
        <v>584</v>
      </c>
      <c r="G394" s="7" t="s">
        <v>584</v>
      </c>
      <c r="H394" s="29">
        <v>0.22320266499999999</v>
      </c>
      <c r="I394" s="29">
        <v>0</v>
      </c>
      <c r="J394" s="30">
        <v>3.742834336</v>
      </c>
      <c r="K394" s="30">
        <v>0.64953160700000001</v>
      </c>
      <c r="L394" s="23">
        <v>0</v>
      </c>
      <c r="M394" s="23">
        <v>0</v>
      </c>
      <c r="N394" s="23">
        <v>0.46407840299999997</v>
      </c>
      <c r="O394" s="24">
        <v>0.52822296400000002</v>
      </c>
      <c r="P394" s="24">
        <v>0</v>
      </c>
      <c r="Q394" s="25">
        <v>0.12422881600000001</v>
      </c>
      <c r="R394" s="25">
        <v>0.21954860400000001</v>
      </c>
      <c r="S394" s="25">
        <v>5.4151844999999997E-2</v>
      </c>
      <c r="T394" s="26">
        <v>0</v>
      </c>
      <c r="U394" s="27">
        <v>0.206827117</v>
      </c>
      <c r="V394" s="20">
        <v>109499000</v>
      </c>
      <c r="W394" s="22">
        <v>1.8888493999999999E-2</v>
      </c>
      <c r="X394" s="21">
        <v>109499000</v>
      </c>
      <c r="Y394" s="22">
        <v>1.8888493999999999E-2</v>
      </c>
      <c r="Z394" s="19">
        <f t="shared" si="18"/>
        <v>370</v>
      </c>
      <c r="AA394" s="19">
        <f t="shared" si="19"/>
        <v>393</v>
      </c>
      <c r="AB394" s="19">
        <f t="shared" si="20"/>
        <v>51</v>
      </c>
    </row>
    <row r="395" spans="1:28" x14ac:dyDescent="0.3">
      <c r="A395" s="4">
        <v>1588</v>
      </c>
      <c r="B395" s="7" t="s">
        <v>28</v>
      </c>
      <c r="C395" s="1" t="s">
        <v>37</v>
      </c>
      <c r="D395" s="1" t="s">
        <v>131</v>
      </c>
      <c r="E395" s="1" t="s">
        <v>573</v>
      </c>
      <c r="F395" s="7"/>
      <c r="G395" s="7" t="s">
        <v>584</v>
      </c>
      <c r="H395" s="29">
        <v>3.3410220999999997E-2</v>
      </c>
      <c r="I395" s="29">
        <v>0</v>
      </c>
      <c r="J395" s="30">
        <v>0</v>
      </c>
      <c r="K395" s="30">
        <v>0</v>
      </c>
      <c r="L395" s="23">
        <v>0</v>
      </c>
      <c r="M395" s="23">
        <v>0</v>
      </c>
      <c r="N395" s="23">
        <v>0.11577641</v>
      </c>
      <c r="O395" s="24">
        <v>5.9300522000000001E-2</v>
      </c>
      <c r="P395" s="24">
        <v>1.5747862000000001E-2</v>
      </c>
      <c r="Q395" s="25">
        <v>0</v>
      </c>
      <c r="R395" s="25">
        <v>0</v>
      </c>
      <c r="S395" s="25">
        <v>0</v>
      </c>
      <c r="T395" s="26"/>
      <c r="U395" s="27">
        <v>8.896223E-3</v>
      </c>
      <c r="V395" s="20">
        <v>9264000</v>
      </c>
      <c r="W395" s="22">
        <v>9.6030040000000001E-3</v>
      </c>
      <c r="X395" s="21">
        <v>9264000</v>
      </c>
      <c r="Y395" s="22">
        <v>9.6030040000000001E-3</v>
      </c>
      <c r="Z395" s="19">
        <f t="shared" si="18"/>
        <v>394</v>
      </c>
      <c r="AA395" s="19">
        <f t="shared" si="19"/>
        <v>394</v>
      </c>
      <c r="AB395" s="19">
        <f t="shared" si="20"/>
        <v>38</v>
      </c>
    </row>
    <row r="396" spans="1:28" x14ac:dyDescent="0.3">
      <c r="A396" s="4">
        <v>1509</v>
      </c>
      <c r="B396" s="7" t="s">
        <v>28</v>
      </c>
      <c r="C396" s="1" t="s">
        <v>30</v>
      </c>
      <c r="D396" s="1" t="s">
        <v>115</v>
      </c>
      <c r="E396" s="1" t="s">
        <v>577</v>
      </c>
      <c r="F396" s="7"/>
      <c r="G396" s="7" t="s">
        <v>584</v>
      </c>
      <c r="H396" s="29">
        <v>0</v>
      </c>
      <c r="I396" s="29">
        <v>0</v>
      </c>
      <c r="J396" s="30">
        <v>0</v>
      </c>
      <c r="K396" s="30">
        <v>0</v>
      </c>
      <c r="L396" s="23">
        <v>0</v>
      </c>
      <c r="M396" s="23">
        <v>0</v>
      </c>
      <c r="N396" s="23">
        <v>0</v>
      </c>
      <c r="O396" s="24">
        <v>0</v>
      </c>
      <c r="P396" s="24">
        <v>4.4878700000000002E-4</v>
      </c>
      <c r="Q396" s="25">
        <v>0</v>
      </c>
      <c r="R396" s="25">
        <v>0</v>
      </c>
      <c r="S396" s="25">
        <v>3.4933899999999999E-3</v>
      </c>
      <c r="T396" s="26"/>
      <c r="U396" s="27">
        <v>2.66977E-4</v>
      </c>
      <c r="V396" s="20">
        <v>478313</v>
      </c>
      <c r="W396" s="22">
        <v>5.5816299999999998E-3</v>
      </c>
      <c r="X396" s="21">
        <v>478313</v>
      </c>
      <c r="Y396" s="22">
        <v>5.5816299999999998E-3</v>
      </c>
      <c r="Z396" s="19">
        <f t="shared" si="18"/>
        <v>398</v>
      </c>
      <c r="AA396" s="19">
        <f t="shared" si="19"/>
        <v>395</v>
      </c>
      <c r="AB396" s="19">
        <f t="shared" si="20"/>
        <v>52</v>
      </c>
    </row>
    <row r="397" spans="1:28" x14ac:dyDescent="0.3">
      <c r="A397" s="4">
        <v>1703</v>
      </c>
      <c r="B397" s="7" t="s">
        <v>28</v>
      </c>
      <c r="C397" s="1" t="s">
        <v>37</v>
      </c>
      <c r="D397" s="1" t="s">
        <v>147</v>
      </c>
      <c r="E397" s="1" t="s">
        <v>574</v>
      </c>
      <c r="F397" s="7"/>
      <c r="G397" s="7" t="s">
        <v>584</v>
      </c>
      <c r="H397" s="29">
        <v>0</v>
      </c>
      <c r="I397" s="29">
        <v>0</v>
      </c>
      <c r="J397" s="30">
        <v>0</v>
      </c>
      <c r="K397" s="30">
        <v>0</v>
      </c>
      <c r="L397" s="23">
        <v>2.6923239999999998E-3</v>
      </c>
      <c r="M397" s="23">
        <v>2.8262930000000001E-3</v>
      </c>
      <c r="N397" s="23">
        <v>0</v>
      </c>
      <c r="O397" s="24">
        <v>0</v>
      </c>
      <c r="P397" s="24">
        <v>1.48602E-3</v>
      </c>
      <c r="Q397" s="25">
        <v>0</v>
      </c>
      <c r="R397" s="25">
        <v>0</v>
      </c>
      <c r="S397" s="25">
        <v>6.8352530000000003E-3</v>
      </c>
      <c r="T397" s="26"/>
      <c r="U397" s="27">
        <v>8.79867E-4</v>
      </c>
      <c r="V397" s="20">
        <v>6249000</v>
      </c>
      <c r="W397" s="22">
        <v>1.4080119999999999E-3</v>
      </c>
      <c r="X397" s="21">
        <v>6249000</v>
      </c>
      <c r="Y397" s="22">
        <v>1.4080119999999999E-3</v>
      </c>
      <c r="Z397" s="19">
        <f t="shared" si="18"/>
        <v>395</v>
      </c>
      <c r="AA397" s="19">
        <f t="shared" si="19"/>
        <v>396</v>
      </c>
      <c r="AB397" s="19">
        <f t="shared" si="20"/>
        <v>39</v>
      </c>
    </row>
    <row r="398" spans="1:28" ht="28.8" x14ac:dyDescent="0.3">
      <c r="A398" s="4">
        <v>1628</v>
      </c>
      <c r="B398" s="7" t="s">
        <v>27</v>
      </c>
      <c r="C398" s="1" t="s">
        <v>33</v>
      </c>
      <c r="D398" s="1" t="s">
        <v>177</v>
      </c>
      <c r="E398" s="1" t="s">
        <v>579</v>
      </c>
      <c r="F398" s="7"/>
      <c r="G398" s="7" t="s">
        <v>584</v>
      </c>
      <c r="H398" s="29">
        <v>0</v>
      </c>
      <c r="I398" s="29">
        <v>6.0415999999999997E-17</v>
      </c>
      <c r="J398" s="30">
        <v>0</v>
      </c>
      <c r="K398" s="30">
        <v>0</v>
      </c>
      <c r="L398" s="23">
        <v>6.4762200000000004E-4</v>
      </c>
      <c r="M398" s="23">
        <v>6.1961799999999995E-4</v>
      </c>
      <c r="N398" s="23">
        <v>0</v>
      </c>
      <c r="O398" s="24">
        <v>0</v>
      </c>
      <c r="P398" s="24">
        <v>1.8908999999999999E-4</v>
      </c>
      <c r="Q398" s="25">
        <v>0</v>
      </c>
      <c r="R398" s="25">
        <v>0</v>
      </c>
      <c r="S398" s="25">
        <v>0</v>
      </c>
      <c r="T398" s="26"/>
      <c r="U398" s="27">
        <v>1.3757900000000001E-4</v>
      </c>
      <c r="V398" s="20">
        <v>2505449</v>
      </c>
      <c r="W398" s="22">
        <v>5.4911800000000002E-4</v>
      </c>
      <c r="X398" s="21">
        <v>1342596</v>
      </c>
      <c r="Y398" s="22">
        <v>1.024722E-3</v>
      </c>
      <c r="Z398" s="19">
        <f t="shared" si="18"/>
        <v>400</v>
      </c>
      <c r="AA398" s="19">
        <f t="shared" si="19"/>
        <v>397</v>
      </c>
      <c r="AB398" s="19">
        <f t="shared" si="20"/>
        <v>47</v>
      </c>
    </row>
    <row r="399" spans="1:28" x14ac:dyDescent="0.3">
      <c r="A399" s="4">
        <v>1593</v>
      </c>
      <c r="B399" s="7" t="s">
        <v>28</v>
      </c>
      <c r="C399" s="1" t="s">
        <v>37</v>
      </c>
      <c r="D399" s="1" t="s">
        <v>164</v>
      </c>
      <c r="E399" s="1" t="s">
        <v>575</v>
      </c>
      <c r="F399" s="7"/>
      <c r="G399" s="7" t="s">
        <v>584</v>
      </c>
      <c r="H399" s="29">
        <v>0</v>
      </c>
      <c r="I399" s="29">
        <v>0</v>
      </c>
      <c r="J399" s="30">
        <v>0</v>
      </c>
      <c r="K399" s="30">
        <v>0</v>
      </c>
      <c r="L399" s="23">
        <v>3.2178979999999999E-3</v>
      </c>
      <c r="M399" s="23">
        <v>3.2664880000000001E-3</v>
      </c>
      <c r="N399" s="23">
        <v>0</v>
      </c>
      <c r="O399" s="24">
        <v>0</v>
      </c>
      <c r="P399" s="24">
        <v>8.5018300000000002E-4</v>
      </c>
      <c r="Q399" s="25">
        <v>0</v>
      </c>
      <c r="R399" s="25">
        <v>0</v>
      </c>
      <c r="S399" s="25">
        <v>1.0512519999999999E-3</v>
      </c>
      <c r="T399" s="26"/>
      <c r="U399" s="27">
        <v>5.0370199999999997E-4</v>
      </c>
      <c r="V399" s="20">
        <v>5003000</v>
      </c>
      <c r="W399" s="22">
        <v>1.0068E-3</v>
      </c>
      <c r="X399" s="21">
        <v>5003000</v>
      </c>
      <c r="Y399" s="22">
        <v>1.0068E-3</v>
      </c>
      <c r="Z399" s="19">
        <f t="shared" si="18"/>
        <v>396</v>
      </c>
      <c r="AA399" s="19">
        <f t="shared" si="19"/>
        <v>398</v>
      </c>
      <c r="AB399" s="19">
        <f t="shared" si="20"/>
        <v>40</v>
      </c>
    </row>
    <row r="400" spans="1:28" x14ac:dyDescent="0.3">
      <c r="A400" s="4">
        <v>1673</v>
      </c>
      <c r="B400" s="7" t="s">
        <v>28</v>
      </c>
      <c r="C400" s="1" t="s">
        <v>37</v>
      </c>
      <c r="D400" s="1" t="s">
        <v>147</v>
      </c>
      <c r="E400" s="1" t="s">
        <v>576</v>
      </c>
      <c r="F400" s="7"/>
      <c r="G400" s="7" t="s">
        <v>584</v>
      </c>
      <c r="H400" s="29">
        <v>0</v>
      </c>
      <c r="I400" s="29">
        <v>0</v>
      </c>
      <c r="J400" s="30">
        <v>0</v>
      </c>
      <c r="K400" s="30">
        <v>0</v>
      </c>
      <c r="L400" s="23">
        <v>3.3182099999999999E-4</v>
      </c>
      <c r="M400" s="23">
        <v>3.5846599999999999E-4</v>
      </c>
      <c r="N400" s="23">
        <v>0</v>
      </c>
      <c r="O400" s="24">
        <v>0</v>
      </c>
      <c r="P400" s="24">
        <v>8.1660700000000001E-4</v>
      </c>
      <c r="Q400" s="25">
        <v>0</v>
      </c>
      <c r="R400" s="25">
        <v>0</v>
      </c>
      <c r="S400" s="25">
        <v>5.7630620000000002E-3</v>
      </c>
      <c r="T400" s="26"/>
      <c r="U400" s="27">
        <v>4.8486299999999998E-4</v>
      </c>
      <c r="V400" s="20">
        <v>7401000</v>
      </c>
      <c r="W400" s="22">
        <v>6.5513099999999999E-4</v>
      </c>
      <c r="X400" s="21">
        <v>7401000</v>
      </c>
      <c r="Y400" s="22">
        <v>6.5513099999999999E-4</v>
      </c>
      <c r="Z400" s="19">
        <f t="shared" si="18"/>
        <v>397</v>
      </c>
      <c r="AA400" s="19">
        <f t="shared" si="19"/>
        <v>399</v>
      </c>
      <c r="AB400" s="19">
        <f t="shared" si="20"/>
        <v>41</v>
      </c>
    </row>
    <row r="401" spans="1:28" x14ac:dyDescent="0.3">
      <c r="A401" s="4">
        <v>1134</v>
      </c>
      <c r="B401" s="7" t="s">
        <v>28</v>
      </c>
      <c r="C401" s="1" t="s">
        <v>36</v>
      </c>
      <c r="D401" s="1" t="s">
        <v>130</v>
      </c>
      <c r="E401" s="1" t="s">
        <v>578</v>
      </c>
      <c r="F401" s="7" t="s">
        <v>584</v>
      </c>
      <c r="G401" s="7" t="s">
        <v>584</v>
      </c>
      <c r="H401" s="29">
        <v>0</v>
      </c>
      <c r="I401" s="29">
        <v>0</v>
      </c>
      <c r="J401" s="30">
        <v>0</v>
      </c>
      <c r="K401" s="30">
        <v>0</v>
      </c>
      <c r="L401" s="23">
        <v>0</v>
      </c>
      <c r="M401" s="23">
        <v>0</v>
      </c>
      <c r="N401" s="23">
        <v>0</v>
      </c>
      <c r="O401" s="24">
        <v>0</v>
      </c>
      <c r="P401" s="24">
        <v>2.8827200000000001E-4</v>
      </c>
      <c r="Q401" s="25">
        <v>0</v>
      </c>
      <c r="R401" s="25">
        <v>0</v>
      </c>
      <c r="S401" s="25">
        <v>2.653879E-3</v>
      </c>
      <c r="T401" s="26"/>
      <c r="U401" s="27">
        <v>2.00185E-4</v>
      </c>
      <c r="V401" s="20">
        <v>10505600</v>
      </c>
      <c r="W401" s="22">
        <v>1.9055100000000001E-4</v>
      </c>
      <c r="X401" s="21">
        <v>10505600</v>
      </c>
      <c r="Y401" s="22">
        <v>1.9055100000000001E-4</v>
      </c>
      <c r="Z401" s="19">
        <f t="shared" si="18"/>
        <v>399</v>
      </c>
      <c r="AA401" s="19">
        <f t="shared" si="19"/>
        <v>400</v>
      </c>
      <c r="AB401" s="19">
        <f t="shared" si="20"/>
        <v>28</v>
      </c>
    </row>
    <row r="402" spans="1:28" x14ac:dyDescent="0.3">
      <c r="A402" s="4">
        <v>1430</v>
      </c>
      <c r="B402" s="7" t="s">
        <v>28</v>
      </c>
      <c r="C402" s="1" t="s">
        <v>33</v>
      </c>
      <c r="D402" s="1" t="s">
        <v>178</v>
      </c>
      <c r="E402" s="1" t="s">
        <v>580</v>
      </c>
      <c r="F402" s="7"/>
      <c r="G402" s="7" t="s">
        <v>584</v>
      </c>
      <c r="H402" s="29">
        <v>0</v>
      </c>
      <c r="I402" s="29">
        <v>5.9201299999999998E-16</v>
      </c>
      <c r="J402" s="30">
        <v>0</v>
      </c>
      <c r="K402" s="30">
        <v>0</v>
      </c>
      <c r="L402" s="23">
        <v>1.22049E-4</v>
      </c>
      <c r="M402" s="23">
        <v>1.19362E-4</v>
      </c>
      <c r="N402" s="23">
        <v>0</v>
      </c>
      <c r="O402" s="24">
        <v>0</v>
      </c>
      <c r="P402" s="24">
        <v>2.8286700000000001E-5</v>
      </c>
      <c r="Q402" s="25">
        <v>0</v>
      </c>
      <c r="R402" s="25">
        <v>0</v>
      </c>
      <c r="S402" s="25">
        <v>0</v>
      </c>
      <c r="T402" s="26"/>
      <c r="U402" s="27">
        <v>1.5979599999999999E-5</v>
      </c>
      <c r="V402" s="20">
        <v>3715670</v>
      </c>
      <c r="W402" s="22">
        <v>4.3006000000000001E-5</v>
      </c>
      <c r="X402" s="21">
        <v>3715670</v>
      </c>
      <c r="Y402" s="22">
        <v>4.3006000000000001E-5</v>
      </c>
      <c r="Z402" s="19">
        <f t="shared" si="18"/>
        <v>401</v>
      </c>
      <c r="AA402" s="19">
        <f t="shared" si="19"/>
        <v>401</v>
      </c>
      <c r="AB402" s="19">
        <f t="shared" si="20"/>
        <v>48</v>
      </c>
    </row>
    <row r="403" spans="1:28" x14ac:dyDescent="0.3">
      <c r="A403" s="4">
        <v>1340</v>
      </c>
      <c r="B403" s="7" t="s">
        <v>28</v>
      </c>
      <c r="C403" s="1" t="s">
        <v>37</v>
      </c>
      <c r="D403" s="1" t="s">
        <v>179</v>
      </c>
      <c r="E403" s="1" t="s">
        <v>581</v>
      </c>
      <c r="F403" s="7" t="s">
        <v>584</v>
      </c>
      <c r="G403" s="7" t="s">
        <v>584</v>
      </c>
      <c r="H403" s="29">
        <v>0</v>
      </c>
      <c r="I403" s="29">
        <v>0</v>
      </c>
      <c r="J403" s="30">
        <v>0</v>
      </c>
      <c r="K403" s="30">
        <v>0</v>
      </c>
      <c r="L403" s="23">
        <v>0</v>
      </c>
      <c r="M403" s="23">
        <v>0</v>
      </c>
      <c r="N403" s="23">
        <v>0</v>
      </c>
      <c r="O403" s="24">
        <v>0</v>
      </c>
      <c r="P403" s="24">
        <v>0</v>
      </c>
      <c r="Q403" s="25">
        <v>0</v>
      </c>
      <c r="R403" s="25">
        <v>0</v>
      </c>
      <c r="S403" s="25">
        <v>0</v>
      </c>
      <c r="T403" s="26"/>
      <c r="U403" s="27">
        <v>0</v>
      </c>
      <c r="V403" s="20">
        <v>20049000</v>
      </c>
      <c r="W403" s="22">
        <v>0</v>
      </c>
      <c r="X403" s="21">
        <v>17722000</v>
      </c>
      <c r="Y403" s="22">
        <v>0</v>
      </c>
      <c r="Z403" s="19">
        <f t="shared" si="18"/>
        <v>402</v>
      </c>
      <c r="AA403" s="19">
        <f t="shared" si="19"/>
        <v>402</v>
      </c>
      <c r="AB403" s="19">
        <f t="shared" si="20"/>
        <v>42</v>
      </c>
    </row>
    <row r="404" spans="1:28" x14ac:dyDescent="0.3">
      <c r="A404" s="4">
        <v>1396</v>
      </c>
      <c r="B404" s="7" t="s">
        <v>27</v>
      </c>
      <c r="C404" s="1" t="s">
        <v>33</v>
      </c>
      <c r="D404" s="1" t="s">
        <v>118</v>
      </c>
      <c r="E404" s="1" t="s">
        <v>582</v>
      </c>
      <c r="F404" s="7" t="s">
        <v>584</v>
      </c>
      <c r="G404" s="7" t="s">
        <v>584</v>
      </c>
      <c r="H404" s="29">
        <v>0</v>
      </c>
      <c r="I404" s="29">
        <v>0</v>
      </c>
      <c r="J404" s="30">
        <v>0</v>
      </c>
      <c r="K404" s="30">
        <v>0</v>
      </c>
      <c r="L404" s="23">
        <v>0</v>
      </c>
      <c r="M404" s="23">
        <v>0</v>
      </c>
      <c r="N404" s="23">
        <v>0</v>
      </c>
      <c r="O404" s="24">
        <v>0</v>
      </c>
      <c r="P404" s="24">
        <v>0</v>
      </c>
      <c r="Q404" s="25">
        <v>0</v>
      </c>
      <c r="R404" s="25">
        <v>0</v>
      </c>
      <c r="S404" s="25">
        <v>0</v>
      </c>
      <c r="T404" s="26"/>
      <c r="U404" s="27">
        <v>0</v>
      </c>
      <c r="V404" s="20">
        <v>152106</v>
      </c>
      <c r="W404" s="22">
        <v>0</v>
      </c>
      <c r="X404" s="21">
        <v>152106</v>
      </c>
      <c r="Y404" s="22">
        <v>0</v>
      </c>
      <c r="Z404" s="19">
        <f t="shared" si="18"/>
        <v>402</v>
      </c>
      <c r="AA404" s="19">
        <f t="shared" si="19"/>
        <v>402</v>
      </c>
      <c r="AB404" s="19">
        <f t="shared" si="20"/>
        <v>49</v>
      </c>
    </row>
    <row r="405" spans="1:28" ht="28.8" x14ac:dyDescent="0.3">
      <c r="A405" s="4">
        <v>1690</v>
      </c>
      <c r="B405" s="7" t="s">
        <v>28</v>
      </c>
      <c r="C405" s="1" t="s">
        <v>33</v>
      </c>
      <c r="D405" s="1" t="s">
        <v>142</v>
      </c>
      <c r="E405" s="1" t="s">
        <v>583</v>
      </c>
      <c r="F405" s="7" t="s">
        <v>584</v>
      </c>
      <c r="G405" s="7" t="s">
        <v>584</v>
      </c>
      <c r="H405" s="29">
        <v>0</v>
      </c>
      <c r="I405" s="29">
        <v>0</v>
      </c>
      <c r="J405" s="30">
        <v>0</v>
      </c>
      <c r="K405" s="30">
        <v>0</v>
      </c>
      <c r="L405" s="23">
        <v>0</v>
      </c>
      <c r="M405" s="23">
        <v>0</v>
      </c>
      <c r="N405" s="23">
        <v>0</v>
      </c>
      <c r="O405" s="24">
        <v>0</v>
      </c>
      <c r="P405" s="24">
        <v>0</v>
      </c>
      <c r="Q405" s="25">
        <v>0</v>
      </c>
      <c r="R405" s="25">
        <v>0</v>
      </c>
      <c r="S405" s="25">
        <v>0</v>
      </c>
      <c r="T405" s="26"/>
      <c r="U405" s="27">
        <v>0</v>
      </c>
      <c r="V405" s="20">
        <v>3218990</v>
      </c>
      <c r="W405" s="22">
        <v>0</v>
      </c>
      <c r="X405" s="21">
        <v>3218990</v>
      </c>
      <c r="Y405" s="22">
        <v>0</v>
      </c>
      <c r="Z405" s="19">
        <f t="shared" si="18"/>
        <v>402</v>
      </c>
      <c r="AA405" s="19">
        <f t="shared" si="19"/>
        <v>402</v>
      </c>
      <c r="AB405" s="19">
        <f t="shared" si="20"/>
        <v>49</v>
      </c>
    </row>
  </sheetData>
  <autoFilter ref="A1:AB405" xr:uid="{00000000-0009-0000-0000-000005000000}">
    <sortState ref="A2:AB405">
      <sortCondition ref="AA1:AA405"/>
    </sortState>
  </autoFilter>
  <pageMargins left="0.25" right="0.25" top="0.75" bottom="0.75" header="0.3" footer="0.3"/>
  <pageSetup paperSize="17" scale="61" fitToHeight="0" orientation="landscape" r:id="rId1"/>
  <headerFooter scaleWithDoc="0">
    <oddHeader>&amp;CSMART SCALE  2016
Project Scores&amp;RJanuary 17, 2017</oddHeader>
    <oddFooter>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D405"/>
  <sheetViews>
    <sheetView zoomScale="75" zoomScaleNormal="75" workbookViewId="0">
      <selection activeCell="AA4" sqref="AA4"/>
    </sheetView>
  </sheetViews>
  <sheetFormatPr defaultRowHeight="14.4" outlineLevelCol="1" x14ac:dyDescent="0.3"/>
  <cols>
    <col min="1" max="1" width="6" style="2" customWidth="1"/>
    <col min="2" max="2" width="6.88671875" style="3" customWidth="1"/>
    <col min="3" max="3" width="15" style="2" customWidth="1"/>
    <col min="4" max="4" width="25.44140625" style="2" customWidth="1"/>
    <col min="5" max="5" width="34" customWidth="1"/>
    <col min="6" max="6" width="10" style="3" customWidth="1"/>
    <col min="7" max="7" width="8.6640625" style="3" customWidth="1"/>
    <col min="8" max="8" width="12.109375" style="28" customWidth="1" outlineLevel="1"/>
    <col min="9" max="9" width="9.109375" style="28" customWidth="1" outlineLevel="1"/>
    <col min="10" max="10" width="13.109375" style="28" customWidth="1" outlineLevel="1"/>
    <col min="11" max="11" width="11.44140625" style="28" hidden="1" customWidth="1" outlineLevel="1"/>
    <col min="12" max="12" width="10.109375" style="28" hidden="1" customWidth="1" outlineLevel="1"/>
    <col min="13" max="13" width="10" style="28" hidden="1" customWidth="1" outlineLevel="1"/>
    <col min="14" max="14" width="15.109375" style="28" hidden="1" customWidth="1" outlineLevel="1"/>
    <col min="15" max="15" width="12.33203125" style="28" hidden="1" customWidth="1" outlineLevel="1"/>
    <col min="16" max="16" width="9.33203125" style="10" hidden="1" customWidth="1" outlineLevel="1"/>
    <col min="17" max="17" width="9.109375" style="28" hidden="1" customWidth="1" outlineLevel="1"/>
    <col min="18" max="18" width="8.88671875" style="9" hidden="1" customWidth="1" outlineLevel="1"/>
    <col min="19" max="19" width="11.44140625" style="9" hidden="1" customWidth="1" outlineLevel="1"/>
    <col min="20" max="20" width="12" style="9" hidden="1" customWidth="1" outlineLevel="1"/>
    <col min="21" max="21" width="8.88671875" style="9" hidden="1" customWidth="1" outlineLevel="1"/>
    <col min="22" max="22" width="8.88671875" style="6"/>
    <col min="23" max="23" width="17.6640625" style="9" customWidth="1"/>
    <col min="24" max="24" width="17.109375" customWidth="1"/>
    <col min="25" max="25" width="17" style="9" customWidth="1"/>
    <col min="26" max="26" width="14.88671875" customWidth="1"/>
    <col min="27" max="27" width="13.21875" style="53" customWidth="1"/>
    <col min="28" max="28" width="8.77734375" style="53" customWidth="1"/>
    <col min="29" max="30" width="8.88671875" style="5"/>
  </cols>
  <sheetData>
    <row r="1" spans="1:30" ht="43.2" x14ac:dyDescent="0.3">
      <c r="A1" s="7" t="s">
        <v>24</v>
      </c>
      <c r="B1" s="7" t="s">
        <v>0</v>
      </c>
      <c r="C1" s="7" t="s">
        <v>1</v>
      </c>
      <c r="D1" s="7" t="s">
        <v>2</v>
      </c>
      <c r="E1" s="8" t="s">
        <v>3</v>
      </c>
      <c r="F1" s="7" t="s">
        <v>4</v>
      </c>
      <c r="G1" s="7" t="s">
        <v>5</v>
      </c>
      <c r="H1" s="17" t="s">
        <v>6</v>
      </c>
      <c r="I1" s="17" t="s">
        <v>7</v>
      </c>
      <c r="J1" s="17" t="s">
        <v>589</v>
      </c>
      <c r="K1" s="18" t="s">
        <v>8</v>
      </c>
      <c r="L1" s="18" t="s">
        <v>9</v>
      </c>
      <c r="M1" s="15" t="s">
        <v>10</v>
      </c>
      <c r="N1" s="15" t="s">
        <v>11</v>
      </c>
      <c r="O1" s="15" t="s">
        <v>12</v>
      </c>
      <c r="P1" s="14" t="s">
        <v>13</v>
      </c>
      <c r="Q1" s="14" t="s">
        <v>14</v>
      </c>
      <c r="R1" s="16" t="s">
        <v>15</v>
      </c>
      <c r="S1" s="16" t="s">
        <v>16</v>
      </c>
      <c r="T1" s="16" t="s">
        <v>17</v>
      </c>
      <c r="U1" s="11" t="s">
        <v>18</v>
      </c>
      <c r="V1" s="12" t="s">
        <v>19</v>
      </c>
      <c r="W1" s="7" t="s">
        <v>20</v>
      </c>
      <c r="X1" s="12" t="s">
        <v>21</v>
      </c>
      <c r="Y1" s="8" t="s">
        <v>586</v>
      </c>
      <c r="Z1" s="12" t="s">
        <v>585</v>
      </c>
      <c r="AA1" s="52" t="s">
        <v>590</v>
      </c>
      <c r="AB1" s="52" t="s">
        <v>587</v>
      </c>
      <c r="AC1" s="13" t="s">
        <v>22</v>
      </c>
      <c r="AD1" s="7" t="s">
        <v>23</v>
      </c>
    </row>
    <row r="2" spans="1:30" ht="43.2" x14ac:dyDescent="0.3">
      <c r="A2" s="4">
        <v>1057</v>
      </c>
      <c r="B2" s="7" t="s">
        <v>25</v>
      </c>
      <c r="C2" s="1" t="s">
        <v>30</v>
      </c>
      <c r="D2" s="1" t="s">
        <v>39</v>
      </c>
      <c r="E2" s="1" t="s">
        <v>181</v>
      </c>
      <c r="F2" s="7" t="s">
        <v>584</v>
      </c>
      <c r="G2" s="7"/>
      <c r="H2" s="29">
        <v>100</v>
      </c>
      <c r="I2" s="29">
        <v>88.959367479999997</v>
      </c>
      <c r="J2" s="29">
        <f t="shared" ref="J2:J65" si="0">H2+I2</f>
        <v>188.95936748</v>
      </c>
      <c r="K2" s="30">
        <v>45.157448420000001</v>
      </c>
      <c r="L2" s="30">
        <v>0.33077422699999998</v>
      </c>
      <c r="M2" s="23">
        <v>81.985596619999995</v>
      </c>
      <c r="N2" s="23">
        <v>84.775171709999995</v>
      </c>
      <c r="O2" s="23">
        <v>49.743589739999997</v>
      </c>
      <c r="P2" s="24">
        <v>12.739299880000001</v>
      </c>
      <c r="Q2" s="24">
        <v>75.034649580000007</v>
      </c>
      <c r="R2" s="25">
        <v>6.7427070950000001</v>
      </c>
      <c r="S2" s="25">
        <v>0</v>
      </c>
      <c r="T2" s="25">
        <v>29.043916930000002</v>
      </c>
      <c r="U2" s="26">
        <v>10.464008728</v>
      </c>
      <c r="V2" s="27">
        <v>62.04154939</v>
      </c>
      <c r="W2" s="20">
        <v>600000000</v>
      </c>
      <c r="X2" s="22">
        <v>1.0340258229999999</v>
      </c>
      <c r="Y2" s="21">
        <v>100000000</v>
      </c>
      <c r="Z2" s="22">
        <v>6.2041549390000004</v>
      </c>
      <c r="AA2" s="19">
        <f>_xlfn.RANK.EQ(J2,$J$2:$J$405,0)</f>
        <v>1</v>
      </c>
      <c r="AB2" s="19">
        <f t="shared" ref="AB2:AB65" si="1">_xlfn.RANK.EQ(V2,$V$2:$V$405,0)</f>
        <v>2</v>
      </c>
      <c r="AC2" s="19">
        <f t="shared" ref="AC2:AC65" si="2">_xlfn.RANK.EQ(Z2,$Z$2:$Z$405,0)</f>
        <v>120</v>
      </c>
      <c r="AD2" s="19">
        <f t="shared" ref="AD2:AD65" si="3">($Z$2:$Z$405=Z2) + SUMPRODUCT(($C$2:$C$405=C2)*($Z$2:$Z$405&gt;Z2))</f>
        <v>22</v>
      </c>
    </row>
    <row r="3" spans="1:30" ht="43.2" x14ac:dyDescent="0.3">
      <c r="A3" s="4">
        <v>1513</v>
      </c>
      <c r="B3" s="7" t="s">
        <v>26</v>
      </c>
      <c r="C3" s="1" t="s">
        <v>32</v>
      </c>
      <c r="D3" s="1" t="s">
        <v>48</v>
      </c>
      <c r="E3" s="1" t="s">
        <v>200</v>
      </c>
      <c r="F3" s="7" t="s">
        <v>584</v>
      </c>
      <c r="G3" s="7"/>
      <c r="H3" s="29">
        <v>97.711994300000001</v>
      </c>
      <c r="I3" s="29">
        <v>78.702463140000006</v>
      </c>
      <c r="J3" s="29">
        <f t="shared" si="0"/>
        <v>176.41445744000001</v>
      </c>
      <c r="K3" s="30">
        <v>22.609153760000002</v>
      </c>
      <c r="L3" s="30">
        <v>0.31760312099999999</v>
      </c>
      <c r="M3" s="23">
        <v>0</v>
      </c>
      <c r="N3" s="23">
        <v>0</v>
      </c>
      <c r="O3" s="23">
        <v>0</v>
      </c>
      <c r="P3" s="24">
        <v>23.429805139999999</v>
      </c>
      <c r="Q3" s="24">
        <v>30.172141740000001</v>
      </c>
      <c r="R3" s="25">
        <v>15.51917469</v>
      </c>
      <c r="S3" s="25">
        <v>0</v>
      </c>
      <c r="T3" s="25">
        <v>3.486097955</v>
      </c>
      <c r="U3" s="26">
        <v>0.38287078431999999</v>
      </c>
      <c r="V3" s="27">
        <v>20.243889299999999</v>
      </c>
      <c r="W3" s="20">
        <v>107490000</v>
      </c>
      <c r="X3" s="22">
        <v>1.8833276859999999</v>
      </c>
      <c r="Y3" s="21">
        <v>107490000</v>
      </c>
      <c r="Z3" s="22">
        <v>1.8833276859999999</v>
      </c>
      <c r="AA3" s="19">
        <f t="shared" ref="AA3:AA66" si="4">_xlfn.RANK.EQ(J3,$J$2:$J$405,0)</f>
        <v>2</v>
      </c>
      <c r="AB3" s="19">
        <f t="shared" si="1"/>
        <v>21</v>
      </c>
      <c r="AC3" s="19">
        <f t="shared" si="2"/>
        <v>235</v>
      </c>
      <c r="AD3" s="19">
        <f t="shared" si="3"/>
        <v>55</v>
      </c>
    </row>
    <row r="4" spans="1:30" ht="28.8" x14ac:dyDescent="0.3">
      <c r="A4" s="4">
        <v>1293</v>
      </c>
      <c r="B4" s="7" t="s">
        <v>25</v>
      </c>
      <c r="C4" s="1" t="s">
        <v>29</v>
      </c>
      <c r="D4" s="1" t="s">
        <v>40</v>
      </c>
      <c r="E4" s="1" t="s">
        <v>183</v>
      </c>
      <c r="F4" s="7" t="s">
        <v>584</v>
      </c>
      <c r="G4" s="7" t="s">
        <v>584</v>
      </c>
      <c r="H4" s="29">
        <v>65.479079040000002</v>
      </c>
      <c r="I4" s="29">
        <v>100</v>
      </c>
      <c r="J4" s="29">
        <f t="shared" si="0"/>
        <v>165.47907903999999</v>
      </c>
      <c r="K4" s="30">
        <v>15.610357840000001</v>
      </c>
      <c r="L4" s="30">
        <v>1.810673306</v>
      </c>
      <c r="M4" s="23">
        <v>6.8137812069999999</v>
      </c>
      <c r="N4" s="23">
        <v>6.786444726</v>
      </c>
      <c r="O4" s="23">
        <v>2.5963924280000001</v>
      </c>
      <c r="P4" s="24">
        <v>8.8599949579999997</v>
      </c>
      <c r="Q4" s="24">
        <v>32.740575399999997</v>
      </c>
      <c r="R4" s="25">
        <v>15.26234058</v>
      </c>
      <c r="S4" s="25">
        <v>17.729317269999999</v>
      </c>
      <c r="T4" s="25">
        <v>1.049633984</v>
      </c>
      <c r="U4" s="26">
        <v>0</v>
      </c>
      <c r="V4" s="27">
        <v>41.288732230000001</v>
      </c>
      <c r="W4" s="20">
        <v>126027000</v>
      </c>
      <c r="X4" s="22">
        <v>3.2761814720000002</v>
      </c>
      <c r="Y4" s="21">
        <v>124027000</v>
      </c>
      <c r="Z4" s="22">
        <v>3.3290116049999998</v>
      </c>
      <c r="AA4" s="19">
        <f t="shared" si="4"/>
        <v>3</v>
      </c>
      <c r="AB4" s="19">
        <f t="shared" si="1"/>
        <v>4</v>
      </c>
      <c r="AC4" s="19">
        <f t="shared" si="2"/>
        <v>170</v>
      </c>
      <c r="AD4" s="19">
        <f t="shared" si="3"/>
        <v>30</v>
      </c>
    </row>
    <row r="5" spans="1:30" ht="28.8" x14ac:dyDescent="0.3">
      <c r="A5" s="4">
        <v>1119</v>
      </c>
      <c r="B5" s="7" t="s">
        <v>25</v>
      </c>
      <c r="C5" s="1" t="s">
        <v>29</v>
      </c>
      <c r="D5" s="1" t="s">
        <v>41</v>
      </c>
      <c r="E5" s="1" t="s">
        <v>187</v>
      </c>
      <c r="F5" s="7" t="s">
        <v>584</v>
      </c>
      <c r="G5" s="7" t="s">
        <v>584</v>
      </c>
      <c r="H5" s="29">
        <v>78.76650343</v>
      </c>
      <c r="I5" s="29">
        <v>40.851411919999997</v>
      </c>
      <c r="J5" s="29">
        <f t="shared" si="0"/>
        <v>119.61791535</v>
      </c>
      <c r="K5" s="30">
        <v>13.19120882</v>
      </c>
      <c r="L5" s="30">
        <v>1.1854306290000001</v>
      </c>
      <c r="M5" s="23">
        <v>3.013877618</v>
      </c>
      <c r="N5" s="23">
        <v>3.0633557589999998</v>
      </c>
      <c r="O5" s="23">
        <v>6.8337102669999998</v>
      </c>
      <c r="P5" s="24">
        <v>7.7782604590000002</v>
      </c>
      <c r="Q5" s="24">
        <v>52.990579740000001</v>
      </c>
      <c r="R5" s="25">
        <v>4.3930669360000003</v>
      </c>
      <c r="S5" s="25">
        <v>0</v>
      </c>
      <c r="T5" s="25">
        <v>1.2674337019999999</v>
      </c>
      <c r="U5" s="26">
        <v>7.1378421844000002</v>
      </c>
      <c r="V5" s="27">
        <v>32.4520847</v>
      </c>
      <c r="W5" s="20">
        <v>66973500</v>
      </c>
      <c r="X5" s="22">
        <v>4.8455112390000004</v>
      </c>
      <c r="Y5" s="21">
        <v>53766900</v>
      </c>
      <c r="Z5" s="22">
        <v>6.035699417</v>
      </c>
      <c r="AA5" s="19">
        <f t="shared" si="4"/>
        <v>4</v>
      </c>
      <c r="AB5" s="19">
        <f t="shared" si="1"/>
        <v>8</v>
      </c>
      <c r="AC5" s="19">
        <f t="shared" si="2"/>
        <v>124</v>
      </c>
      <c r="AD5" s="19">
        <f t="shared" si="3"/>
        <v>19</v>
      </c>
    </row>
    <row r="6" spans="1:30" ht="43.2" x14ac:dyDescent="0.3">
      <c r="A6" s="31">
        <v>1101</v>
      </c>
      <c r="B6" s="32" t="s">
        <v>25</v>
      </c>
      <c r="C6" s="33" t="s">
        <v>31</v>
      </c>
      <c r="D6" s="33" t="s">
        <v>44</v>
      </c>
      <c r="E6" s="33" t="s">
        <v>189</v>
      </c>
      <c r="F6" s="32" t="s">
        <v>584</v>
      </c>
      <c r="G6" s="32"/>
      <c r="H6" s="29">
        <v>61.062040330000002</v>
      </c>
      <c r="I6" s="29">
        <v>54.798970359999998</v>
      </c>
      <c r="J6" s="29">
        <f t="shared" si="0"/>
        <v>115.86101069</v>
      </c>
      <c r="K6" s="30">
        <v>10.74163025</v>
      </c>
      <c r="L6" s="30">
        <v>0.13668164799999999</v>
      </c>
      <c r="M6" s="23">
        <v>18.151327089999999</v>
      </c>
      <c r="N6" s="23">
        <v>18.250277130000001</v>
      </c>
      <c r="O6" s="23">
        <v>0</v>
      </c>
      <c r="P6" s="24">
        <v>0</v>
      </c>
      <c r="Q6" s="24">
        <v>25.891759489999998</v>
      </c>
      <c r="R6" s="25">
        <v>3.2972991980000002</v>
      </c>
      <c r="S6" s="25">
        <v>0</v>
      </c>
      <c r="T6" s="25">
        <v>32.516725059999999</v>
      </c>
      <c r="U6" s="26">
        <v>7.9648771693000002</v>
      </c>
      <c r="V6" s="34">
        <v>31.83346259</v>
      </c>
      <c r="W6" s="35">
        <v>132000000</v>
      </c>
      <c r="X6" s="36">
        <v>2.4116259539999998</v>
      </c>
      <c r="Y6" s="35">
        <v>130000000</v>
      </c>
      <c r="Z6" s="36">
        <v>2.448727892</v>
      </c>
      <c r="AA6" s="37">
        <f t="shared" si="4"/>
        <v>5</v>
      </c>
      <c r="AB6" s="37">
        <f t="shared" si="1"/>
        <v>10</v>
      </c>
      <c r="AC6" s="37">
        <f t="shared" si="2"/>
        <v>201</v>
      </c>
      <c r="AD6" s="37">
        <f t="shared" si="3"/>
        <v>11</v>
      </c>
    </row>
    <row r="7" spans="1:30" x14ac:dyDescent="0.3">
      <c r="A7" s="4">
        <v>1249</v>
      </c>
      <c r="B7" s="7" t="s">
        <v>25</v>
      </c>
      <c r="C7" s="1" t="s">
        <v>29</v>
      </c>
      <c r="D7" s="1" t="s">
        <v>41</v>
      </c>
      <c r="E7" s="1" t="s">
        <v>184</v>
      </c>
      <c r="F7" s="7" t="s">
        <v>584</v>
      </c>
      <c r="G7" s="7" t="s">
        <v>584</v>
      </c>
      <c r="H7" s="29">
        <v>61.089638100000002</v>
      </c>
      <c r="I7" s="29">
        <v>54.166807919999997</v>
      </c>
      <c r="J7" s="29">
        <f t="shared" si="0"/>
        <v>115.25644602</v>
      </c>
      <c r="K7" s="30">
        <v>8.2159778120000002</v>
      </c>
      <c r="L7" s="30">
        <v>1.0933024069999999</v>
      </c>
      <c r="M7" s="23">
        <v>69.232984299999998</v>
      </c>
      <c r="N7" s="23">
        <v>69.702271409999994</v>
      </c>
      <c r="O7" s="23">
        <v>0</v>
      </c>
      <c r="P7" s="24">
        <v>0</v>
      </c>
      <c r="Q7" s="24">
        <v>54.101021320000001</v>
      </c>
      <c r="R7" s="25">
        <v>0</v>
      </c>
      <c r="S7" s="25">
        <v>0</v>
      </c>
      <c r="T7" s="25">
        <v>0.11792662499999999</v>
      </c>
      <c r="U7" s="26">
        <v>0</v>
      </c>
      <c r="V7" s="27">
        <v>37.193699420000002</v>
      </c>
      <c r="W7" s="20">
        <v>64303070</v>
      </c>
      <c r="X7" s="22">
        <v>5.7841249909999997</v>
      </c>
      <c r="Y7" s="21">
        <v>50558370</v>
      </c>
      <c r="Z7" s="22">
        <v>7.356585946</v>
      </c>
      <c r="AA7" s="19">
        <f t="shared" si="4"/>
        <v>6</v>
      </c>
      <c r="AB7" s="19">
        <f t="shared" si="1"/>
        <v>5</v>
      </c>
      <c r="AC7" s="19">
        <f t="shared" si="2"/>
        <v>101</v>
      </c>
      <c r="AD7" s="19">
        <f t="shared" si="3"/>
        <v>14</v>
      </c>
    </row>
    <row r="8" spans="1:30" ht="28.8" x14ac:dyDescent="0.3">
      <c r="A8" s="4">
        <v>1240</v>
      </c>
      <c r="B8" s="7" t="s">
        <v>25</v>
      </c>
      <c r="C8" s="1" t="s">
        <v>29</v>
      </c>
      <c r="D8" s="1" t="s">
        <v>42</v>
      </c>
      <c r="E8" s="1" t="s">
        <v>185</v>
      </c>
      <c r="F8" s="7" t="s">
        <v>584</v>
      </c>
      <c r="G8" s="7" t="s">
        <v>584</v>
      </c>
      <c r="H8" s="29">
        <v>45.26885103</v>
      </c>
      <c r="I8" s="29">
        <v>69.777734570000007</v>
      </c>
      <c r="J8" s="29">
        <f t="shared" si="0"/>
        <v>115.04658560000001</v>
      </c>
      <c r="K8" s="30">
        <v>5.4316742199999997</v>
      </c>
      <c r="L8" s="30">
        <v>0.41969566400000002</v>
      </c>
      <c r="M8" s="23">
        <v>0</v>
      </c>
      <c r="N8" s="23">
        <v>0</v>
      </c>
      <c r="O8" s="23">
        <v>1.7644697600000001</v>
      </c>
      <c r="P8" s="24">
        <v>1.2050120499999999</v>
      </c>
      <c r="Q8" s="24">
        <v>55.368048469999998</v>
      </c>
      <c r="R8" s="25">
        <v>50.991492139999998</v>
      </c>
      <c r="S8" s="25">
        <v>0</v>
      </c>
      <c r="T8" s="25">
        <v>1.600121264</v>
      </c>
      <c r="U8" s="26">
        <v>16.364274304999999</v>
      </c>
      <c r="V8" s="27">
        <v>33.731953959999998</v>
      </c>
      <c r="W8" s="20">
        <v>112053000</v>
      </c>
      <c r="X8" s="22">
        <v>3.01035706</v>
      </c>
      <c r="Y8" s="21">
        <v>112053000</v>
      </c>
      <c r="Z8" s="22">
        <v>3.01035706</v>
      </c>
      <c r="AA8" s="19">
        <f t="shared" si="4"/>
        <v>7</v>
      </c>
      <c r="AB8" s="19">
        <f t="shared" si="1"/>
        <v>6</v>
      </c>
      <c r="AC8" s="19">
        <f t="shared" si="2"/>
        <v>179</v>
      </c>
      <c r="AD8" s="19">
        <f t="shared" si="3"/>
        <v>32</v>
      </c>
    </row>
    <row r="9" spans="1:30" ht="43.2" x14ac:dyDescent="0.3">
      <c r="A9" s="4">
        <v>1090</v>
      </c>
      <c r="B9" s="7" t="s">
        <v>25</v>
      </c>
      <c r="C9" s="1" t="s">
        <v>30</v>
      </c>
      <c r="D9" s="1" t="s">
        <v>39</v>
      </c>
      <c r="E9" s="1" t="s">
        <v>182</v>
      </c>
      <c r="F9" s="7" t="s">
        <v>584</v>
      </c>
      <c r="G9" s="7"/>
      <c r="H9" s="29">
        <v>60.612272519999998</v>
      </c>
      <c r="I9" s="29">
        <v>53.861021180000002</v>
      </c>
      <c r="J9" s="29">
        <f t="shared" si="0"/>
        <v>114.4732937</v>
      </c>
      <c r="K9" s="30">
        <v>0</v>
      </c>
      <c r="L9" s="30">
        <v>0</v>
      </c>
      <c r="M9" s="23">
        <v>100</v>
      </c>
      <c r="N9" s="23">
        <v>100</v>
      </c>
      <c r="O9" s="23">
        <v>3.8540162960000002</v>
      </c>
      <c r="P9" s="24">
        <v>3.6190402650000002</v>
      </c>
      <c r="Q9" s="24">
        <v>79.979490200000001</v>
      </c>
      <c r="R9" s="25">
        <v>3.951033743</v>
      </c>
      <c r="S9" s="25">
        <v>0</v>
      </c>
      <c r="T9" s="25">
        <v>24.244650830000001</v>
      </c>
      <c r="U9" s="26">
        <v>31.671423130000001</v>
      </c>
      <c r="V9" s="27">
        <v>48.747300240000001</v>
      </c>
      <c r="W9" s="20">
        <v>350091800</v>
      </c>
      <c r="X9" s="22">
        <v>1.392414796</v>
      </c>
      <c r="Y9" s="21">
        <v>50000000</v>
      </c>
      <c r="Z9" s="22">
        <v>9.7494600479999995</v>
      </c>
      <c r="AA9" s="19">
        <f t="shared" si="4"/>
        <v>8</v>
      </c>
      <c r="AB9" s="19">
        <f t="shared" si="1"/>
        <v>3</v>
      </c>
      <c r="AC9" s="19">
        <f t="shared" si="2"/>
        <v>79</v>
      </c>
      <c r="AD9" s="19">
        <f t="shared" si="3"/>
        <v>18</v>
      </c>
    </row>
    <row r="10" spans="1:30" ht="28.8" x14ac:dyDescent="0.3">
      <c r="A10" s="4">
        <v>1102</v>
      </c>
      <c r="B10" s="7" t="s">
        <v>26</v>
      </c>
      <c r="C10" s="1" t="s">
        <v>32</v>
      </c>
      <c r="D10" s="1" t="s">
        <v>60</v>
      </c>
      <c r="E10" s="1" t="s">
        <v>218</v>
      </c>
      <c r="F10" s="7" t="s">
        <v>584</v>
      </c>
      <c r="G10" s="7" t="s">
        <v>584</v>
      </c>
      <c r="H10" s="29">
        <v>61.962542499999998</v>
      </c>
      <c r="I10" s="29">
        <v>49.893531830000001</v>
      </c>
      <c r="J10" s="29">
        <f t="shared" si="0"/>
        <v>111.85607433</v>
      </c>
      <c r="K10" s="30">
        <v>0</v>
      </c>
      <c r="L10" s="30">
        <v>0</v>
      </c>
      <c r="M10" s="23">
        <v>2.076896123</v>
      </c>
      <c r="N10" s="23">
        <v>2.1156827790000001</v>
      </c>
      <c r="O10" s="23">
        <v>4.1663124000000003E-2</v>
      </c>
      <c r="P10" s="24">
        <v>3.5566327000000002E-2</v>
      </c>
      <c r="Q10" s="24">
        <v>19.25041762</v>
      </c>
      <c r="R10" s="25">
        <v>9.3356988780000005</v>
      </c>
      <c r="S10" s="25">
        <v>0</v>
      </c>
      <c r="T10" s="25">
        <v>0.21670098700000001</v>
      </c>
      <c r="U10" s="26">
        <v>10.853190989</v>
      </c>
      <c r="V10" s="27">
        <v>11.987177490000001</v>
      </c>
      <c r="W10" s="20">
        <v>72670000</v>
      </c>
      <c r="X10" s="22">
        <v>1.6495359140000001</v>
      </c>
      <c r="Y10" s="21">
        <v>71351070</v>
      </c>
      <c r="Z10" s="22">
        <v>1.680027712</v>
      </c>
      <c r="AA10" s="19">
        <f t="shared" si="4"/>
        <v>9</v>
      </c>
      <c r="AB10" s="19">
        <f t="shared" si="1"/>
        <v>39</v>
      </c>
      <c r="AC10" s="19">
        <f t="shared" si="2"/>
        <v>244</v>
      </c>
      <c r="AD10" s="19">
        <f t="shared" si="3"/>
        <v>57</v>
      </c>
    </row>
    <row r="11" spans="1:30" ht="28.8" x14ac:dyDescent="0.3">
      <c r="A11" s="4">
        <v>1120</v>
      </c>
      <c r="B11" s="7" t="s">
        <v>25</v>
      </c>
      <c r="C11" s="1" t="s">
        <v>29</v>
      </c>
      <c r="D11" s="1" t="s">
        <v>42</v>
      </c>
      <c r="E11" s="1" t="s">
        <v>188</v>
      </c>
      <c r="F11" s="7" t="s">
        <v>584</v>
      </c>
      <c r="G11" s="7" t="s">
        <v>584</v>
      </c>
      <c r="H11" s="29">
        <v>42.797460049999998</v>
      </c>
      <c r="I11" s="29">
        <v>65.919752590000002</v>
      </c>
      <c r="J11" s="29">
        <f t="shared" si="0"/>
        <v>108.71721264</v>
      </c>
      <c r="K11" s="30">
        <v>0</v>
      </c>
      <c r="L11" s="30">
        <v>0</v>
      </c>
      <c r="M11" s="23">
        <v>13.59805326</v>
      </c>
      <c r="N11" s="23">
        <v>13.782000930000001</v>
      </c>
      <c r="O11" s="23">
        <v>1.0656523170000001</v>
      </c>
      <c r="P11" s="24">
        <v>20.38756227</v>
      </c>
      <c r="Q11" s="24">
        <v>51.968899209999996</v>
      </c>
      <c r="R11" s="25">
        <v>32.78306165</v>
      </c>
      <c r="S11" s="25">
        <v>0</v>
      </c>
      <c r="T11" s="25">
        <v>66.356939460000007</v>
      </c>
      <c r="U11" s="26">
        <v>5.2348191740000001</v>
      </c>
      <c r="V11" s="27">
        <v>32.442475389999998</v>
      </c>
      <c r="W11" s="20">
        <v>54927930</v>
      </c>
      <c r="X11" s="22">
        <v>5.9063713829999998</v>
      </c>
      <c r="Y11" s="21">
        <v>28969930</v>
      </c>
      <c r="Z11" s="22">
        <v>11.19867234</v>
      </c>
      <c r="AA11" s="19">
        <f t="shared" si="4"/>
        <v>10</v>
      </c>
      <c r="AB11" s="19">
        <f t="shared" si="1"/>
        <v>9</v>
      </c>
      <c r="AC11" s="19">
        <f t="shared" si="2"/>
        <v>68</v>
      </c>
      <c r="AD11" s="19">
        <f t="shared" si="3"/>
        <v>10</v>
      </c>
    </row>
    <row r="12" spans="1:30" ht="28.8" x14ac:dyDescent="0.3">
      <c r="A12" s="4">
        <v>1414</v>
      </c>
      <c r="B12" s="7" t="s">
        <v>25</v>
      </c>
      <c r="C12" s="1" t="s">
        <v>29</v>
      </c>
      <c r="D12" s="1" t="s">
        <v>38</v>
      </c>
      <c r="E12" s="1" t="s">
        <v>180</v>
      </c>
      <c r="F12" s="7" t="s">
        <v>584</v>
      </c>
      <c r="G12" s="7"/>
      <c r="H12" s="29">
        <v>17.69363096</v>
      </c>
      <c r="I12" s="29">
        <v>87.663727609999995</v>
      </c>
      <c r="J12" s="29">
        <f t="shared" si="0"/>
        <v>105.35735857</v>
      </c>
      <c r="K12" s="30">
        <v>100</v>
      </c>
      <c r="L12" s="30">
        <v>0</v>
      </c>
      <c r="M12" s="23">
        <v>62.109397389999998</v>
      </c>
      <c r="N12" s="23">
        <v>62.362432040000002</v>
      </c>
      <c r="O12" s="23">
        <v>61.313724229999998</v>
      </c>
      <c r="P12" s="24">
        <v>100</v>
      </c>
      <c r="Q12" s="24">
        <v>100</v>
      </c>
      <c r="R12" s="25">
        <v>82.667699249999998</v>
      </c>
      <c r="S12" s="25">
        <v>94.702227440000001</v>
      </c>
      <c r="T12" s="25">
        <v>0</v>
      </c>
      <c r="U12" s="26">
        <v>64.016052399000003</v>
      </c>
      <c r="V12" s="27">
        <v>64.23579986</v>
      </c>
      <c r="W12" s="20">
        <v>216034920</v>
      </c>
      <c r="X12" s="22">
        <v>2.9733989240000001</v>
      </c>
      <c r="Y12" s="21">
        <v>92636120</v>
      </c>
      <c r="Z12" s="22">
        <v>6.9342066420000004</v>
      </c>
      <c r="AA12" s="19">
        <f t="shared" si="4"/>
        <v>11</v>
      </c>
      <c r="AB12" s="19">
        <f t="shared" si="1"/>
        <v>1</v>
      </c>
      <c r="AC12" s="19">
        <f t="shared" si="2"/>
        <v>109</v>
      </c>
      <c r="AD12" s="19">
        <f t="shared" si="3"/>
        <v>16</v>
      </c>
    </row>
    <row r="13" spans="1:30" ht="28.8" x14ac:dyDescent="0.3">
      <c r="A13" s="4">
        <v>1106</v>
      </c>
      <c r="B13" s="7" t="s">
        <v>26</v>
      </c>
      <c r="C13" s="1" t="s">
        <v>32</v>
      </c>
      <c r="D13" s="1" t="s">
        <v>60</v>
      </c>
      <c r="E13" s="1" t="s">
        <v>222</v>
      </c>
      <c r="F13" s="7" t="s">
        <v>584</v>
      </c>
      <c r="G13" s="7" t="s">
        <v>584</v>
      </c>
      <c r="H13" s="29">
        <v>55.606371559999999</v>
      </c>
      <c r="I13" s="29">
        <v>44.664246740000003</v>
      </c>
      <c r="J13" s="29">
        <f t="shared" si="0"/>
        <v>100.2706183</v>
      </c>
      <c r="K13" s="30">
        <v>8.0408815069999999</v>
      </c>
      <c r="L13" s="30">
        <v>0.114757015</v>
      </c>
      <c r="M13" s="23">
        <v>2.076896123</v>
      </c>
      <c r="N13" s="23">
        <v>2.1156827790000001</v>
      </c>
      <c r="O13" s="23">
        <v>0.417417339</v>
      </c>
      <c r="P13" s="24">
        <v>0.356334333</v>
      </c>
      <c r="Q13" s="24">
        <v>19.549655120000001</v>
      </c>
      <c r="R13" s="25">
        <v>8.4123175509999992</v>
      </c>
      <c r="S13" s="25">
        <v>0</v>
      </c>
      <c r="T13" s="25">
        <v>2.0694498989999999</v>
      </c>
      <c r="U13" s="26">
        <v>9.3124355045999998</v>
      </c>
      <c r="V13" s="27">
        <v>11.792848770000001</v>
      </c>
      <c r="W13" s="20">
        <v>22960000</v>
      </c>
      <c r="X13" s="22">
        <v>5.1362581770000002</v>
      </c>
      <c r="Y13" s="21">
        <v>21641070</v>
      </c>
      <c r="Z13" s="22">
        <v>5.4492909889999996</v>
      </c>
      <c r="AA13" s="19">
        <f t="shared" si="4"/>
        <v>12</v>
      </c>
      <c r="AB13" s="19">
        <f t="shared" si="1"/>
        <v>43</v>
      </c>
      <c r="AC13" s="19">
        <f t="shared" si="2"/>
        <v>132</v>
      </c>
      <c r="AD13" s="19">
        <f t="shared" si="3"/>
        <v>26</v>
      </c>
    </row>
    <row r="14" spans="1:30" ht="28.8" x14ac:dyDescent="0.3">
      <c r="A14" s="4">
        <v>1449</v>
      </c>
      <c r="B14" s="7" t="s">
        <v>26</v>
      </c>
      <c r="C14" s="1" t="s">
        <v>32</v>
      </c>
      <c r="D14" s="1" t="s">
        <v>60</v>
      </c>
      <c r="E14" s="1" t="s">
        <v>232</v>
      </c>
      <c r="F14" s="7"/>
      <c r="G14" s="7" t="s">
        <v>584</v>
      </c>
      <c r="H14" s="29">
        <v>50.917521700000002</v>
      </c>
      <c r="I14" s="29">
        <v>41.003747179999998</v>
      </c>
      <c r="J14" s="29">
        <f t="shared" si="0"/>
        <v>91.92126888</v>
      </c>
      <c r="K14" s="30">
        <v>0</v>
      </c>
      <c r="L14" s="30">
        <v>0</v>
      </c>
      <c r="M14" s="23">
        <v>0</v>
      </c>
      <c r="N14" s="23">
        <v>0</v>
      </c>
      <c r="O14" s="23">
        <v>0</v>
      </c>
      <c r="P14" s="24">
        <v>0</v>
      </c>
      <c r="Q14" s="24">
        <v>15.33458521</v>
      </c>
      <c r="R14" s="25">
        <v>12.71265751</v>
      </c>
      <c r="S14" s="25">
        <v>0</v>
      </c>
      <c r="T14" s="25">
        <v>2.7429081549999998</v>
      </c>
      <c r="U14" s="26">
        <v>8.7296966145999999</v>
      </c>
      <c r="V14" s="27">
        <v>10.16902932</v>
      </c>
      <c r="W14" s="20">
        <v>36000000</v>
      </c>
      <c r="X14" s="22">
        <v>2.8247303650000002</v>
      </c>
      <c r="Y14" s="21">
        <v>36000000</v>
      </c>
      <c r="Z14" s="22">
        <v>2.8247303650000002</v>
      </c>
      <c r="AA14" s="19">
        <f t="shared" si="4"/>
        <v>13</v>
      </c>
      <c r="AB14" s="19">
        <f t="shared" si="1"/>
        <v>53</v>
      </c>
      <c r="AC14" s="19">
        <f t="shared" si="2"/>
        <v>185</v>
      </c>
      <c r="AD14" s="19">
        <f t="shared" si="3"/>
        <v>41</v>
      </c>
    </row>
    <row r="15" spans="1:30" ht="28.8" x14ac:dyDescent="0.3">
      <c r="A15" s="4">
        <v>1121</v>
      </c>
      <c r="B15" s="7" t="s">
        <v>25</v>
      </c>
      <c r="C15" s="1" t="s">
        <v>29</v>
      </c>
      <c r="D15" s="1" t="s">
        <v>42</v>
      </c>
      <c r="E15" s="1" t="s">
        <v>193</v>
      </c>
      <c r="F15" s="7" t="s">
        <v>584</v>
      </c>
      <c r="G15" s="7" t="s">
        <v>584</v>
      </c>
      <c r="H15" s="29">
        <v>34.357634419999997</v>
      </c>
      <c r="I15" s="29">
        <v>52.908060880000001</v>
      </c>
      <c r="J15" s="29">
        <f t="shared" si="0"/>
        <v>87.265695300000004</v>
      </c>
      <c r="K15" s="30">
        <v>0</v>
      </c>
      <c r="L15" s="30">
        <v>0</v>
      </c>
      <c r="M15" s="23">
        <v>5.0270031470000003</v>
      </c>
      <c r="N15" s="23">
        <v>5.1173580660000004</v>
      </c>
      <c r="O15" s="23">
        <v>0.85107333600000001</v>
      </c>
      <c r="P15" s="24">
        <v>0.96870803999999999</v>
      </c>
      <c r="Q15" s="24">
        <v>40.145226829999999</v>
      </c>
      <c r="R15" s="25">
        <v>2.7378904070000001</v>
      </c>
      <c r="S15" s="25">
        <v>0</v>
      </c>
      <c r="T15" s="25">
        <v>23.680147600000002</v>
      </c>
      <c r="U15" s="26">
        <v>9.3494015532999999</v>
      </c>
      <c r="V15" s="27">
        <v>24.51077991</v>
      </c>
      <c r="W15" s="20">
        <v>114206700</v>
      </c>
      <c r="X15" s="22">
        <v>2.1461770549999999</v>
      </c>
      <c r="Y15" s="21">
        <v>70727700</v>
      </c>
      <c r="Z15" s="22">
        <v>3.4655134990000001</v>
      </c>
      <c r="AA15" s="19">
        <f t="shared" si="4"/>
        <v>14</v>
      </c>
      <c r="AB15" s="19">
        <f t="shared" si="1"/>
        <v>14</v>
      </c>
      <c r="AC15" s="19">
        <f t="shared" si="2"/>
        <v>163</v>
      </c>
      <c r="AD15" s="19">
        <f t="shared" si="3"/>
        <v>28</v>
      </c>
    </row>
    <row r="16" spans="1:30" ht="28.8" x14ac:dyDescent="0.3">
      <c r="A16" s="4">
        <v>1096</v>
      </c>
      <c r="B16" s="7" t="s">
        <v>26</v>
      </c>
      <c r="C16" s="1" t="s">
        <v>32</v>
      </c>
      <c r="D16" s="1" t="s">
        <v>60</v>
      </c>
      <c r="E16" s="1" t="s">
        <v>248</v>
      </c>
      <c r="F16" s="7" t="s">
        <v>584</v>
      </c>
      <c r="G16" s="7" t="s">
        <v>584</v>
      </c>
      <c r="H16" s="29">
        <v>47.676727069999998</v>
      </c>
      <c r="I16" s="29">
        <v>38.32758364</v>
      </c>
      <c r="J16" s="29">
        <f t="shared" si="0"/>
        <v>86.004310709999999</v>
      </c>
      <c r="K16" s="30">
        <v>0</v>
      </c>
      <c r="L16" s="30">
        <v>0</v>
      </c>
      <c r="M16" s="23">
        <v>1.350094422</v>
      </c>
      <c r="N16" s="23">
        <v>1.358589762</v>
      </c>
      <c r="O16" s="23">
        <v>0.16261634599999999</v>
      </c>
      <c r="P16" s="24">
        <v>0.11105583199999999</v>
      </c>
      <c r="Q16" s="24">
        <v>13.923894150000001</v>
      </c>
      <c r="R16" s="25">
        <v>4.356419764</v>
      </c>
      <c r="S16" s="25">
        <v>0</v>
      </c>
      <c r="T16" s="25">
        <v>0</v>
      </c>
      <c r="U16" s="26">
        <v>6.5541751912999997</v>
      </c>
      <c r="V16" s="27">
        <v>8.6088331619999998</v>
      </c>
      <c r="W16" s="20">
        <v>22500000</v>
      </c>
      <c r="X16" s="22">
        <v>3.8261480720000001</v>
      </c>
      <c r="Y16" s="21">
        <v>19080000</v>
      </c>
      <c r="Z16" s="22">
        <v>4.5119670660000004</v>
      </c>
      <c r="AA16" s="19">
        <f t="shared" si="4"/>
        <v>15</v>
      </c>
      <c r="AB16" s="19">
        <f t="shared" si="1"/>
        <v>69</v>
      </c>
      <c r="AC16" s="19">
        <f t="shared" si="2"/>
        <v>141</v>
      </c>
      <c r="AD16" s="19">
        <f t="shared" si="3"/>
        <v>28</v>
      </c>
    </row>
    <row r="17" spans="1:30" ht="28.8" x14ac:dyDescent="0.3">
      <c r="A17" s="4">
        <v>1125</v>
      </c>
      <c r="B17" s="7" t="s">
        <v>25</v>
      </c>
      <c r="C17" s="1" t="s">
        <v>29</v>
      </c>
      <c r="D17" s="1" t="s">
        <v>42</v>
      </c>
      <c r="E17" s="1" t="s">
        <v>192</v>
      </c>
      <c r="F17" s="7" t="s">
        <v>584</v>
      </c>
      <c r="G17" s="7" t="s">
        <v>584</v>
      </c>
      <c r="H17" s="29">
        <v>33.586854610000003</v>
      </c>
      <c r="I17" s="29">
        <v>52.108287859999997</v>
      </c>
      <c r="J17" s="29">
        <f t="shared" si="0"/>
        <v>85.695142470000008</v>
      </c>
      <c r="K17" s="30">
        <v>0</v>
      </c>
      <c r="L17" s="30">
        <v>0</v>
      </c>
      <c r="M17" s="23">
        <v>3.1737198329999998</v>
      </c>
      <c r="N17" s="23">
        <v>3.2143144010000002</v>
      </c>
      <c r="O17" s="23">
        <v>0.59362677600000002</v>
      </c>
      <c r="P17" s="24">
        <v>0.60810967199999999</v>
      </c>
      <c r="Q17" s="24">
        <v>40.363630950000001</v>
      </c>
      <c r="R17" s="25">
        <v>35.862413590000003</v>
      </c>
      <c r="S17" s="25">
        <v>0</v>
      </c>
      <c r="T17" s="25">
        <v>21.033339850000001</v>
      </c>
      <c r="U17" s="26">
        <v>9.6777912461</v>
      </c>
      <c r="V17" s="27">
        <v>24.951631160000002</v>
      </c>
      <c r="W17" s="20">
        <v>67535200</v>
      </c>
      <c r="X17" s="22">
        <v>3.6946112790000001</v>
      </c>
      <c r="Y17" s="21">
        <v>65021200</v>
      </c>
      <c r="Z17" s="22">
        <v>3.837460884</v>
      </c>
      <c r="AA17" s="19">
        <f t="shared" si="4"/>
        <v>16</v>
      </c>
      <c r="AB17" s="19">
        <f t="shared" si="1"/>
        <v>13</v>
      </c>
      <c r="AC17" s="19">
        <f t="shared" si="2"/>
        <v>150</v>
      </c>
      <c r="AD17" s="19">
        <f t="shared" si="3"/>
        <v>24</v>
      </c>
    </row>
    <row r="18" spans="1:30" x14ac:dyDescent="0.3">
      <c r="A18" s="4">
        <v>2260</v>
      </c>
      <c r="B18" s="7" t="s">
        <v>25</v>
      </c>
      <c r="C18" s="1" t="s">
        <v>30</v>
      </c>
      <c r="D18" s="1" t="s">
        <v>46</v>
      </c>
      <c r="E18" s="1" t="s">
        <v>196</v>
      </c>
      <c r="F18" s="7" t="s">
        <v>584</v>
      </c>
      <c r="G18" s="7" t="s">
        <v>584</v>
      </c>
      <c r="H18" s="29">
        <v>35.467640090000003</v>
      </c>
      <c r="I18" s="29">
        <v>45.986948259999998</v>
      </c>
      <c r="J18" s="29">
        <f t="shared" si="0"/>
        <v>81.454588349999995</v>
      </c>
      <c r="K18" s="30">
        <v>0</v>
      </c>
      <c r="L18" s="30">
        <v>0</v>
      </c>
      <c r="M18" s="23">
        <v>0.10319623</v>
      </c>
      <c r="N18" s="23">
        <v>9.4888941000000004E-2</v>
      </c>
      <c r="O18" s="23">
        <v>0</v>
      </c>
      <c r="P18" s="24">
        <v>29.665145209999999</v>
      </c>
      <c r="Q18" s="24">
        <v>28.600260670000001</v>
      </c>
      <c r="R18" s="25">
        <v>52.678364019999997</v>
      </c>
      <c r="S18" s="25">
        <v>0</v>
      </c>
      <c r="T18" s="25">
        <v>5.8913994609999998</v>
      </c>
      <c r="U18" s="26">
        <v>1.8974314536000001</v>
      </c>
      <c r="V18" s="27">
        <v>23.271438209999999</v>
      </c>
      <c r="W18" s="20">
        <v>449999900</v>
      </c>
      <c r="X18" s="22">
        <v>0.51714318599999998</v>
      </c>
      <c r="Y18" s="21">
        <v>449999900</v>
      </c>
      <c r="Z18" s="22">
        <v>0.51714318599999998</v>
      </c>
      <c r="AA18" s="19">
        <f t="shared" si="4"/>
        <v>17</v>
      </c>
      <c r="AB18" s="19">
        <f t="shared" si="1"/>
        <v>17</v>
      </c>
      <c r="AC18" s="19">
        <f t="shared" si="2"/>
        <v>330</v>
      </c>
      <c r="AD18" s="19">
        <f t="shared" si="3"/>
        <v>38</v>
      </c>
    </row>
    <row r="19" spans="1:30" ht="28.8" x14ac:dyDescent="0.3">
      <c r="A19" s="4">
        <v>1678</v>
      </c>
      <c r="B19" s="7" t="s">
        <v>25</v>
      </c>
      <c r="C19" s="1" t="s">
        <v>29</v>
      </c>
      <c r="D19" s="1" t="s">
        <v>42</v>
      </c>
      <c r="E19" s="1" t="s">
        <v>199</v>
      </c>
      <c r="F19" s="7" t="s">
        <v>584</v>
      </c>
      <c r="G19" s="7" t="s">
        <v>584</v>
      </c>
      <c r="H19" s="29">
        <v>28.466183829999999</v>
      </c>
      <c r="I19" s="29">
        <v>43.89523423</v>
      </c>
      <c r="J19" s="29">
        <f t="shared" si="0"/>
        <v>72.361418060000005</v>
      </c>
      <c r="K19" s="30">
        <v>0</v>
      </c>
      <c r="L19" s="30">
        <v>0</v>
      </c>
      <c r="M19" s="23">
        <v>5.5185706870000004</v>
      </c>
      <c r="N19" s="23">
        <v>5.5564769570000001</v>
      </c>
      <c r="O19" s="23">
        <v>0.66322857300000004</v>
      </c>
      <c r="P19" s="24">
        <v>0.75489951799999999</v>
      </c>
      <c r="Q19" s="24">
        <v>33.926095709999998</v>
      </c>
      <c r="R19" s="25">
        <v>12.238648469999999</v>
      </c>
      <c r="S19" s="25">
        <v>0</v>
      </c>
      <c r="T19" s="25">
        <v>7.1149824949999996</v>
      </c>
      <c r="U19" s="26">
        <v>9.3347862189999997</v>
      </c>
      <c r="V19" s="27">
        <v>21.00389788</v>
      </c>
      <c r="W19" s="20">
        <v>70413880</v>
      </c>
      <c r="X19" s="22">
        <v>2.9829201109999999</v>
      </c>
      <c r="Y19" s="21">
        <v>49158880</v>
      </c>
      <c r="Z19" s="22">
        <v>4.2726559020000003</v>
      </c>
      <c r="AA19" s="19">
        <f t="shared" si="4"/>
        <v>18</v>
      </c>
      <c r="AB19" s="19">
        <f t="shared" si="1"/>
        <v>20</v>
      </c>
      <c r="AC19" s="19">
        <f t="shared" si="2"/>
        <v>143</v>
      </c>
      <c r="AD19" s="19">
        <f t="shared" si="3"/>
        <v>23</v>
      </c>
    </row>
    <row r="20" spans="1:30" ht="28.8" x14ac:dyDescent="0.3">
      <c r="A20" s="4">
        <v>1058</v>
      </c>
      <c r="B20" s="7" t="s">
        <v>26</v>
      </c>
      <c r="C20" s="1" t="s">
        <v>32</v>
      </c>
      <c r="D20" s="1" t="s">
        <v>74</v>
      </c>
      <c r="E20" s="1" t="s">
        <v>263</v>
      </c>
      <c r="F20" s="7"/>
      <c r="G20" s="7" t="s">
        <v>584</v>
      </c>
      <c r="H20" s="29">
        <v>39.989429450000003</v>
      </c>
      <c r="I20" s="29">
        <v>32.175483530000001</v>
      </c>
      <c r="J20" s="29">
        <f t="shared" si="0"/>
        <v>72.164912979999997</v>
      </c>
      <c r="K20" s="30">
        <v>0</v>
      </c>
      <c r="L20" s="30">
        <v>0</v>
      </c>
      <c r="M20" s="23">
        <v>7.5719953000000007E-2</v>
      </c>
      <c r="N20" s="23">
        <v>7.6399244000000005E-2</v>
      </c>
      <c r="O20" s="23">
        <v>0.21636133799999999</v>
      </c>
      <c r="P20" s="24">
        <v>0.18469997699999999</v>
      </c>
      <c r="Q20" s="24">
        <v>7.338662716</v>
      </c>
      <c r="R20" s="25">
        <v>2.7093763439999998</v>
      </c>
      <c r="S20" s="25">
        <v>0</v>
      </c>
      <c r="T20" s="25">
        <v>0.91771983199999996</v>
      </c>
      <c r="U20" s="26">
        <v>14.517284445</v>
      </c>
      <c r="V20" s="27">
        <v>7.6280950299999999</v>
      </c>
      <c r="W20" s="20">
        <v>37784000</v>
      </c>
      <c r="X20" s="22">
        <v>2.0188691059999999</v>
      </c>
      <c r="Y20" s="21">
        <v>37784000</v>
      </c>
      <c r="Z20" s="22">
        <v>2.0188691059999999</v>
      </c>
      <c r="AA20" s="19">
        <f t="shared" si="4"/>
        <v>19</v>
      </c>
      <c r="AB20" s="19">
        <f t="shared" si="1"/>
        <v>84</v>
      </c>
      <c r="AC20" s="19">
        <f t="shared" si="2"/>
        <v>226</v>
      </c>
      <c r="AD20" s="19">
        <f t="shared" si="3"/>
        <v>52</v>
      </c>
    </row>
    <row r="21" spans="1:30" ht="28.8" x14ac:dyDescent="0.3">
      <c r="A21" s="4">
        <v>1216</v>
      </c>
      <c r="B21" s="7" t="s">
        <v>25</v>
      </c>
      <c r="C21" s="1" t="s">
        <v>29</v>
      </c>
      <c r="D21" s="1" t="s">
        <v>42</v>
      </c>
      <c r="E21" s="1" t="s">
        <v>195</v>
      </c>
      <c r="F21" s="7" t="s">
        <v>584</v>
      </c>
      <c r="G21" s="7" t="s">
        <v>584</v>
      </c>
      <c r="H21" s="29">
        <v>28.375712239999999</v>
      </c>
      <c r="I21" s="29">
        <v>43.679910720000002</v>
      </c>
      <c r="J21" s="29">
        <f t="shared" si="0"/>
        <v>72.055622959999994</v>
      </c>
      <c r="K21" s="30">
        <v>0</v>
      </c>
      <c r="L21" s="30">
        <v>0</v>
      </c>
      <c r="M21" s="23">
        <v>0.86696733199999998</v>
      </c>
      <c r="N21" s="23">
        <v>0.84458075700000002</v>
      </c>
      <c r="O21" s="23">
        <v>1.0164018450000001</v>
      </c>
      <c r="P21" s="24">
        <v>0.86766609699999997</v>
      </c>
      <c r="Q21" s="24">
        <v>39.562910289999998</v>
      </c>
      <c r="R21" s="25">
        <v>73.269667510000005</v>
      </c>
      <c r="S21" s="25">
        <v>0</v>
      </c>
      <c r="T21" s="25">
        <v>0</v>
      </c>
      <c r="U21" s="26">
        <v>15.964382954</v>
      </c>
      <c r="V21" s="27">
        <v>23.75886714</v>
      </c>
      <c r="W21" s="20">
        <v>96120580</v>
      </c>
      <c r="X21" s="22">
        <v>2.4717773379999999</v>
      </c>
      <c r="Y21" s="21">
        <v>69950580</v>
      </c>
      <c r="Z21" s="22">
        <v>3.396521822</v>
      </c>
      <c r="AA21" s="19">
        <f t="shared" si="4"/>
        <v>20</v>
      </c>
      <c r="AB21" s="19">
        <f t="shared" si="1"/>
        <v>16</v>
      </c>
      <c r="AC21" s="19">
        <f t="shared" si="2"/>
        <v>166</v>
      </c>
      <c r="AD21" s="19">
        <f t="shared" si="3"/>
        <v>29</v>
      </c>
    </row>
    <row r="22" spans="1:30" ht="43.2" x14ac:dyDescent="0.3">
      <c r="A22" s="4">
        <v>1386</v>
      </c>
      <c r="B22" s="7" t="s">
        <v>26</v>
      </c>
      <c r="C22" s="1" t="s">
        <v>35</v>
      </c>
      <c r="D22" s="1" t="s">
        <v>62</v>
      </c>
      <c r="E22" s="1" t="s">
        <v>221</v>
      </c>
      <c r="F22" s="7" t="s">
        <v>584</v>
      </c>
      <c r="G22" s="7"/>
      <c r="H22" s="29">
        <v>55.514391459999999</v>
      </c>
      <c r="I22" s="29">
        <v>13.66315088</v>
      </c>
      <c r="J22" s="29">
        <f t="shared" si="0"/>
        <v>69.177542340000002</v>
      </c>
      <c r="K22" s="30">
        <v>34.720113640000001</v>
      </c>
      <c r="L22" s="30">
        <v>13.223933110000001</v>
      </c>
      <c r="M22" s="23">
        <v>2.0626129600000001</v>
      </c>
      <c r="N22" s="23">
        <v>2.098133153</v>
      </c>
      <c r="O22" s="23">
        <v>0</v>
      </c>
      <c r="P22" s="24">
        <v>0</v>
      </c>
      <c r="Q22" s="24">
        <v>19.921307859999999</v>
      </c>
      <c r="R22" s="25">
        <v>0.16761382799999999</v>
      </c>
      <c r="S22" s="25">
        <v>1.5884481939999999</v>
      </c>
      <c r="T22" s="25">
        <v>0.23937704000000001</v>
      </c>
      <c r="U22" s="26">
        <v>4.3198619881999996</v>
      </c>
      <c r="V22" s="27">
        <v>11.91829721</v>
      </c>
      <c r="W22" s="20">
        <v>18400000</v>
      </c>
      <c r="X22" s="22">
        <v>6.4773354420000002</v>
      </c>
      <c r="Y22" s="21">
        <v>18400000</v>
      </c>
      <c r="Z22" s="22">
        <v>6.4773354420000002</v>
      </c>
      <c r="AA22" s="19">
        <f t="shared" si="4"/>
        <v>21</v>
      </c>
      <c r="AB22" s="19">
        <f t="shared" si="1"/>
        <v>42</v>
      </c>
      <c r="AC22" s="19">
        <f t="shared" si="2"/>
        <v>116</v>
      </c>
      <c r="AD22" s="19">
        <f t="shared" si="3"/>
        <v>8</v>
      </c>
    </row>
    <row r="23" spans="1:30" ht="43.2" x14ac:dyDescent="0.3">
      <c r="A23" s="4">
        <v>1225</v>
      </c>
      <c r="B23" s="7" t="s">
        <v>25</v>
      </c>
      <c r="C23" s="1" t="s">
        <v>29</v>
      </c>
      <c r="D23" s="1" t="s">
        <v>42</v>
      </c>
      <c r="E23" s="1" t="s">
        <v>203</v>
      </c>
      <c r="F23" s="7" t="s">
        <v>584</v>
      </c>
      <c r="G23" s="7" t="s">
        <v>584</v>
      </c>
      <c r="H23" s="29">
        <v>26.057930469999999</v>
      </c>
      <c r="I23" s="29">
        <v>40.080932160000003</v>
      </c>
      <c r="J23" s="29">
        <f t="shared" si="0"/>
        <v>66.138862630000006</v>
      </c>
      <c r="K23" s="30">
        <v>0</v>
      </c>
      <c r="L23" s="30">
        <v>0</v>
      </c>
      <c r="M23" s="23">
        <v>1.0265768909999999</v>
      </c>
      <c r="N23" s="23">
        <v>1.006137523</v>
      </c>
      <c r="O23" s="23">
        <v>0.72270425100000002</v>
      </c>
      <c r="P23" s="24">
        <v>0.822595878</v>
      </c>
      <c r="Q23" s="24">
        <v>29.52953866</v>
      </c>
      <c r="R23" s="25">
        <v>1.293115491</v>
      </c>
      <c r="S23" s="25">
        <v>0</v>
      </c>
      <c r="T23" s="25">
        <v>17.093543539999999</v>
      </c>
      <c r="U23" s="26">
        <v>5.1139444875000004</v>
      </c>
      <c r="V23" s="27">
        <v>17.775625789999999</v>
      </c>
      <c r="W23" s="20">
        <v>90964300</v>
      </c>
      <c r="X23" s="22">
        <v>1.954132092</v>
      </c>
      <c r="Y23" s="21">
        <v>60275600</v>
      </c>
      <c r="Z23" s="22">
        <v>2.9490582910000001</v>
      </c>
      <c r="AA23" s="19">
        <f t="shared" si="4"/>
        <v>22</v>
      </c>
      <c r="AB23" s="19">
        <f t="shared" si="1"/>
        <v>24</v>
      </c>
      <c r="AC23" s="19">
        <f t="shared" si="2"/>
        <v>181</v>
      </c>
      <c r="AD23" s="19">
        <f t="shared" si="3"/>
        <v>33</v>
      </c>
    </row>
    <row r="24" spans="1:30" x14ac:dyDescent="0.3">
      <c r="A24" s="4">
        <v>1436</v>
      </c>
      <c r="B24" s="7" t="s">
        <v>25</v>
      </c>
      <c r="C24" s="1" t="s">
        <v>29</v>
      </c>
      <c r="D24" s="1" t="s">
        <v>47</v>
      </c>
      <c r="E24" s="1" t="s">
        <v>197</v>
      </c>
      <c r="F24" s="7" t="s">
        <v>584</v>
      </c>
      <c r="G24" s="7" t="s">
        <v>584</v>
      </c>
      <c r="H24" s="29">
        <v>26.456434170000001</v>
      </c>
      <c r="I24" s="29">
        <v>39.649669950000003</v>
      </c>
      <c r="J24" s="29">
        <f t="shared" si="0"/>
        <v>66.106104119999998</v>
      </c>
      <c r="K24" s="30">
        <v>45.066159769999999</v>
      </c>
      <c r="L24" s="30">
        <v>1.964613916</v>
      </c>
      <c r="M24" s="23">
        <v>5.3766696730000003</v>
      </c>
      <c r="N24" s="23">
        <v>5.4148924090000001</v>
      </c>
      <c r="O24" s="23">
        <v>3.5440740919999998</v>
      </c>
      <c r="P24" s="24">
        <v>3.025449971</v>
      </c>
      <c r="Q24" s="24">
        <v>31.025901099999999</v>
      </c>
      <c r="R24" s="25">
        <v>6.1094377379999996</v>
      </c>
      <c r="S24" s="25">
        <v>0</v>
      </c>
      <c r="T24" s="25">
        <v>3.9762644530000002</v>
      </c>
      <c r="U24" s="26">
        <v>12.665264992999999</v>
      </c>
      <c r="V24" s="27">
        <v>21.260978359999999</v>
      </c>
      <c r="W24" s="20">
        <v>191733000</v>
      </c>
      <c r="X24" s="22">
        <v>1.108884666</v>
      </c>
      <c r="Y24" s="21">
        <v>184110000</v>
      </c>
      <c r="Z24" s="22">
        <v>1.1547975859999999</v>
      </c>
      <c r="AA24" s="19">
        <f t="shared" si="4"/>
        <v>23</v>
      </c>
      <c r="AB24" s="19">
        <f t="shared" si="1"/>
        <v>18</v>
      </c>
      <c r="AC24" s="19">
        <f t="shared" si="2"/>
        <v>273</v>
      </c>
      <c r="AD24" s="19">
        <f t="shared" si="3"/>
        <v>43</v>
      </c>
    </row>
    <row r="25" spans="1:30" ht="43.2" x14ac:dyDescent="0.3">
      <c r="A25" s="4">
        <v>1165</v>
      </c>
      <c r="B25" s="7" t="s">
        <v>26</v>
      </c>
      <c r="C25" s="1" t="s">
        <v>32</v>
      </c>
      <c r="D25" s="1" t="s">
        <v>48</v>
      </c>
      <c r="E25" s="1" t="s">
        <v>227</v>
      </c>
      <c r="F25" s="7" t="s">
        <v>584</v>
      </c>
      <c r="G25" s="7"/>
      <c r="H25" s="29">
        <v>57.621351480000001</v>
      </c>
      <c r="I25" s="29">
        <v>8.0907194219999994</v>
      </c>
      <c r="J25" s="29">
        <f t="shared" si="0"/>
        <v>65.712070901999994</v>
      </c>
      <c r="K25" s="30">
        <v>1.4821927749999999</v>
      </c>
      <c r="L25" s="30">
        <v>4.0220389999999998E-3</v>
      </c>
      <c r="M25" s="23">
        <v>1.7282488709999999</v>
      </c>
      <c r="N25" s="23">
        <v>1.7435741680000001</v>
      </c>
      <c r="O25" s="23">
        <v>1.8707692309999999</v>
      </c>
      <c r="P25" s="24">
        <v>0.79850456999999997</v>
      </c>
      <c r="Q25" s="24">
        <v>18.615664720000002</v>
      </c>
      <c r="R25" s="25">
        <v>25.985349580000001</v>
      </c>
      <c r="S25" s="25">
        <v>13.788921119999999</v>
      </c>
      <c r="T25" s="25">
        <v>0.23127203800000001</v>
      </c>
      <c r="U25" s="26">
        <v>9.0505109058999995</v>
      </c>
      <c r="V25" s="27">
        <v>11.071790529999999</v>
      </c>
      <c r="W25" s="20">
        <v>14561500</v>
      </c>
      <c r="X25" s="22">
        <v>7.603468414</v>
      </c>
      <c r="Y25" s="21">
        <v>13242570</v>
      </c>
      <c r="Z25" s="22">
        <v>8.3607566589999998</v>
      </c>
      <c r="AA25" s="19">
        <f t="shared" si="4"/>
        <v>24</v>
      </c>
      <c r="AB25" s="19">
        <f t="shared" si="1"/>
        <v>48</v>
      </c>
      <c r="AC25" s="19">
        <f t="shared" si="2"/>
        <v>93</v>
      </c>
      <c r="AD25" s="19">
        <f t="shared" si="3"/>
        <v>17</v>
      </c>
    </row>
    <row r="26" spans="1:30" ht="28.8" x14ac:dyDescent="0.3">
      <c r="A26" s="4">
        <v>1506</v>
      </c>
      <c r="B26" s="7" t="s">
        <v>26</v>
      </c>
      <c r="C26" s="1" t="s">
        <v>32</v>
      </c>
      <c r="D26" s="1" t="s">
        <v>60</v>
      </c>
      <c r="E26" s="1" t="s">
        <v>228</v>
      </c>
      <c r="F26" s="7" t="s">
        <v>584</v>
      </c>
      <c r="G26" s="7" t="s">
        <v>584</v>
      </c>
      <c r="H26" s="29">
        <v>57.621351480000001</v>
      </c>
      <c r="I26" s="29">
        <v>8.0907194219999994</v>
      </c>
      <c r="J26" s="29">
        <f t="shared" si="0"/>
        <v>65.712070901999994</v>
      </c>
      <c r="K26" s="30">
        <v>1.4821927749999999</v>
      </c>
      <c r="L26" s="30">
        <v>4.0220389999999998E-3</v>
      </c>
      <c r="M26" s="23">
        <v>1.7282488709999999</v>
      </c>
      <c r="N26" s="23">
        <v>1.7435741680000001</v>
      </c>
      <c r="O26" s="23">
        <v>1.8707692309999999</v>
      </c>
      <c r="P26" s="24">
        <v>0.79850456999999997</v>
      </c>
      <c r="Q26" s="24">
        <v>18.615664720000002</v>
      </c>
      <c r="R26" s="25">
        <v>25.985349580000001</v>
      </c>
      <c r="S26" s="25">
        <v>13.788921119999999</v>
      </c>
      <c r="T26" s="25">
        <v>0.23127203800000001</v>
      </c>
      <c r="U26" s="26">
        <v>9.0505109058999995</v>
      </c>
      <c r="V26" s="27">
        <v>11.071790529999999</v>
      </c>
      <c r="W26" s="20">
        <v>14561500</v>
      </c>
      <c r="X26" s="22">
        <v>7.603468414</v>
      </c>
      <c r="Y26" s="21">
        <v>13242570</v>
      </c>
      <c r="Z26" s="22">
        <v>8.3607566589999998</v>
      </c>
      <c r="AA26" s="19">
        <f t="shared" si="4"/>
        <v>24</v>
      </c>
      <c r="AB26" s="19">
        <f t="shared" si="1"/>
        <v>48</v>
      </c>
      <c r="AC26" s="19">
        <f t="shared" si="2"/>
        <v>93</v>
      </c>
      <c r="AD26" s="19">
        <f t="shared" si="3"/>
        <v>17</v>
      </c>
    </row>
    <row r="27" spans="1:30" ht="28.8" x14ac:dyDescent="0.3">
      <c r="A27" s="4">
        <v>1614</v>
      </c>
      <c r="B27" s="7" t="s">
        <v>26</v>
      </c>
      <c r="C27" s="1" t="s">
        <v>32</v>
      </c>
      <c r="D27" s="1" t="s">
        <v>74</v>
      </c>
      <c r="E27" s="1" t="s">
        <v>262</v>
      </c>
      <c r="F27" s="7"/>
      <c r="G27" s="7" t="s">
        <v>584</v>
      </c>
      <c r="H27" s="29">
        <v>36.398268960000003</v>
      </c>
      <c r="I27" s="29">
        <v>29.25323599</v>
      </c>
      <c r="J27" s="29">
        <f t="shared" si="0"/>
        <v>65.651504950000003</v>
      </c>
      <c r="K27" s="30">
        <v>0</v>
      </c>
      <c r="L27" s="30">
        <v>0</v>
      </c>
      <c r="M27" s="23">
        <v>2.242226729</v>
      </c>
      <c r="N27" s="23">
        <v>2.261562836</v>
      </c>
      <c r="O27" s="23">
        <v>0.21636039100000001</v>
      </c>
      <c r="P27" s="24">
        <v>0.184699169</v>
      </c>
      <c r="Q27" s="24">
        <v>7.4804492790000001</v>
      </c>
      <c r="R27" s="25">
        <v>2.7093763439999998</v>
      </c>
      <c r="S27" s="25">
        <v>0</v>
      </c>
      <c r="T27" s="25">
        <v>5.7838583789999998</v>
      </c>
      <c r="U27" s="26">
        <v>14.517266706999999</v>
      </c>
      <c r="V27" s="27">
        <v>7.7755566309999997</v>
      </c>
      <c r="W27" s="20">
        <v>38628000</v>
      </c>
      <c r="X27" s="22">
        <v>2.0129327510000001</v>
      </c>
      <c r="Y27" s="21">
        <v>38628000</v>
      </c>
      <c r="Z27" s="22">
        <v>2.0129327510000001</v>
      </c>
      <c r="AA27" s="19">
        <f t="shared" si="4"/>
        <v>26</v>
      </c>
      <c r="AB27" s="19">
        <f t="shared" si="1"/>
        <v>83</v>
      </c>
      <c r="AC27" s="19">
        <f t="shared" si="2"/>
        <v>227</v>
      </c>
      <c r="AD27" s="19">
        <f t="shared" si="3"/>
        <v>53</v>
      </c>
    </row>
    <row r="28" spans="1:30" x14ac:dyDescent="0.3">
      <c r="A28" s="4">
        <v>1476</v>
      </c>
      <c r="B28" s="7" t="s">
        <v>27</v>
      </c>
      <c r="C28" s="1" t="s">
        <v>34</v>
      </c>
      <c r="D28" s="1" t="s">
        <v>65</v>
      </c>
      <c r="E28" s="1" t="s">
        <v>234</v>
      </c>
      <c r="F28" s="7" t="s">
        <v>584</v>
      </c>
      <c r="G28" s="7" t="s">
        <v>584</v>
      </c>
      <c r="H28" s="29">
        <v>31.915943169999998</v>
      </c>
      <c r="I28" s="29">
        <v>29.19171498</v>
      </c>
      <c r="J28" s="29">
        <f t="shared" si="0"/>
        <v>61.107658149999999</v>
      </c>
      <c r="K28" s="30">
        <v>0</v>
      </c>
      <c r="L28" s="30">
        <v>0</v>
      </c>
      <c r="M28" s="23">
        <v>0.30736129699999998</v>
      </c>
      <c r="N28" s="23">
        <v>0.30327816200000002</v>
      </c>
      <c r="O28" s="23">
        <v>0</v>
      </c>
      <c r="P28" s="24">
        <v>0</v>
      </c>
      <c r="Q28" s="24">
        <v>14.339397829999999</v>
      </c>
      <c r="R28" s="25">
        <v>11.89579646</v>
      </c>
      <c r="S28" s="25">
        <v>0</v>
      </c>
      <c r="T28" s="25">
        <v>56.99861447</v>
      </c>
      <c r="U28" s="26"/>
      <c r="V28" s="27">
        <v>9.9956125490000005</v>
      </c>
      <c r="W28" s="20">
        <v>49510800</v>
      </c>
      <c r="X28" s="22">
        <v>2.0188751850000002</v>
      </c>
      <c r="Y28" s="21">
        <v>49510800</v>
      </c>
      <c r="Z28" s="22">
        <v>2.0188751850000002</v>
      </c>
      <c r="AA28" s="19">
        <f t="shared" si="4"/>
        <v>27</v>
      </c>
      <c r="AB28" s="19">
        <f t="shared" si="1"/>
        <v>55</v>
      </c>
      <c r="AC28" s="19">
        <f t="shared" si="2"/>
        <v>225</v>
      </c>
      <c r="AD28" s="19">
        <f t="shared" si="3"/>
        <v>30</v>
      </c>
    </row>
    <row r="29" spans="1:30" ht="28.8" x14ac:dyDescent="0.3">
      <c r="A29" s="4">
        <v>1438</v>
      </c>
      <c r="B29" s="7" t="s">
        <v>27</v>
      </c>
      <c r="C29" s="1" t="s">
        <v>34</v>
      </c>
      <c r="D29" s="1" t="s">
        <v>65</v>
      </c>
      <c r="E29" s="1" t="s">
        <v>259</v>
      </c>
      <c r="F29" s="7" t="s">
        <v>584</v>
      </c>
      <c r="G29" s="7" t="s">
        <v>584</v>
      </c>
      <c r="H29" s="29">
        <v>30.732044200000001</v>
      </c>
      <c r="I29" s="29">
        <v>28.115097469999998</v>
      </c>
      <c r="J29" s="29">
        <f t="shared" si="0"/>
        <v>58.847141669999999</v>
      </c>
      <c r="K29" s="30">
        <v>0</v>
      </c>
      <c r="L29" s="30">
        <v>0</v>
      </c>
      <c r="M29" s="23">
        <v>0.88783007999999997</v>
      </c>
      <c r="N29" s="23">
        <v>0.79951212100000002</v>
      </c>
      <c r="O29" s="23">
        <v>0</v>
      </c>
      <c r="P29" s="24">
        <v>0</v>
      </c>
      <c r="Q29" s="24">
        <v>10.751165970000001</v>
      </c>
      <c r="R29" s="25">
        <v>8.318598132</v>
      </c>
      <c r="S29" s="25">
        <v>0</v>
      </c>
      <c r="T29" s="25">
        <v>30.96875983</v>
      </c>
      <c r="U29" s="26"/>
      <c r="V29" s="27">
        <v>7.9204717530000002</v>
      </c>
      <c r="W29" s="20">
        <v>102187440</v>
      </c>
      <c r="X29" s="22">
        <v>0.77509249199999997</v>
      </c>
      <c r="Y29" s="21">
        <v>102187440</v>
      </c>
      <c r="Z29" s="22">
        <v>0.77509249199999997</v>
      </c>
      <c r="AA29" s="19">
        <f t="shared" si="4"/>
        <v>28</v>
      </c>
      <c r="AB29" s="19">
        <f t="shared" si="1"/>
        <v>80</v>
      </c>
      <c r="AC29" s="19">
        <f t="shared" si="2"/>
        <v>297</v>
      </c>
      <c r="AD29" s="19">
        <f t="shared" si="3"/>
        <v>33</v>
      </c>
    </row>
    <row r="30" spans="1:30" ht="28.8" x14ac:dyDescent="0.3">
      <c r="A30" s="4">
        <v>1714</v>
      </c>
      <c r="B30" s="7" t="s">
        <v>27</v>
      </c>
      <c r="C30" s="1" t="s">
        <v>32</v>
      </c>
      <c r="D30" s="1" t="s">
        <v>80</v>
      </c>
      <c r="E30" s="1" t="s">
        <v>275</v>
      </c>
      <c r="F30" s="7" t="s">
        <v>584</v>
      </c>
      <c r="G30" s="7" t="s">
        <v>584</v>
      </c>
      <c r="H30" s="29">
        <v>29.853985789999999</v>
      </c>
      <c r="I30" s="29">
        <v>26.435161829999998</v>
      </c>
      <c r="J30" s="29">
        <f t="shared" si="0"/>
        <v>56.289147619999994</v>
      </c>
      <c r="K30" s="30">
        <v>2.2569993639999999</v>
      </c>
      <c r="L30" s="30">
        <v>2.346164E-3</v>
      </c>
      <c r="M30" s="23">
        <v>1.390796175</v>
      </c>
      <c r="N30" s="23">
        <v>1.408783568</v>
      </c>
      <c r="O30" s="23">
        <v>1.4358974360000001</v>
      </c>
      <c r="P30" s="24">
        <v>4.57536114</v>
      </c>
      <c r="Q30" s="24">
        <v>4.1710113949999998</v>
      </c>
      <c r="R30" s="25">
        <v>6.2768401430000003</v>
      </c>
      <c r="S30" s="25">
        <v>0.4779313</v>
      </c>
      <c r="T30" s="25">
        <v>1.5605699000000001E-2</v>
      </c>
      <c r="U30" s="26"/>
      <c r="V30" s="27">
        <v>6.2584792370000004</v>
      </c>
      <c r="W30" s="20">
        <v>15720054</v>
      </c>
      <c r="X30" s="22">
        <v>3.9812072129999998</v>
      </c>
      <c r="Y30" s="21">
        <v>15520054</v>
      </c>
      <c r="Z30" s="22">
        <v>4.0325112509999999</v>
      </c>
      <c r="AA30" s="19">
        <f t="shared" si="4"/>
        <v>29</v>
      </c>
      <c r="AB30" s="19">
        <f t="shared" si="1"/>
        <v>95</v>
      </c>
      <c r="AC30" s="19">
        <f t="shared" si="2"/>
        <v>147</v>
      </c>
      <c r="AD30" s="19">
        <f t="shared" si="3"/>
        <v>30</v>
      </c>
    </row>
    <row r="31" spans="1:30" ht="28.8" x14ac:dyDescent="0.3">
      <c r="A31" s="4">
        <v>1486</v>
      </c>
      <c r="B31" s="7" t="s">
        <v>27</v>
      </c>
      <c r="C31" s="1" t="s">
        <v>32</v>
      </c>
      <c r="D31" s="1" t="s">
        <v>79</v>
      </c>
      <c r="E31" s="1" t="s">
        <v>274</v>
      </c>
      <c r="F31" s="7" t="s">
        <v>584</v>
      </c>
      <c r="G31" s="7"/>
      <c r="H31" s="29">
        <v>29.853985789999999</v>
      </c>
      <c r="I31" s="29">
        <v>26.435161829999998</v>
      </c>
      <c r="J31" s="29">
        <f t="shared" si="0"/>
        <v>56.289147619999994</v>
      </c>
      <c r="K31" s="30">
        <v>2.2569993639999999</v>
      </c>
      <c r="L31" s="30">
        <v>2.346164E-3</v>
      </c>
      <c r="M31" s="23">
        <v>1.390796175</v>
      </c>
      <c r="N31" s="23">
        <v>1.408783568</v>
      </c>
      <c r="O31" s="23">
        <v>1.4358974360000001</v>
      </c>
      <c r="P31" s="24">
        <v>4.57536114</v>
      </c>
      <c r="Q31" s="24">
        <v>4.1710113949999998</v>
      </c>
      <c r="R31" s="25">
        <v>6.2768401430000003</v>
      </c>
      <c r="S31" s="25">
        <v>0.4779313</v>
      </c>
      <c r="T31" s="25">
        <v>1.5605699000000001E-2</v>
      </c>
      <c r="U31" s="26"/>
      <c r="V31" s="27">
        <v>6.2584792370000004</v>
      </c>
      <c r="W31" s="20">
        <v>17414110</v>
      </c>
      <c r="X31" s="22">
        <v>3.5939127740000001</v>
      </c>
      <c r="Y31" s="21">
        <v>17214110</v>
      </c>
      <c r="Z31" s="22">
        <v>3.6356682029999998</v>
      </c>
      <c r="AA31" s="19">
        <f t="shared" si="4"/>
        <v>29</v>
      </c>
      <c r="AB31" s="19">
        <f t="shared" si="1"/>
        <v>95</v>
      </c>
      <c r="AC31" s="19">
        <f t="shared" si="2"/>
        <v>155</v>
      </c>
      <c r="AD31" s="19">
        <f t="shared" si="3"/>
        <v>32</v>
      </c>
    </row>
    <row r="32" spans="1:30" ht="28.8" x14ac:dyDescent="0.3">
      <c r="A32" s="4">
        <v>1323</v>
      </c>
      <c r="B32" s="7" t="s">
        <v>26</v>
      </c>
      <c r="C32" s="1" t="s">
        <v>32</v>
      </c>
      <c r="D32" s="1" t="s">
        <v>60</v>
      </c>
      <c r="E32" s="1" t="s">
        <v>224</v>
      </c>
      <c r="F32" s="7" t="s">
        <v>584</v>
      </c>
      <c r="G32" s="7" t="s">
        <v>584</v>
      </c>
      <c r="H32" s="29">
        <v>40.853290520000002</v>
      </c>
      <c r="I32" s="29">
        <v>13.827530080000001</v>
      </c>
      <c r="J32" s="29">
        <f t="shared" si="0"/>
        <v>54.680820600000004</v>
      </c>
      <c r="K32" s="30">
        <v>5.1670970140000003</v>
      </c>
      <c r="L32" s="30">
        <v>6.9907559999999999E-3</v>
      </c>
      <c r="M32" s="23">
        <v>4.1968997840000002</v>
      </c>
      <c r="N32" s="23">
        <v>4.279866857</v>
      </c>
      <c r="O32" s="23">
        <v>2.0430769230000001</v>
      </c>
      <c r="P32" s="24">
        <v>10.71852296</v>
      </c>
      <c r="Q32" s="24">
        <v>10.547499699999999</v>
      </c>
      <c r="R32" s="25">
        <v>19.823472779999999</v>
      </c>
      <c r="S32" s="25">
        <v>42.102505610000001</v>
      </c>
      <c r="T32" s="25">
        <v>2.1532128290000001</v>
      </c>
      <c r="U32" s="26">
        <v>4.6144502266999998</v>
      </c>
      <c r="V32" s="27">
        <v>11.237944110000001</v>
      </c>
      <c r="W32" s="20">
        <v>52543000</v>
      </c>
      <c r="X32" s="22">
        <v>2.1388089959999999</v>
      </c>
      <c r="Y32" s="21">
        <v>52543000</v>
      </c>
      <c r="Z32" s="22">
        <v>2.1388089959999999</v>
      </c>
      <c r="AA32" s="19">
        <f t="shared" si="4"/>
        <v>31</v>
      </c>
      <c r="AB32" s="19">
        <f t="shared" si="1"/>
        <v>45</v>
      </c>
      <c r="AC32" s="19">
        <f t="shared" si="2"/>
        <v>215</v>
      </c>
      <c r="AD32" s="19">
        <f t="shared" si="3"/>
        <v>50</v>
      </c>
    </row>
    <row r="33" spans="1:30" ht="43.2" x14ac:dyDescent="0.3">
      <c r="A33" s="4">
        <v>1307</v>
      </c>
      <c r="B33" s="7" t="s">
        <v>26</v>
      </c>
      <c r="C33" s="1" t="s">
        <v>32</v>
      </c>
      <c r="D33" s="1" t="s">
        <v>48</v>
      </c>
      <c r="E33" s="1" t="s">
        <v>198</v>
      </c>
      <c r="F33" s="7" t="s">
        <v>584</v>
      </c>
      <c r="G33" s="7"/>
      <c r="H33" s="29">
        <v>43.088397790000002</v>
      </c>
      <c r="I33" s="29">
        <v>11.022440120000001</v>
      </c>
      <c r="J33" s="29">
        <f t="shared" si="0"/>
        <v>54.110837910000001</v>
      </c>
      <c r="K33" s="30">
        <v>2.799518365</v>
      </c>
      <c r="L33" s="30">
        <v>0.211722405</v>
      </c>
      <c r="M33" s="23">
        <v>55.829492379999998</v>
      </c>
      <c r="N33" s="23">
        <v>56.562376899999997</v>
      </c>
      <c r="O33" s="23">
        <v>0</v>
      </c>
      <c r="P33" s="24">
        <v>10.05835581</v>
      </c>
      <c r="Q33" s="24">
        <v>31.41836554</v>
      </c>
      <c r="R33" s="25">
        <v>17.894669319999998</v>
      </c>
      <c r="S33" s="25">
        <v>21.51190111</v>
      </c>
      <c r="T33" s="25">
        <v>0.193793243</v>
      </c>
      <c r="U33" s="26">
        <v>4.2851824825999998</v>
      </c>
      <c r="V33" s="27">
        <v>21.079922029999999</v>
      </c>
      <c r="W33" s="20">
        <v>28770000</v>
      </c>
      <c r="X33" s="22">
        <v>7.3270497150000002</v>
      </c>
      <c r="Y33" s="21">
        <v>28770000</v>
      </c>
      <c r="Z33" s="22">
        <v>7.3270497150000002</v>
      </c>
      <c r="AA33" s="19">
        <f t="shared" si="4"/>
        <v>32</v>
      </c>
      <c r="AB33" s="19">
        <f t="shared" si="1"/>
        <v>19</v>
      </c>
      <c r="AC33" s="19">
        <f t="shared" si="2"/>
        <v>103</v>
      </c>
      <c r="AD33" s="19">
        <f t="shared" si="3"/>
        <v>20</v>
      </c>
    </row>
    <row r="34" spans="1:30" ht="28.8" x14ac:dyDescent="0.3">
      <c r="A34" s="38">
        <v>1104</v>
      </c>
      <c r="B34" s="39" t="s">
        <v>25</v>
      </c>
      <c r="C34" s="40" t="s">
        <v>31</v>
      </c>
      <c r="D34" s="40" t="s">
        <v>43</v>
      </c>
      <c r="E34" s="40" t="s">
        <v>186</v>
      </c>
      <c r="F34" s="39" t="s">
        <v>584</v>
      </c>
      <c r="G34" s="39"/>
      <c r="H34" s="29">
        <v>10.90591981</v>
      </c>
      <c r="I34" s="29">
        <v>37.69251706</v>
      </c>
      <c r="J34" s="29">
        <f t="shared" si="0"/>
        <v>48.59843687</v>
      </c>
      <c r="K34" s="30">
        <v>51.008176579999997</v>
      </c>
      <c r="L34" s="30">
        <v>0</v>
      </c>
      <c r="M34" s="23">
        <v>62.109397389999998</v>
      </c>
      <c r="N34" s="23">
        <v>62.362432040000002</v>
      </c>
      <c r="O34" s="23">
        <v>37.79227461</v>
      </c>
      <c r="P34" s="24">
        <v>65.864977909999993</v>
      </c>
      <c r="Q34" s="24">
        <v>55.126443010000003</v>
      </c>
      <c r="R34" s="25">
        <v>66.298932109999996</v>
      </c>
      <c r="S34" s="25">
        <v>94.702227440000001</v>
      </c>
      <c r="T34" s="25">
        <v>0</v>
      </c>
      <c r="U34" s="26">
        <v>9.4553276107999995</v>
      </c>
      <c r="V34" s="41">
        <v>32.956170899999996</v>
      </c>
      <c r="W34" s="42">
        <v>59759770</v>
      </c>
      <c r="X34" s="43">
        <v>5.5147753909999997</v>
      </c>
      <c r="Y34" s="42">
        <v>22047320</v>
      </c>
      <c r="Z34" s="43">
        <v>14.94792605</v>
      </c>
      <c r="AA34" s="44">
        <f t="shared" si="4"/>
        <v>33</v>
      </c>
      <c r="AB34" s="44">
        <f t="shared" si="1"/>
        <v>7</v>
      </c>
      <c r="AC34" s="44">
        <f t="shared" si="2"/>
        <v>58</v>
      </c>
      <c r="AD34" s="44">
        <f t="shared" si="3"/>
        <v>6</v>
      </c>
    </row>
    <row r="35" spans="1:30" ht="28.8" x14ac:dyDescent="0.3">
      <c r="A35" s="4">
        <v>1605</v>
      </c>
      <c r="B35" s="7" t="s">
        <v>25</v>
      </c>
      <c r="C35" s="1" t="s">
        <v>29</v>
      </c>
      <c r="D35" s="1" t="s">
        <v>40</v>
      </c>
      <c r="E35" s="1" t="s">
        <v>190</v>
      </c>
      <c r="F35" s="7" t="s">
        <v>584</v>
      </c>
      <c r="G35" s="7" t="s">
        <v>584</v>
      </c>
      <c r="H35" s="29">
        <v>11.62480131</v>
      </c>
      <c r="I35" s="29">
        <v>34.501108170000002</v>
      </c>
      <c r="J35" s="29">
        <f t="shared" si="0"/>
        <v>46.125909480000004</v>
      </c>
      <c r="K35" s="30">
        <v>21.773187679999999</v>
      </c>
      <c r="L35" s="30">
        <v>1.0172980999999999E-2</v>
      </c>
      <c r="M35" s="23">
        <v>78.324981429999994</v>
      </c>
      <c r="N35" s="23">
        <v>79.08424531</v>
      </c>
      <c r="O35" s="23">
        <v>36.851970469999998</v>
      </c>
      <c r="P35" s="24">
        <v>50.95918966</v>
      </c>
      <c r="Q35" s="24">
        <v>43.346964239999998</v>
      </c>
      <c r="R35" s="25">
        <v>0.56041393500000003</v>
      </c>
      <c r="S35" s="25">
        <v>4.1362569909999998</v>
      </c>
      <c r="T35" s="25">
        <v>0</v>
      </c>
      <c r="U35" s="26">
        <v>0</v>
      </c>
      <c r="V35" s="27">
        <v>26.223731130000001</v>
      </c>
      <c r="W35" s="20">
        <v>55924800</v>
      </c>
      <c r="X35" s="22">
        <v>4.6891059300000002</v>
      </c>
      <c r="Y35" s="21">
        <v>38638100</v>
      </c>
      <c r="Z35" s="22">
        <v>6.7870136299999997</v>
      </c>
      <c r="AA35" s="19">
        <f t="shared" si="4"/>
        <v>34</v>
      </c>
      <c r="AB35" s="19">
        <f t="shared" si="1"/>
        <v>11</v>
      </c>
      <c r="AC35" s="19">
        <f t="shared" si="2"/>
        <v>113</v>
      </c>
      <c r="AD35" s="19">
        <f t="shared" si="3"/>
        <v>18</v>
      </c>
    </row>
    <row r="36" spans="1:30" x14ac:dyDescent="0.3">
      <c r="A36" s="4">
        <v>1167</v>
      </c>
      <c r="B36" s="7" t="s">
        <v>27</v>
      </c>
      <c r="C36" s="1" t="s">
        <v>35</v>
      </c>
      <c r="D36" s="1" t="s">
        <v>90</v>
      </c>
      <c r="E36" s="1" t="s">
        <v>292</v>
      </c>
      <c r="F36" s="7"/>
      <c r="G36" s="7" t="s">
        <v>584</v>
      </c>
      <c r="H36" s="29">
        <v>17.64009471</v>
      </c>
      <c r="I36" s="29">
        <v>22.885812380000001</v>
      </c>
      <c r="J36" s="29">
        <f t="shared" si="0"/>
        <v>40.525907090000004</v>
      </c>
      <c r="K36" s="30">
        <v>9.2775785030000009</v>
      </c>
      <c r="L36" s="30">
        <v>0.56187131599999995</v>
      </c>
      <c r="M36" s="23">
        <v>1.6661212000000002E-2</v>
      </c>
      <c r="N36" s="23">
        <v>1.8081812999999999E-2</v>
      </c>
      <c r="O36" s="23">
        <v>0</v>
      </c>
      <c r="P36" s="24">
        <v>0</v>
      </c>
      <c r="Q36" s="24">
        <v>6.6801484999999996</v>
      </c>
      <c r="R36" s="25">
        <v>0.114458219</v>
      </c>
      <c r="S36" s="25">
        <v>0</v>
      </c>
      <c r="T36" s="25">
        <v>2.1336653120000002</v>
      </c>
      <c r="U36" s="26"/>
      <c r="V36" s="27">
        <v>4.7306369549999996</v>
      </c>
      <c r="W36" s="20">
        <v>5400000</v>
      </c>
      <c r="X36" s="22">
        <v>8.7604388059999998</v>
      </c>
      <c r="Y36" s="21">
        <v>5400000</v>
      </c>
      <c r="Z36" s="22">
        <v>8.7604388059999998</v>
      </c>
      <c r="AA36" s="19">
        <f t="shared" si="4"/>
        <v>35</v>
      </c>
      <c r="AB36" s="19">
        <f t="shared" si="1"/>
        <v>113</v>
      </c>
      <c r="AC36" s="19">
        <f t="shared" si="2"/>
        <v>86</v>
      </c>
      <c r="AD36" s="19">
        <f t="shared" si="3"/>
        <v>3</v>
      </c>
    </row>
    <row r="37" spans="1:30" x14ac:dyDescent="0.3">
      <c r="A37" s="4">
        <v>1453</v>
      </c>
      <c r="B37" s="7" t="s">
        <v>25</v>
      </c>
      <c r="C37" s="1" t="s">
        <v>30</v>
      </c>
      <c r="D37" s="1" t="s">
        <v>59</v>
      </c>
      <c r="E37" s="1" t="s">
        <v>217</v>
      </c>
      <c r="F37" s="7" t="s">
        <v>584</v>
      </c>
      <c r="G37" s="7" t="s">
        <v>584</v>
      </c>
      <c r="H37" s="29">
        <v>21.10685149</v>
      </c>
      <c r="I37" s="29">
        <v>19.040749819999998</v>
      </c>
      <c r="J37" s="29">
        <f t="shared" si="0"/>
        <v>40.147601309999999</v>
      </c>
      <c r="K37" s="30">
        <v>7.5622557170000002</v>
      </c>
      <c r="L37" s="30">
        <v>0.172892133</v>
      </c>
      <c r="M37" s="23">
        <v>0</v>
      </c>
      <c r="N37" s="23">
        <v>0</v>
      </c>
      <c r="O37" s="23">
        <v>0.28685357700000003</v>
      </c>
      <c r="P37" s="24">
        <v>1.865650692</v>
      </c>
      <c r="Q37" s="24">
        <v>17.558770089999999</v>
      </c>
      <c r="R37" s="25">
        <v>37.077926890000001</v>
      </c>
      <c r="S37" s="25">
        <v>0</v>
      </c>
      <c r="T37" s="25">
        <v>4.6920672190000001</v>
      </c>
      <c r="U37" s="26">
        <v>4.0107060609999996</v>
      </c>
      <c r="V37" s="27">
        <v>12.16781533</v>
      </c>
      <c r="W37" s="20">
        <v>50503670</v>
      </c>
      <c r="X37" s="22">
        <v>2.4092932899999999</v>
      </c>
      <c r="Y37" s="21">
        <v>1544770</v>
      </c>
      <c r="Z37" s="22">
        <v>78.767812219999996</v>
      </c>
      <c r="AA37" s="19">
        <f t="shared" si="4"/>
        <v>36</v>
      </c>
      <c r="AB37" s="19">
        <f t="shared" si="1"/>
        <v>38</v>
      </c>
      <c r="AC37" s="19">
        <f t="shared" si="2"/>
        <v>10</v>
      </c>
      <c r="AD37" s="19">
        <f t="shared" si="3"/>
        <v>3</v>
      </c>
    </row>
    <row r="38" spans="1:30" x14ac:dyDescent="0.3">
      <c r="A38" s="4">
        <v>1220</v>
      </c>
      <c r="B38" s="7" t="s">
        <v>25</v>
      </c>
      <c r="C38" s="1" t="s">
        <v>29</v>
      </c>
      <c r="D38" s="1" t="s">
        <v>52</v>
      </c>
      <c r="E38" s="1" t="s">
        <v>206</v>
      </c>
      <c r="F38" s="7" t="s">
        <v>584</v>
      </c>
      <c r="G38" s="7" t="s">
        <v>584</v>
      </c>
      <c r="H38" s="29">
        <v>28.857537489999999</v>
      </c>
      <c r="I38" s="29">
        <v>9.6133237709999992</v>
      </c>
      <c r="J38" s="29">
        <f t="shared" si="0"/>
        <v>38.470861260999996</v>
      </c>
      <c r="K38" s="30">
        <v>36.881195759999997</v>
      </c>
      <c r="L38" s="30">
        <v>0</v>
      </c>
      <c r="M38" s="23">
        <v>0</v>
      </c>
      <c r="N38" s="23">
        <v>0</v>
      </c>
      <c r="O38" s="23">
        <v>100</v>
      </c>
      <c r="P38" s="24">
        <v>34.14657699</v>
      </c>
      <c r="Q38" s="24">
        <v>23.612182199999999</v>
      </c>
      <c r="R38" s="25">
        <v>0</v>
      </c>
      <c r="S38" s="25">
        <v>9.7665447400000005</v>
      </c>
      <c r="T38" s="25">
        <v>0</v>
      </c>
      <c r="U38" s="26">
        <v>0</v>
      </c>
      <c r="V38" s="27">
        <v>16.48560698</v>
      </c>
      <c r="W38" s="20">
        <v>11134000</v>
      </c>
      <c r="X38" s="22">
        <v>14.806544799999999</v>
      </c>
      <c r="Y38" s="21">
        <v>11134000</v>
      </c>
      <c r="Z38" s="22">
        <v>14.806544799999999</v>
      </c>
      <c r="AA38" s="19">
        <f t="shared" si="4"/>
        <v>37</v>
      </c>
      <c r="AB38" s="19">
        <f t="shared" si="1"/>
        <v>27</v>
      </c>
      <c r="AC38" s="19">
        <f t="shared" si="2"/>
        <v>60</v>
      </c>
      <c r="AD38" s="19">
        <f t="shared" si="3"/>
        <v>8</v>
      </c>
    </row>
    <row r="39" spans="1:30" ht="28.8" x14ac:dyDescent="0.3">
      <c r="A39" s="4">
        <v>1299</v>
      </c>
      <c r="B39" s="7" t="s">
        <v>25</v>
      </c>
      <c r="C39" s="1" t="s">
        <v>29</v>
      </c>
      <c r="D39" s="1" t="s">
        <v>40</v>
      </c>
      <c r="E39" s="1" t="s">
        <v>211</v>
      </c>
      <c r="F39" s="7" t="s">
        <v>584</v>
      </c>
      <c r="G39" s="7" t="s">
        <v>584</v>
      </c>
      <c r="H39" s="29">
        <v>2.1961834950000001</v>
      </c>
      <c r="I39" s="29">
        <v>35.871340930000002</v>
      </c>
      <c r="J39" s="29">
        <f t="shared" si="0"/>
        <v>38.067524425000002</v>
      </c>
      <c r="K39" s="30">
        <v>56.903253730000003</v>
      </c>
      <c r="L39" s="30">
        <v>2.2342852290000002</v>
      </c>
      <c r="M39" s="23">
        <v>10.156081199999999</v>
      </c>
      <c r="N39" s="23">
        <v>10.30188573</v>
      </c>
      <c r="O39" s="23">
        <v>7.6104327879999998</v>
      </c>
      <c r="P39" s="24">
        <v>9.0954580190000005</v>
      </c>
      <c r="Q39" s="24">
        <v>24.56522064</v>
      </c>
      <c r="R39" s="25">
        <v>0.163832962</v>
      </c>
      <c r="S39" s="25">
        <v>0.860988902</v>
      </c>
      <c r="T39" s="25">
        <v>3.2949260649999998</v>
      </c>
      <c r="U39" s="26">
        <v>7.5853452685000002</v>
      </c>
      <c r="V39" s="27">
        <v>14.74162546</v>
      </c>
      <c r="W39" s="20">
        <v>200044000</v>
      </c>
      <c r="X39" s="22">
        <v>0.73691915100000005</v>
      </c>
      <c r="Y39" s="21">
        <v>200044000</v>
      </c>
      <c r="Z39" s="22">
        <v>0.73691915100000005</v>
      </c>
      <c r="AA39" s="19">
        <f t="shared" si="4"/>
        <v>38</v>
      </c>
      <c r="AB39" s="19">
        <f t="shared" si="1"/>
        <v>32</v>
      </c>
      <c r="AC39" s="19">
        <f t="shared" si="2"/>
        <v>304</v>
      </c>
      <c r="AD39" s="19">
        <f t="shared" si="3"/>
        <v>49</v>
      </c>
    </row>
    <row r="40" spans="1:30" ht="28.8" x14ac:dyDescent="0.3">
      <c r="A40" s="4">
        <v>1429</v>
      </c>
      <c r="B40" s="7" t="s">
        <v>27</v>
      </c>
      <c r="C40" s="1" t="s">
        <v>33</v>
      </c>
      <c r="D40" s="1" t="s">
        <v>84</v>
      </c>
      <c r="E40" s="1" t="s">
        <v>286</v>
      </c>
      <c r="F40" s="7" t="s">
        <v>584</v>
      </c>
      <c r="G40" s="7" t="s">
        <v>584</v>
      </c>
      <c r="H40" s="29">
        <v>21.697140350000002</v>
      </c>
      <c r="I40" s="29">
        <v>15.62633426</v>
      </c>
      <c r="J40" s="29">
        <f t="shared" si="0"/>
        <v>37.323474610000005</v>
      </c>
      <c r="K40" s="30">
        <v>0</v>
      </c>
      <c r="L40" s="30">
        <v>0</v>
      </c>
      <c r="M40" s="23">
        <v>0</v>
      </c>
      <c r="N40" s="23">
        <v>0</v>
      </c>
      <c r="O40" s="23">
        <v>0.486227195</v>
      </c>
      <c r="P40" s="24">
        <v>0.45658234399999997</v>
      </c>
      <c r="Q40" s="24">
        <v>8.8417161170000007</v>
      </c>
      <c r="R40" s="25">
        <v>10.936169680000001</v>
      </c>
      <c r="S40" s="25">
        <v>0</v>
      </c>
      <c r="T40" s="25">
        <v>6.4573329380000004</v>
      </c>
      <c r="U40" s="26"/>
      <c r="V40" s="27">
        <v>5.2517789769999998</v>
      </c>
      <c r="W40" s="20">
        <v>24075800</v>
      </c>
      <c r="X40" s="22">
        <v>2.1813518040000002</v>
      </c>
      <c r="Y40" s="21">
        <v>24075800</v>
      </c>
      <c r="Z40" s="22">
        <v>2.1813518040000002</v>
      </c>
      <c r="AA40" s="19">
        <f t="shared" si="4"/>
        <v>39</v>
      </c>
      <c r="AB40" s="19">
        <f t="shared" si="1"/>
        <v>107</v>
      </c>
      <c r="AC40" s="19">
        <f t="shared" si="2"/>
        <v>207</v>
      </c>
      <c r="AD40" s="19">
        <f t="shared" si="3"/>
        <v>28</v>
      </c>
    </row>
    <row r="41" spans="1:30" x14ac:dyDescent="0.3">
      <c r="A41" s="4">
        <v>1171</v>
      </c>
      <c r="B41" s="7" t="s">
        <v>25</v>
      </c>
      <c r="C41" s="1" t="s">
        <v>30</v>
      </c>
      <c r="D41" s="1" t="s">
        <v>69</v>
      </c>
      <c r="E41" s="1" t="s">
        <v>245</v>
      </c>
      <c r="F41" s="7" t="s">
        <v>584</v>
      </c>
      <c r="G41" s="7" t="s">
        <v>584</v>
      </c>
      <c r="H41" s="29">
        <v>18.582833999999998</v>
      </c>
      <c r="I41" s="29">
        <v>16.733712279999999</v>
      </c>
      <c r="J41" s="29">
        <f t="shared" si="0"/>
        <v>35.316546279999997</v>
      </c>
      <c r="K41" s="30">
        <v>7.9844648380000001</v>
      </c>
      <c r="L41" s="30">
        <v>9.1349051000000001E-2</v>
      </c>
      <c r="M41" s="23">
        <v>0.37151710799999998</v>
      </c>
      <c r="N41" s="23">
        <v>0.366422148</v>
      </c>
      <c r="O41" s="23">
        <v>0.21653445199999999</v>
      </c>
      <c r="P41" s="24">
        <v>0.24646367799999999</v>
      </c>
      <c r="Q41" s="24">
        <v>8.2794870649999996</v>
      </c>
      <c r="R41" s="25">
        <v>0</v>
      </c>
      <c r="S41" s="25">
        <v>0</v>
      </c>
      <c r="T41" s="25">
        <v>20.46340258</v>
      </c>
      <c r="U41" s="26">
        <v>0.58242773391000002</v>
      </c>
      <c r="V41" s="27">
        <v>8.9464606080000006</v>
      </c>
      <c r="W41" s="20">
        <v>91105100</v>
      </c>
      <c r="X41" s="22">
        <v>0.98199339100000005</v>
      </c>
      <c r="Y41" s="21">
        <v>91105100</v>
      </c>
      <c r="Z41" s="22">
        <v>0.98199339100000005</v>
      </c>
      <c r="AA41" s="19">
        <f t="shared" si="4"/>
        <v>40</v>
      </c>
      <c r="AB41" s="19">
        <f t="shared" si="1"/>
        <v>66</v>
      </c>
      <c r="AC41" s="19">
        <f t="shared" si="2"/>
        <v>282</v>
      </c>
      <c r="AD41" s="19">
        <f t="shared" si="3"/>
        <v>33</v>
      </c>
    </row>
    <row r="42" spans="1:30" ht="28.8" x14ac:dyDescent="0.3">
      <c r="A42" s="4">
        <v>1235</v>
      </c>
      <c r="B42" s="7" t="s">
        <v>25</v>
      </c>
      <c r="C42" s="1" t="s">
        <v>30</v>
      </c>
      <c r="D42" s="1" t="s">
        <v>66</v>
      </c>
      <c r="E42" s="1" t="s">
        <v>236</v>
      </c>
      <c r="F42" s="7" t="s">
        <v>584</v>
      </c>
      <c r="G42" s="7" t="s">
        <v>584</v>
      </c>
      <c r="H42" s="29">
        <v>21.456498549999999</v>
      </c>
      <c r="I42" s="29">
        <v>13.810065570000001</v>
      </c>
      <c r="J42" s="29">
        <f t="shared" si="0"/>
        <v>35.266564119999998</v>
      </c>
      <c r="K42" s="30">
        <v>9.1745085559999993</v>
      </c>
      <c r="L42" s="30">
        <v>1.1807480800000001</v>
      </c>
      <c r="M42" s="23">
        <v>2.594299908</v>
      </c>
      <c r="N42" s="23">
        <v>2.4707047219999998</v>
      </c>
      <c r="O42" s="23">
        <v>0</v>
      </c>
      <c r="P42" s="24">
        <v>0</v>
      </c>
      <c r="Q42" s="24">
        <v>11.04296821</v>
      </c>
      <c r="R42" s="25">
        <v>1.5343649319999999</v>
      </c>
      <c r="S42" s="25">
        <v>1.6648830299999999</v>
      </c>
      <c r="T42" s="25">
        <v>1.1386361149999999</v>
      </c>
      <c r="U42" s="26">
        <v>1.7789864789000001</v>
      </c>
      <c r="V42" s="27">
        <v>9.4834783219999998</v>
      </c>
      <c r="W42" s="20">
        <v>17542600</v>
      </c>
      <c r="X42" s="22">
        <v>5.4059707919999997</v>
      </c>
      <c r="Y42" s="21">
        <v>14424100</v>
      </c>
      <c r="Z42" s="22">
        <v>6.574745268</v>
      </c>
      <c r="AA42" s="19">
        <f t="shared" si="4"/>
        <v>41</v>
      </c>
      <c r="AB42" s="19">
        <f t="shared" si="1"/>
        <v>57</v>
      </c>
      <c r="AC42" s="19">
        <f t="shared" si="2"/>
        <v>114</v>
      </c>
      <c r="AD42" s="19">
        <f t="shared" si="3"/>
        <v>20</v>
      </c>
    </row>
    <row r="43" spans="1:30" x14ac:dyDescent="0.3">
      <c r="A43" s="4">
        <v>1179</v>
      </c>
      <c r="B43" s="7" t="s">
        <v>25</v>
      </c>
      <c r="C43" s="1" t="s">
        <v>30</v>
      </c>
      <c r="D43" s="1" t="s">
        <v>56</v>
      </c>
      <c r="E43" s="1" t="s">
        <v>247</v>
      </c>
      <c r="F43" s="7" t="s">
        <v>584</v>
      </c>
      <c r="G43" s="7" t="s">
        <v>584</v>
      </c>
      <c r="H43" s="29">
        <v>17.518997760000001</v>
      </c>
      <c r="I43" s="29">
        <v>15.62633426</v>
      </c>
      <c r="J43" s="29">
        <f t="shared" si="0"/>
        <v>33.145332019999998</v>
      </c>
      <c r="K43" s="30">
        <v>0</v>
      </c>
      <c r="L43" s="30">
        <v>0</v>
      </c>
      <c r="M43" s="23">
        <v>4.1431625429999999</v>
      </c>
      <c r="N43" s="23">
        <v>4.2454228970000001</v>
      </c>
      <c r="O43" s="23">
        <v>0.70360649600000003</v>
      </c>
      <c r="P43" s="24">
        <v>0.60064383499999996</v>
      </c>
      <c r="Q43" s="24">
        <v>0.17057043699999999</v>
      </c>
      <c r="R43" s="25">
        <v>0.66018742100000005</v>
      </c>
      <c r="S43" s="25">
        <v>0</v>
      </c>
      <c r="T43" s="25">
        <v>0.60976572500000004</v>
      </c>
      <c r="U43" s="26">
        <v>3.9726646456000001</v>
      </c>
      <c r="V43" s="27">
        <v>8.838052137</v>
      </c>
      <c r="W43" s="20">
        <v>11430000</v>
      </c>
      <c r="X43" s="22">
        <v>7.7323290780000002</v>
      </c>
      <c r="Y43" s="21">
        <v>5000000</v>
      </c>
      <c r="Z43" s="22">
        <v>17.67610427</v>
      </c>
      <c r="AA43" s="19">
        <f t="shared" si="4"/>
        <v>42</v>
      </c>
      <c r="AB43" s="19">
        <f t="shared" si="1"/>
        <v>68</v>
      </c>
      <c r="AC43" s="19">
        <f t="shared" si="2"/>
        <v>53</v>
      </c>
      <c r="AD43" s="19">
        <f t="shared" si="3"/>
        <v>15</v>
      </c>
    </row>
    <row r="44" spans="1:30" ht="43.2" x14ac:dyDescent="0.3">
      <c r="A44" s="4">
        <v>1385</v>
      </c>
      <c r="B44" s="7" t="s">
        <v>26</v>
      </c>
      <c r="C44" s="1" t="s">
        <v>35</v>
      </c>
      <c r="D44" s="1" t="s">
        <v>62</v>
      </c>
      <c r="E44" s="1" t="s">
        <v>243</v>
      </c>
      <c r="F44" s="7" t="s">
        <v>584</v>
      </c>
      <c r="G44" s="7"/>
      <c r="H44" s="29">
        <v>5.3225465310000004</v>
      </c>
      <c r="I44" s="29">
        <v>27.707329470000001</v>
      </c>
      <c r="J44" s="29">
        <f t="shared" si="0"/>
        <v>33.029876001000005</v>
      </c>
      <c r="K44" s="30">
        <v>3.7884786579999998</v>
      </c>
      <c r="L44" s="30">
        <v>0.492444098</v>
      </c>
      <c r="M44" s="23">
        <v>1.9630781989999999</v>
      </c>
      <c r="N44" s="23">
        <v>2.0454599450000002</v>
      </c>
      <c r="O44" s="23">
        <v>7.6924473610000001</v>
      </c>
      <c r="P44" s="24">
        <v>6.5667686520000004</v>
      </c>
      <c r="Q44" s="24">
        <v>15.00035377</v>
      </c>
      <c r="R44" s="25">
        <v>0.52673017899999997</v>
      </c>
      <c r="S44" s="25">
        <v>0.37330696699999999</v>
      </c>
      <c r="T44" s="25">
        <v>0.94340217800000004</v>
      </c>
      <c r="U44" s="26">
        <v>41.831591691</v>
      </c>
      <c r="V44" s="27">
        <v>9.0640813480000002</v>
      </c>
      <c r="W44" s="20">
        <v>45761700</v>
      </c>
      <c r="X44" s="22">
        <v>1.9807134239999999</v>
      </c>
      <c r="Y44" s="21">
        <v>45761700</v>
      </c>
      <c r="Z44" s="22">
        <v>1.9807134239999999</v>
      </c>
      <c r="AA44" s="19">
        <f t="shared" si="4"/>
        <v>43</v>
      </c>
      <c r="AB44" s="19">
        <f t="shared" si="1"/>
        <v>64</v>
      </c>
      <c r="AC44" s="19">
        <f t="shared" si="2"/>
        <v>229</v>
      </c>
      <c r="AD44" s="19">
        <f t="shared" si="3"/>
        <v>20</v>
      </c>
    </row>
    <row r="45" spans="1:30" ht="28.8" x14ac:dyDescent="0.3">
      <c r="A45" s="4">
        <v>1304</v>
      </c>
      <c r="B45" s="7" t="s">
        <v>25</v>
      </c>
      <c r="C45" s="1" t="s">
        <v>29</v>
      </c>
      <c r="D45" s="1" t="s">
        <v>40</v>
      </c>
      <c r="E45" s="1" t="s">
        <v>246</v>
      </c>
      <c r="F45" s="7" t="s">
        <v>584</v>
      </c>
      <c r="G45" s="7" t="s">
        <v>584</v>
      </c>
      <c r="H45" s="29">
        <v>22.2093582</v>
      </c>
      <c r="I45" s="29">
        <v>8.4011695419999999</v>
      </c>
      <c r="J45" s="29">
        <f t="shared" si="0"/>
        <v>30.610527742000002</v>
      </c>
      <c r="K45" s="30">
        <v>15.03219644</v>
      </c>
      <c r="L45" s="30">
        <v>2.136425273</v>
      </c>
      <c r="M45" s="23">
        <v>5.2062931050000003</v>
      </c>
      <c r="N45" s="23">
        <v>5.1633086109999997</v>
      </c>
      <c r="O45" s="23">
        <v>1.741597203</v>
      </c>
      <c r="P45" s="24">
        <v>4.1869625319999999</v>
      </c>
      <c r="Q45" s="24">
        <v>12.03402722</v>
      </c>
      <c r="R45" s="25">
        <v>0</v>
      </c>
      <c r="S45" s="25">
        <v>4.4500020810000001</v>
      </c>
      <c r="T45" s="25">
        <v>0.79920568999999997</v>
      </c>
      <c r="U45" s="26">
        <v>0</v>
      </c>
      <c r="V45" s="27">
        <v>8.8558394029999992</v>
      </c>
      <c r="W45" s="20">
        <v>53563700</v>
      </c>
      <c r="X45" s="22">
        <v>1.6533285419999999</v>
      </c>
      <c r="Y45" s="21">
        <v>53563700</v>
      </c>
      <c r="Z45" s="22">
        <v>1.6533285419999999</v>
      </c>
      <c r="AA45" s="19">
        <f t="shared" si="4"/>
        <v>44</v>
      </c>
      <c r="AB45" s="19">
        <f t="shared" si="1"/>
        <v>67</v>
      </c>
      <c r="AC45" s="19">
        <f t="shared" si="2"/>
        <v>246</v>
      </c>
      <c r="AD45" s="19">
        <f t="shared" si="3"/>
        <v>38</v>
      </c>
    </row>
    <row r="46" spans="1:30" x14ac:dyDescent="0.3">
      <c r="A46" s="4">
        <v>1128</v>
      </c>
      <c r="B46" s="7" t="s">
        <v>25</v>
      </c>
      <c r="C46" s="1" t="s">
        <v>30</v>
      </c>
      <c r="D46" s="1" t="s">
        <v>69</v>
      </c>
      <c r="E46" s="1" t="s">
        <v>258</v>
      </c>
      <c r="F46" s="7" t="s">
        <v>584</v>
      </c>
      <c r="G46" s="7" t="s">
        <v>584</v>
      </c>
      <c r="H46" s="29">
        <v>15.871288440000001</v>
      </c>
      <c r="I46" s="29">
        <v>14.27287224</v>
      </c>
      <c r="J46" s="29">
        <f t="shared" si="0"/>
        <v>30.144160679999999</v>
      </c>
      <c r="K46" s="30">
        <v>0</v>
      </c>
      <c r="L46" s="30">
        <v>0</v>
      </c>
      <c r="M46" s="23">
        <v>0.46150916400000003</v>
      </c>
      <c r="N46" s="23">
        <v>0.46769353200000002</v>
      </c>
      <c r="O46" s="23">
        <v>0.33209558500000003</v>
      </c>
      <c r="P46" s="24">
        <v>0.28349818599999999</v>
      </c>
      <c r="Q46" s="24">
        <v>12.5478892</v>
      </c>
      <c r="R46" s="25">
        <v>0.68664325599999998</v>
      </c>
      <c r="S46" s="25">
        <v>0</v>
      </c>
      <c r="T46" s="25">
        <v>9.6631898879999998</v>
      </c>
      <c r="U46" s="26">
        <v>1.6680833260000001</v>
      </c>
      <c r="V46" s="27">
        <v>7.9403828809999997</v>
      </c>
      <c r="W46" s="20">
        <v>30710080</v>
      </c>
      <c r="X46" s="22">
        <v>2.5855949840000001</v>
      </c>
      <c r="Y46" s="21">
        <v>30610080</v>
      </c>
      <c r="Z46" s="22">
        <v>2.5940418580000002</v>
      </c>
      <c r="AA46" s="19">
        <f t="shared" si="4"/>
        <v>45</v>
      </c>
      <c r="AB46" s="19">
        <f t="shared" si="1"/>
        <v>79</v>
      </c>
      <c r="AC46" s="19">
        <f t="shared" si="2"/>
        <v>193</v>
      </c>
      <c r="AD46" s="19">
        <f t="shared" si="3"/>
        <v>26</v>
      </c>
    </row>
    <row r="47" spans="1:30" x14ac:dyDescent="0.3">
      <c r="A47" s="4">
        <v>1219</v>
      </c>
      <c r="B47" s="7" t="s">
        <v>25</v>
      </c>
      <c r="C47" s="1" t="s">
        <v>29</v>
      </c>
      <c r="D47" s="1" t="s">
        <v>42</v>
      </c>
      <c r="E47" s="1" t="s">
        <v>260</v>
      </c>
      <c r="F47" s="7" t="s">
        <v>584</v>
      </c>
      <c r="G47" s="7" t="s">
        <v>584</v>
      </c>
      <c r="H47" s="29">
        <v>9.134109445</v>
      </c>
      <c r="I47" s="29">
        <v>19.53176655</v>
      </c>
      <c r="J47" s="29">
        <f t="shared" si="0"/>
        <v>28.665875995</v>
      </c>
      <c r="K47" s="30">
        <v>2.0266078599999999</v>
      </c>
      <c r="L47" s="30">
        <v>5.9027054190000001</v>
      </c>
      <c r="M47" s="23">
        <v>0.22815531999999999</v>
      </c>
      <c r="N47" s="23">
        <v>0.22317641699999999</v>
      </c>
      <c r="O47" s="23">
        <v>0</v>
      </c>
      <c r="P47" s="24">
        <v>0</v>
      </c>
      <c r="Q47" s="24">
        <v>12.87154997</v>
      </c>
      <c r="R47" s="25">
        <v>0</v>
      </c>
      <c r="S47" s="25">
        <v>0.71756427300000003</v>
      </c>
      <c r="T47" s="25">
        <v>1.6667181E-2</v>
      </c>
      <c r="U47" s="26">
        <v>2.7500419616</v>
      </c>
      <c r="V47" s="27">
        <v>7.8762124079999998</v>
      </c>
      <c r="W47" s="20">
        <v>11390700</v>
      </c>
      <c r="X47" s="22">
        <v>6.9145991100000002</v>
      </c>
      <c r="Y47" s="21">
        <v>11390700</v>
      </c>
      <c r="Z47" s="22">
        <v>6.9145991100000002</v>
      </c>
      <c r="AA47" s="19">
        <f t="shared" si="4"/>
        <v>46</v>
      </c>
      <c r="AB47" s="19">
        <f t="shared" si="1"/>
        <v>81</v>
      </c>
      <c r="AC47" s="19">
        <f t="shared" si="2"/>
        <v>110</v>
      </c>
      <c r="AD47" s="19">
        <f t="shared" si="3"/>
        <v>17</v>
      </c>
    </row>
    <row r="48" spans="1:30" ht="28.8" x14ac:dyDescent="0.3">
      <c r="A48" s="4">
        <v>1126</v>
      </c>
      <c r="B48" s="7" t="s">
        <v>25</v>
      </c>
      <c r="C48" s="1" t="s">
        <v>29</v>
      </c>
      <c r="D48" s="1" t="s">
        <v>42</v>
      </c>
      <c r="E48" s="1" t="s">
        <v>220</v>
      </c>
      <c r="F48" s="7" t="s">
        <v>584</v>
      </c>
      <c r="G48" s="7" t="s">
        <v>584</v>
      </c>
      <c r="H48" s="29">
        <v>1.191022775</v>
      </c>
      <c r="I48" s="29">
        <v>27.359825430000001</v>
      </c>
      <c r="J48" s="29">
        <f t="shared" si="0"/>
        <v>28.550848205000001</v>
      </c>
      <c r="K48" s="30">
        <v>15.062625990000001</v>
      </c>
      <c r="L48" s="30">
        <v>2.8442235299999998</v>
      </c>
      <c r="M48" s="23">
        <v>2.4237364530000001</v>
      </c>
      <c r="N48" s="23">
        <v>2.4615282970000001</v>
      </c>
      <c r="O48" s="23">
        <v>4.1272502040000001</v>
      </c>
      <c r="P48" s="24">
        <v>3.5232866719999998</v>
      </c>
      <c r="Q48" s="24">
        <v>19.781399329999999</v>
      </c>
      <c r="R48" s="25">
        <v>42.528045579999997</v>
      </c>
      <c r="S48" s="25">
        <v>0.39199155000000002</v>
      </c>
      <c r="T48" s="25">
        <v>0.30806286300000002</v>
      </c>
      <c r="U48" s="26">
        <v>10.980507484</v>
      </c>
      <c r="V48" s="27">
        <v>11.931589430000001</v>
      </c>
      <c r="W48" s="20">
        <v>82808000</v>
      </c>
      <c r="X48" s="22">
        <v>1.4408740010000001</v>
      </c>
      <c r="Y48" s="21">
        <v>41057000</v>
      </c>
      <c r="Z48" s="22">
        <v>2.90610357</v>
      </c>
      <c r="AA48" s="19">
        <f t="shared" si="4"/>
        <v>47</v>
      </c>
      <c r="AB48" s="19">
        <f t="shared" si="1"/>
        <v>41</v>
      </c>
      <c r="AC48" s="19">
        <f t="shared" si="2"/>
        <v>182</v>
      </c>
      <c r="AD48" s="19">
        <f t="shared" si="3"/>
        <v>34</v>
      </c>
    </row>
    <row r="49" spans="1:30" ht="28.8" x14ac:dyDescent="0.3">
      <c r="A49" s="4">
        <v>1229</v>
      </c>
      <c r="B49" s="7" t="s">
        <v>25</v>
      </c>
      <c r="C49" s="1" t="s">
        <v>29</v>
      </c>
      <c r="D49" s="1" t="s">
        <v>42</v>
      </c>
      <c r="E49" s="1" t="s">
        <v>240</v>
      </c>
      <c r="F49" s="7" t="s">
        <v>584</v>
      </c>
      <c r="G49" s="7" t="s">
        <v>584</v>
      </c>
      <c r="H49" s="29">
        <v>10.27750925</v>
      </c>
      <c r="I49" s="29">
        <v>15.50329226</v>
      </c>
      <c r="J49" s="29">
        <f t="shared" si="0"/>
        <v>25.78080151</v>
      </c>
      <c r="K49" s="30">
        <v>0</v>
      </c>
      <c r="L49" s="30">
        <v>0</v>
      </c>
      <c r="M49" s="23">
        <v>0.24727887000000001</v>
      </c>
      <c r="N49" s="23">
        <v>0.250812127</v>
      </c>
      <c r="O49" s="23">
        <v>0.92248445800000001</v>
      </c>
      <c r="P49" s="24">
        <v>0.78749216499999997</v>
      </c>
      <c r="Q49" s="24">
        <v>15.161203799999999</v>
      </c>
      <c r="R49" s="25">
        <v>7.4835438639999996</v>
      </c>
      <c r="S49" s="25">
        <v>0</v>
      </c>
      <c r="T49" s="25">
        <v>0</v>
      </c>
      <c r="U49" s="26">
        <v>11.953319347000001</v>
      </c>
      <c r="V49" s="27">
        <v>9.2707393200000006</v>
      </c>
      <c r="W49" s="20">
        <v>43278410</v>
      </c>
      <c r="X49" s="22">
        <v>2.1421164319999999</v>
      </c>
      <c r="Y49" s="21">
        <v>19821410</v>
      </c>
      <c r="Z49" s="22">
        <v>4.6771341289999997</v>
      </c>
      <c r="AA49" s="19">
        <f t="shared" si="4"/>
        <v>48</v>
      </c>
      <c r="AB49" s="19">
        <f t="shared" si="1"/>
        <v>61</v>
      </c>
      <c r="AC49" s="19">
        <f t="shared" si="2"/>
        <v>137</v>
      </c>
      <c r="AD49" s="19">
        <f t="shared" si="3"/>
        <v>21</v>
      </c>
    </row>
    <row r="50" spans="1:30" ht="43.2" x14ac:dyDescent="0.3">
      <c r="A50" s="4">
        <v>1027</v>
      </c>
      <c r="B50" s="7" t="s">
        <v>26</v>
      </c>
      <c r="C50" s="1" t="s">
        <v>33</v>
      </c>
      <c r="D50" s="1" t="s">
        <v>64</v>
      </c>
      <c r="E50" s="1" t="s">
        <v>255</v>
      </c>
      <c r="F50" s="7" t="s">
        <v>584</v>
      </c>
      <c r="G50" s="7"/>
      <c r="H50" s="29">
        <v>20.31305738</v>
      </c>
      <c r="I50" s="29">
        <v>5.1711597090000003</v>
      </c>
      <c r="J50" s="29">
        <f t="shared" si="0"/>
        <v>25.484217089000001</v>
      </c>
      <c r="K50" s="30">
        <v>9.43315971</v>
      </c>
      <c r="L50" s="30">
        <v>0.56725049599999999</v>
      </c>
      <c r="M50" s="23">
        <v>10.48558218</v>
      </c>
      <c r="N50" s="23">
        <v>10.499581040000001</v>
      </c>
      <c r="O50" s="23">
        <v>0</v>
      </c>
      <c r="P50" s="24">
        <v>13.64111973</v>
      </c>
      <c r="Q50" s="24">
        <v>13.667127519999999</v>
      </c>
      <c r="R50" s="25">
        <v>1.1323652980000001</v>
      </c>
      <c r="S50" s="25">
        <v>33.682499790000001</v>
      </c>
      <c r="T50" s="25">
        <v>8.5358587E-2</v>
      </c>
      <c r="U50" s="26">
        <v>2.8882706063999999</v>
      </c>
      <c r="V50" s="27">
        <v>8.1500112750000007</v>
      </c>
      <c r="W50" s="20">
        <v>32168100</v>
      </c>
      <c r="X50" s="22">
        <v>2.5335693670000001</v>
      </c>
      <c r="Y50" s="21">
        <v>32168100</v>
      </c>
      <c r="Z50" s="22">
        <v>2.5335693670000001</v>
      </c>
      <c r="AA50" s="19">
        <f t="shared" si="4"/>
        <v>49</v>
      </c>
      <c r="AB50" s="19">
        <f t="shared" si="1"/>
        <v>76</v>
      </c>
      <c r="AC50" s="19">
        <f t="shared" si="2"/>
        <v>197</v>
      </c>
      <c r="AD50" s="19">
        <f t="shared" si="3"/>
        <v>26</v>
      </c>
    </row>
    <row r="51" spans="1:30" x14ac:dyDescent="0.3">
      <c r="A51" s="4">
        <v>1113</v>
      </c>
      <c r="B51" s="7" t="s">
        <v>27</v>
      </c>
      <c r="C51" s="1" t="s">
        <v>34</v>
      </c>
      <c r="D51" s="1" t="s">
        <v>95</v>
      </c>
      <c r="E51" s="1" t="s">
        <v>299</v>
      </c>
      <c r="F51" s="7" t="s">
        <v>584</v>
      </c>
      <c r="G51" s="7" t="s">
        <v>584</v>
      </c>
      <c r="H51" s="29">
        <v>10.646084180000001</v>
      </c>
      <c r="I51" s="29">
        <v>14.232047400000001</v>
      </c>
      <c r="J51" s="29">
        <f t="shared" si="0"/>
        <v>24.878131580000002</v>
      </c>
      <c r="K51" s="30">
        <v>0.81388850099999999</v>
      </c>
      <c r="L51" s="30">
        <v>1.1777070000000001E-3</v>
      </c>
      <c r="M51" s="23">
        <v>0.69539808800000003</v>
      </c>
      <c r="N51" s="23">
        <v>0.70439178400000002</v>
      </c>
      <c r="O51" s="23">
        <v>0.96024249399999995</v>
      </c>
      <c r="P51" s="24">
        <v>9.1501922619999991</v>
      </c>
      <c r="Q51" s="24">
        <v>5.2567617699999998</v>
      </c>
      <c r="R51" s="25">
        <v>9.3493058340000008</v>
      </c>
      <c r="S51" s="25">
        <v>0.51105294499999998</v>
      </c>
      <c r="T51" s="25">
        <v>0</v>
      </c>
      <c r="U51" s="26"/>
      <c r="V51" s="27">
        <v>4.3035807960000003</v>
      </c>
      <c r="W51" s="20">
        <v>8764970</v>
      </c>
      <c r="X51" s="22">
        <v>4.9099777820000003</v>
      </c>
      <c r="Y51" s="21">
        <v>6807590</v>
      </c>
      <c r="Z51" s="22">
        <v>6.3217391120000004</v>
      </c>
      <c r="AA51" s="19">
        <f t="shared" si="4"/>
        <v>50</v>
      </c>
      <c r="AB51" s="19">
        <f t="shared" si="1"/>
        <v>120</v>
      </c>
      <c r="AC51" s="19">
        <f t="shared" si="2"/>
        <v>118</v>
      </c>
      <c r="AD51" s="19">
        <f t="shared" si="3"/>
        <v>16</v>
      </c>
    </row>
    <row r="52" spans="1:30" ht="28.8" x14ac:dyDescent="0.3">
      <c r="A52" s="38">
        <v>1140</v>
      </c>
      <c r="B52" s="39" t="s">
        <v>25</v>
      </c>
      <c r="C52" s="40" t="s">
        <v>31</v>
      </c>
      <c r="D52" s="40" t="s">
        <v>68</v>
      </c>
      <c r="E52" s="40" t="s">
        <v>242</v>
      </c>
      <c r="F52" s="39" t="s">
        <v>584</v>
      </c>
      <c r="G52" s="39" t="s">
        <v>584</v>
      </c>
      <c r="H52" s="29">
        <v>16.345253570000001</v>
      </c>
      <c r="I52" s="29">
        <v>7.7583795000000002</v>
      </c>
      <c r="J52" s="29">
        <f t="shared" si="0"/>
        <v>24.103633070000001</v>
      </c>
      <c r="K52" s="30">
        <v>1.6431955620000001</v>
      </c>
      <c r="L52" s="30">
        <v>1.0046995839999999</v>
      </c>
      <c r="M52" s="23">
        <v>1.686228767</v>
      </c>
      <c r="N52" s="23">
        <v>1.6856946960000001</v>
      </c>
      <c r="O52" s="23">
        <v>1.2467280000000001</v>
      </c>
      <c r="P52" s="24">
        <v>1.064287341</v>
      </c>
      <c r="Q52" s="24">
        <v>16.183761929999999</v>
      </c>
      <c r="R52" s="25">
        <v>1.3285828180000001</v>
      </c>
      <c r="S52" s="25">
        <v>0.69716265399999999</v>
      </c>
      <c r="T52" s="25">
        <v>0.120913778</v>
      </c>
      <c r="U52" s="26">
        <v>12.513903463</v>
      </c>
      <c r="V52" s="41">
        <v>9.1424694950000003</v>
      </c>
      <c r="W52" s="42">
        <v>5150000</v>
      </c>
      <c r="X52" s="43">
        <v>17.75236795</v>
      </c>
      <c r="Y52" s="42">
        <v>4888655</v>
      </c>
      <c r="Z52" s="43">
        <v>18.70140048</v>
      </c>
      <c r="AA52" s="44">
        <f t="shared" si="4"/>
        <v>51</v>
      </c>
      <c r="AB52" s="44">
        <f t="shared" si="1"/>
        <v>63</v>
      </c>
      <c r="AC52" s="44">
        <f t="shared" si="2"/>
        <v>50</v>
      </c>
      <c r="AD52" s="44">
        <f t="shared" si="3"/>
        <v>4</v>
      </c>
    </row>
    <row r="53" spans="1:30" x14ac:dyDescent="0.3">
      <c r="A53" s="4">
        <v>1677</v>
      </c>
      <c r="B53" s="7" t="s">
        <v>28</v>
      </c>
      <c r="C53" s="1" t="s">
        <v>37</v>
      </c>
      <c r="D53" s="1" t="s">
        <v>125</v>
      </c>
      <c r="E53" s="1" t="s">
        <v>427</v>
      </c>
      <c r="F53" s="7" t="s">
        <v>584</v>
      </c>
      <c r="G53" s="7" t="s">
        <v>584</v>
      </c>
      <c r="H53" s="29">
        <v>10.378847670000001</v>
      </c>
      <c r="I53" s="29">
        <v>13.47309922</v>
      </c>
      <c r="J53" s="29">
        <f t="shared" si="0"/>
        <v>23.851946890000001</v>
      </c>
      <c r="K53" s="30">
        <v>0</v>
      </c>
      <c r="L53" s="30">
        <v>0</v>
      </c>
      <c r="M53" s="23">
        <v>0.78459609100000005</v>
      </c>
      <c r="N53" s="23">
        <v>0.820234723</v>
      </c>
      <c r="O53" s="23">
        <v>0</v>
      </c>
      <c r="P53" s="24">
        <v>0</v>
      </c>
      <c r="Q53" s="24">
        <v>1.3733374330000001</v>
      </c>
      <c r="R53" s="25">
        <v>0</v>
      </c>
      <c r="S53" s="25">
        <v>0</v>
      </c>
      <c r="T53" s="25">
        <v>0.49898118400000002</v>
      </c>
      <c r="U53" s="26"/>
      <c r="V53" s="27">
        <v>1.3914135889999999</v>
      </c>
      <c r="W53" s="20">
        <v>46811000</v>
      </c>
      <c r="X53" s="22">
        <v>0.29724073200000001</v>
      </c>
      <c r="Y53" s="21">
        <v>46811000</v>
      </c>
      <c r="Z53" s="22">
        <v>0.29724073200000001</v>
      </c>
      <c r="AA53" s="19">
        <f t="shared" si="4"/>
        <v>52</v>
      </c>
      <c r="AB53" s="19">
        <f t="shared" si="1"/>
        <v>248</v>
      </c>
      <c r="AC53" s="19">
        <f t="shared" si="2"/>
        <v>360</v>
      </c>
      <c r="AD53" s="19">
        <f t="shared" si="3"/>
        <v>28</v>
      </c>
    </row>
    <row r="54" spans="1:30" ht="28.8" x14ac:dyDescent="0.3">
      <c r="A54" s="4">
        <v>1313</v>
      </c>
      <c r="B54" s="7" t="s">
        <v>26</v>
      </c>
      <c r="C54" s="1" t="s">
        <v>32</v>
      </c>
      <c r="D54" s="1" t="s">
        <v>60</v>
      </c>
      <c r="E54" s="1" t="s">
        <v>237</v>
      </c>
      <c r="F54" s="7" t="s">
        <v>584</v>
      </c>
      <c r="G54" s="7" t="s">
        <v>584</v>
      </c>
      <c r="H54" s="29">
        <v>18.292817679999999</v>
      </c>
      <c r="I54" s="29">
        <v>4.5685664509999997</v>
      </c>
      <c r="J54" s="29">
        <f t="shared" si="0"/>
        <v>22.861384130999998</v>
      </c>
      <c r="K54" s="30">
        <v>17.755640939999999</v>
      </c>
      <c r="L54" s="30">
        <v>1.3086570580000001</v>
      </c>
      <c r="M54" s="23">
        <v>2.5297054829999999</v>
      </c>
      <c r="N54" s="23">
        <v>2.5675095360000002</v>
      </c>
      <c r="O54" s="23">
        <v>0</v>
      </c>
      <c r="P54" s="24">
        <v>9.9690493750000009</v>
      </c>
      <c r="Q54" s="24">
        <v>15.048411</v>
      </c>
      <c r="R54" s="25">
        <v>21.588182490000001</v>
      </c>
      <c r="S54" s="25">
        <v>29.889707999999999</v>
      </c>
      <c r="T54" s="25">
        <v>0.227640694</v>
      </c>
      <c r="U54" s="26">
        <v>2.9803018847999998</v>
      </c>
      <c r="V54" s="27">
        <v>9.4730439620000002</v>
      </c>
      <c r="W54" s="20">
        <v>47621100</v>
      </c>
      <c r="X54" s="22">
        <v>1.989253495</v>
      </c>
      <c r="Y54" s="21">
        <v>42621100</v>
      </c>
      <c r="Z54" s="22">
        <v>2.2226183659999998</v>
      </c>
      <c r="AA54" s="19">
        <f t="shared" si="4"/>
        <v>53</v>
      </c>
      <c r="AB54" s="19">
        <f t="shared" si="1"/>
        <v>58</v>
      </c>
      <c r="AC54" s="19">
        <f t="shared" si="2"/>
        <v>205</v>
      </c>
      <c r="AD54" s="19">
        <f t="shared" si="3"/>
        <v>47</v>
      </c>
    </row>
    <row r="55" spans="1:30" ht="28.8" x14ac:dyDescent="0.3">
      <c r="A55" s="4">
        <v>1043</v>
      </c>
      <c r="B55" s="7" t="s">
        <v>25</v>
      </c>
      <c r="C55" s="1" t="s">
        <v>30</v>
      </c>
      <c r="D55" s="1" t="s">
        <v>83</v>
      </c>
      <c r="E55" s="1" t="s">
        <v>285</v>
      </c>
      <c r="F55" s="7" t="s">
        <v>584</v>
      </c>
      <c r="G55" s="7" t="s">
        <v>584</v>
      </c>
      <c r="H55" s="29">
        <v>15.056659509999999</v>
      </c>
      <c r="I55" s="29">
        <v>7.5901463539999998</v>
      </c>
      <c r="J55" s="29">
        <f t="shared" si="0"/>
        <v>22.646805864000001</v>
      </c>
      <c r="K55" s="30">
        <v>0.319510248</v>
      </c>
      <c r="L55" s="30">
        <v>0.39878865400000002</v>
      </c>
      <c r="M55" s="23">
        <v>0</v>
      </c>
      <c r="N55" s="23">
        <v>0</v>
      </c>
      <c r="O55" s="23">
        <v>0</v>
      </c>
      <c r="P55" s="24">
        <v>0</v>
      </c>
      <c r="Q55" s="24">
        <v>5.5379106419999999</v>
      </c>
      <c r="R55" s="25">
        <v>0</v>
      </c>
      <c r="S55" s="25">
        <v>1.1925265410000001</v>
      </c>
      <c r="T55" s="25">
        <v>3.3997936999999999E-2</v>
      </c>
      <c r="U55" s="26">
        <v>0</v>
      </c>
      <c r="V55" s="27">
        <v>5.4026495690000003</v>
      </c>
      <c r="W55" s="20">
        <v>2460000</v>
      </c>
      <c r="X55" s="22">
        <v>21.961990119999999</v>
      </c>
      <c r="Y55" s="21">
        <v>2460000</v>
      </c>
      <c r="Z55" s="22">
        <v>21.961990119999999</v>
      </c>
      <c r="AA55" s="19">
        <f t="shared" si="4"/>
        <v>54</v>
      </c>
      <c r="AB55" s="19">
        <f t="shared" si="1"/>
        <v>106</v>
      </c>
      <c r="AC55" s="19">
        <f t="shared" si="2"/>
        <v>43</v>
      </c>
      <c r="AD55" s="19">
        <f t="shared" si="3"/>
        <v>13</v>
      </c>
    </row>
    <row r="56" spans="1:30" ht="28.8" x14ac:dyDescent="0.3">
      <c r="A56" s="4">
        <v>1300</v>
      </c>
      <c r="B56" s="7" t="s">
        <v>25</v>
      </c>
      <c r="C56" s="1" t="s">
        <v>29</v>
      </c>
      <c r="D56" s="1" t="s">
        <v>40</v>
      </c>
      <c r="E56" s="1" t="s">
        <v>226</v>
      </c>
      <c r="F56" s="7" t="s">
        <v>584</v>
      </c>
      <c r="G56" s="7" t="s">
        <v>584</v>
      </c>
      <c r="H56" s="29">
        <v>1.0165796760000001</v>
      </c>
      <c r="I56" s="29">
        <v>21.561431689999999</v>
      </c>
      <c r="J56" s="29">
        <f t="shared" si="0"/>
        <v>22.578011365999998</v>
      </c>
      <c r="K56" s="30">
        <v>4.9295866869999996</v>
      </c>
      <c r="L56" s="30">
        <v>1.3636319210000001</v>
      </c>
      <c r="M56" s="23">
        <v>21.65112366</v>
      </c>
      <c r="N56" s="23">
        <v>21.925484470000001</v>
      </c>
      <c r="O56" s="23">
        <v>2.4157733709999998</v>
      </c>
      <c r="P56" s="24">
        <v>2.4747117429999999</v>
      </c>
      <c r="Q56" s="24">
        <v>18.684481089999998</v>
      </c>
      <c r="R56" s="25">
        <v>0</v>
      </c>
      <c r="S56" s="25">
        <v>0</v>
      </c>
      <c r="T56" s="25">
        <v>0.17790039999999999</v>
      </c>
      <c r="U56" s="26">
        <v>10.592465165</v>
      </c>
      <c r="V56" s="27">
        <v>11.094453570000001</v>
      </c>
      <c r="W56" s="20">
        <v>40598500</v>
      </c>
      <c r="X56" s="22">
        <v>2.7327249939999998</v>
      </c>
      <c r="Y56" s="21">
        <v>40598500</v>
      </c>
      <c r="Z56" s="22">
        <v>2.7327249939999998</v>
      </c>
      <c r="AA56" s="19">
        <f t="shared" si="4"/>
        <v>55</v>
      </c>
      <c r="AB56" s="19">
        <f t="shared" si="1"/>
        <v>47</v>
      </c>
      <c r="AC56" s="19">
        <f t="shared" si="2"/>
        <v>189</v>
      </c>
      <c r="AD56" s="19">
        <f t="shared" si="3"/>
        <v>36</v>
      </c>
    </row>
    <row r="57" spans="1:30" ht="28.8" x14ac:dyDescent="0.3">
      <c r="A57" s="4">
        <v>1075</v>
      </c>
      <c r="B57" s="7" t="s">
        <v>26</v>
      </c>
      <c r="C57" s="1" t="s">
        <v>32</v>
      </c>
      <c r="D57" s="1" t="s">
        <v>60</v>
      </c>
      <c r="E57" s="1" t="s">
        <v>300</v>
      </c>
      <c r="F57" s="7" t="s">
        <v>584</v>
      </c>
      <c r="G57" s="7" t="s">
        <v>584</v>
      </c>
      <c r="H57" s="29">
        <v>16.386612299999999</v>
      </c>
      <c r="I57" s="29">
        <v>5.9176830489999999</v>
      </c>
      <c r="J57" s="29">
        <f t="shared" si="0"/>
        <v>22.304295349</v>
      </c>
      <c r="K57" s="30">
        <v>3.0429547000000001E-2</v>
      </c>
      <c r="L57" s="30">
        <v>0.19624744299999999</v>
      </c>
      <c r="M57" s="23">
        <v>1.307678586</v>
      </c>
      <c r="N57" s="23">
        <v>1.326217588</v>
      </c>
      <c r="O57" s="23">
        <v>0.37662944199999998</v>
      </c>
      <c r="P57" s="24">
        <v>0.25721212500000001</v>
      </c>
      <c r="Q57" s="24">
        <v>7.0588834800000004</v>
      </c>
      <c r="R57" s="25">
        <v>12.535383100000001</v>
      </c>
      <c r="S57" s="25">
        <v>0.59705372700000003</v>
      </c>
      <c r="T57" s="25">
        <v>3.4792900000000002E-4</v>
      </c>
      <c r="U57" s="26">
        <v>3.7031717043999999</v>
      </c>
      <c r="V57" s="27">
        <v>4.2410479780000001</v>
      </c>
      <c r="W57" s="20">
        <v>20000000</v>
      </c>
      <c r="X57" s="22">
        <v>2.1205239890000001</v>
      </c>
      <c r="Y57" s="21">
        <v>20000000</v>
      </c>
      <c r="Z57" s="22">
        <v>2.1205239890000001</v>
      </c>
      <c r="AA57" s="19">
        <f t="shared" si="4"/>
        <v>56</v>
      </c>
      <c r="AB57" s="19">
        <f t="shared" si="1"/>
        <v>121</v>
      </c>
      <c r="AC57" s="19">
        <f t="shared" si="2"/>
        <v>218</v>
      </c>
      <c r="AD57" s="19">
        <f t="shared" si="3"/>
        <v>51</v>
      </c>
    </row>
    <row r="58" spans="1:30" x14ac:dyDescent="0.3">
      <c r="A58" s="4">
        <v>1596</v>
      </c>
      <c r="B58" s="7" t="s">
        <v>28</v>
      </c>
      <c r="C58" s="1" t="s">
        <v>37</v>
      </c>
      <c r="D58" s="1" t="s">
        <v>137</v>
      </c>
      <c r="E58" s="1" t="s">
        <v>421</v>
      </c>
      <c r="F58" s="7" t="s">
        <v>584</v>
      </c>
      <c r="G58" s="7" t="s">
        <v>584</v>
      </c>
      <c r="H58" s="29">
        <v>9.0537981219999999</v>
      </c>
      <c r="I58" s="29">
        <v>11.68899019</v>
      </c>
      <c r="J58" s="29">
        <f t="shared" si="0"/>
        <v>20.742788312000002</v>
      </c>
      <c r="K58" s="30">
        <v>0</v>
      </c>
      <c r="L58" s="30">
        <v>0</v>
      </c>
      <c r="M58" s="23">
        <v>0.28322610999999998</v>
      </c>
      <c r="N58" s="23">
        <v>0.29268231900000002</v>
      </c>
      <c r="O58" s="23">
        <v>3.7876694000000002E-2</v>
      </c>
      <c r="P58" s="24">
        <v>4.3111982E-2</v>
      </c>
      <c r="Q58" s="24">
        <v>2.4164317149999999</v>
      </c>
      <c r="R58" s="25">
        <v>1.0590506550000001</v>
      </c>
      <c r="S58" s="25">
        <v>0</v>
      </c>
      <c r="T58" s="25">
        <v>0.43280945799999998</v>
      </c>
      <c r="U58" s="26"/>
      <c r="V58" s="27">
        <v>1.4482210200000001</v>
      </c>
      <c r="W58" s="20">
        <v>36701000</v>
      </c>
      <c r="X58" s="22">
        <v>0.39459988000000001</v>
      </c>
      <c r="Y58" s="21">
        <v>36701000</v>
      </c>
      <c r="Z58" s="22">
        <v>0.39459988000000001</v>
      </c>
      <c r="AA58" s="19">
        <f t="shared" si="4"/>
        <v>57</v>
      </c>
      <c r="AB58" s="19">
        <f t="shared" si="1"/>
        <v>242</v>
      </c>
      <c r="AC58" s="19">
        <f t="shared" si="2"/>
        <v>346</v>
      </c>
      <c r="AD58" s="19">
        <f t="shared" si="3"/>
        <v>23</v>
      </c>
    </row>
    <row r="59" spans="1:30" ht="43.2" x14ac:dyDescent="0.3">
      <c r="A59" s="4">
        <v>1047</v>
      </c>
      <c r="B59" s="7" t="s">
        <v>26</v>
      </c>
      <c r="C59" s="1" t="s">
        <v>33</v>
      </c>
      <c r="D59" s="1" t="s">
        <v>64</v>
      </c>
      <c r="E59" s="1" t="s">
        <v>230</v>
      </c>
      <c r="F59" s="7" t="s">
        <v>584</v>
      </c>
      <c r="G59" s="7"/>
      <c r="H59" s="29">
        <v>18.298611260000001</v>
      </c>
      <c r="I59" s="29">
        <v>2.3294203489999998</v>
      </c>
      <c r="J59" s="29">
        <f t="shared" si="0"/>
        <v>20.628031609000001</v>
      </c>
      <c r="K59" s="30">
        <v>1.2780409930000001</v>
      </c>
      <c r="L59" s="30">
        <v>0.145430641</v>
      </c>
      <c r="M59" s="23">
        <v>29.957926279999999</v>
      </c>
      <c r="N59" s="23">
        <v>31.52535056</v>
      </c>
      <c r="O59" s="23">
        <v>0</v>
      </c>
      <c r="P59" s="24">
        <v>13.97908329</v>
      </c>
      <c r="Q59" s="24">
        <v>17.684723859999998</v>
      </c>
      <c r="R59" s="25">
        <v>1.160600997</v>
      </c>
      <c r="S59" s="25">
        <v>17.42380738</v>
      </c>
      <c r="T59" s="25">
        <v>4.7176215000000001E-2</v>
      </c>
      <c r="U59" s="26">
        <v>2.9795354234999998</v>
      </c>
      <c r="V59" s="27">
        <v>10.478661369999999</v>
      </c>
      <c r="W59" s="20">
        <v>14802800</v>
      </c>
      <c r="X59" s="22">
        <v>7.0788373599999996</v>
      </c>
      <c r="Y59" s="21">
        <v>14802800</v>
      </c>
      <c r="Z59" s="22">
        <v>7.0788373599999996</v>
      </c>
      <c r="AA59" s="19">
        <f t="shared" si="4"/>
        <v>58</v>
      </c>
      <c r="AB59" s="19">
        <f t="shared" si="1"/>
        <v>51</v>
      </c>
      <c r="AC59" s="19">
        <f t="shared" si="2"/>
        <v>105</v>
      </c>
      <c r="AD59" s="19">
        <f t="shared" si="3"/>
        <v>19</v>
      </c>
    </row>
    <row r="60" spans="1:30" ht="28.8" x14ac:dyDescent="0.3">
      <c r="A60" s="4">
        <v>1452</v>
      </c>
      <c r="B60" s="7" t="s">
        <v>27</v>
      </c>
      <c r="C60" s="1" t="s">
        <v>33</v>
      </c>
      <c r="D60" s="1" t="s">
        <v>129</v>
      </c>
      <c r="E60" s="1" t="s">
        <v>405</v>
      </c>
      <c r="F60" s="7" t="s">
        <v>584</v>
      </c>
      <c r="G60" s="7" t="s">
        <v>584</v>
      </c>
      <c r="H60" s="29">
        <v>11.941043670000001</v>
      </c>
      <c r="I60" s="29">
        <v>8.4898981409999994</v>
      </c>
      <c r="J60" s="29">
        <f t="shared" si="0"/>
        <v>20.430941811</v>
      </c>
      <c r="K60" s="30">
        <v>0</v>
      </c>
      <c r="L60" s="30">
        <v>0</v>
      </c>
      <c r="M60" s="23">
        <v>0</v>
      </c>
      <c r="N60" s="23">
        <v>0</v>
      </c>
      <c r="O60" s="23">
        <v>0.49936791800000002</v>
      </c>
      <c r="P60" s="24">
        <v>0.56839016899999995</v>
      </c>
      <c r="Q60" s="24">
        <v>2.400983734</v>
      </c>
      <c r="R60" s="25">
        <v>0.29948018100000001</v>
      </c>
      <c r="S60" s="25">
        <v>0</v>
      </c>
      <c r="T60" s="25">
        <v>0</v>
      </c>
      <c r="U60" s="26"/>
      <c r="V60" s="27">
        <v>1.7506797540000001</v>
      </c>
      <c r="W60" s="20">
        <v>26493490</v>
      </c>
      <c r="X60" s="22">
        <v>0.66079620100000003</v>
      </c>
      <c r="Y60" s="21">
        <v>23006300</v>
      </c>
      <c r="Z60" s="22">
        <v>0.760956674</v>
      </c>
      <c r="AA60" s="19">
        <f t="shared" si="4"/>
        <v>59</v>
      </c>
      <c r="AB60" s="19">
        <f t="shared" si="1"/>
        <v>226</v>
      </c>
      <c r="AC60" s="19">
        <f t="shared" si="2"/>
        <v>298</v>
      </c>
      <c r="AD60" s="19">
        <f t="shared" si="3"/>
        <v>39</v>
      </c>
    </row>
    <row r="61" spans="1:30" ht="28.8" x14ac:dyDescent="0.3">
      <c r="A61" s="4">
        <v>1483</v>
      </c>
      <c r="B61" s="7" t="s">
        <v>27</v>
      </c>
      <c r="C61" s="1" t="s">
        <v>36</v>
      </c>
      <c r="D61" s="1" t="s">
        <v>85</v>
      </c>
      <c r="E61" s="1" t="s">
        <v>287</v>
      </c>
      <c r="F61" s="7" t="s">
        <v>584</v>
      </c>
      <c r="G61" s="7" t="s">
        <v>584</v>
      </c>
      <c r="H61" s="29">
        <v>11.291956190000001</v>
      </c>
      <c r="I61" s="29">
        <v>8.6122346709999995</v>
      </c>
      <c r="J61" s="29">
        <f t="shared" si="0"/>
        <v>19.904190861</v>
      </c>
      <c r="K61" s="30">
        <v>1.734484205</v>
      </c>
      <c r="L61" s="30">
        <v>0.25697466200000002</v>
      </c>
      <c r="M61" s="23">
        <v>1.0106975549999999</v>
      </c>
      <c r="N61" s="23">
        <v>1.0283046309999999</v>
      </c>
      <c r="O61" s="23">
        <v>5.448087846</v>
      </c>
      <c r="P61" s="24">
        <v>5.1159226550000003</v>
      </c>
      <c r="Q61" s="24">
        <v>8.6852958989999998</v>
      </c>
      <c r="R61" s="25">
        <v>14.805945210000001</v>
      </c>
      <c r="S61" s="25">
        <v>1.08482075</v>
      </c>
      <c r="T61" s="25">
        <v>0.188057154</v>
      </c>
      <c r="U61" s="26"/>
      <c r="V61" s="27">
        <v>5.1917675340000002</v>
      </c>
      <c r="W61" s="20">
        <v>42104380</v>
      </c>
      <c r="X61" s="22">
        <v>1.233070653</v>
      </c>
      <c r="Y61" s="21">
        <v>24105300</v>
      </c>
      <c r="Z61" s="22">
        <v>2.153786733</v>
      </c>
      <c r="AA61" s="19">
        <f t="shared" si="4"/>
        <v>60</v>
      </c>
      <c r="AB61" s="19">
        <f t="shared" si="1"/>
        <v>108</v>
      </c>
      <c r="AC61" s="19">
        <f t="shared" si="2"/>
        <v>213</v>
      </c>
      <c r="AD61" s="19">
        <f t="shared" si="3"/>
        <v>12</v>
      </c>
    </row>
    <row r="62" spans="1:30" ht="28.8" x14ac:dyDescent="0.3">
      <c r="A62" s="38">
        <v>1145</v>
      </c>
      <c r="B62" s="39" t="s">
        <v>25</v>
      </c>
      <c r="C62" s="40" t="s">
        <v>31</v>
      </c>
      <c r="D62" s="40" t="s">
        <v>68</v>
      </c>
      <c r="E62" s="40" t="s">
        <v>244</v>
      </c>
      <c r="F62" s="39" t="s">
        <v>584</v>
      </c>
      <c r="G62" s="39" t="s">
        <v>584</v>
      </c>
      <c r="H62" s="29">
        <v>15.719649990000001</v>
      </c>
      <c r="I62" s="29">
        <v>4.0638060969999996</v>
      </c>
      <c r="J62" s="29">
        <f t="shared" si="0"/>
        <v>19.783456087000001</v>
      </c>
      <c r="K62" s="30">
        <v>2.4556644790000002</v>
      </c>
      <c r="L62" s="30">
        <v>0.35965566599999998</v>
      </c>
      <c r="M62" s="23">
        <v>1.5277672309999999</v>
      </c>
      <c r="N62" s="23">
        <v>1.549150719</v>
      </c>
      <c r="O62" s="23">
        <v>0</v>
      </c>
      <c r="P62" s="24">
        <v>3.1835116399999999</v>
      </c>
      <c r="Q62" s="24">
        <v>14.628827769999999</v>
      </c>
      <c r="R62" s="25">
        <v>0.86664328999999996</v>
      </c>
      <c r="S62" s="25">
        <v>1.6805784479999999</v>
      </c>
      <c r="T62" s="25">
        <v>1.6025176210000001</v>
      </c>
      <c r="U62" s="26">
        <v>16.650454857</v>
      </c>
      <c r="V62" s="41">
        <v>8.9851723959999994</v>
      </c>
      <c r="W62" s="42">
        <v>14495000</v>
      </c>
      <c r="X62" s="43">
        <v>6.1988081380000004</v>
      </c>
      <c r="Y62" s="42">
        <v>12745000</v>
      </c>
      <c r="Z62" s="43">
        <v>7.0499587259999998</v>
      </c>
      <c r="AA62" s="44">
        <f t="shared" si="4"/>
        <v>61</v>
      </c>
      <c r="AB62" s="44">
        <f t="shared" si="1"/>
        <v>65</v>
      </c>
      <c r="AC62" s="44">
        <f t="shared" si="2"/>
        <v>106</v>
      </c>
      <c r="AD62" s="44">
        <f t="shared" si="3"/>
        <v>7</v>
      </c>
    </row>
    <row r="63" spans="1:30" ht="43.2" x14ac:dyDescent="0.3">
      <c r="A63" s="4">
        <v>1039</v>
      </c>
      <c r="B63" s="7" t="s">
        <v>26</v>
      </c>
      <c r="C63" s="1" t="s">
        <v>33</v>
      </c>
      <c r="D63" s="1" t="s">
        <v>64</v>
      </c>
      <c r="E63" s="1" t="s">
        <v>225</v>
      </c>
      <c r="F63" s="7" t="s">
        <v>584</v>
      </c>
      <c r="G63" s="7"/>
      <c r="H63" s="29">
        <v>16.41463336</v>
      </c>
      <c r="I63" s="29">
        <v>3.3329671400000001</v>
      </c>
      <c r="J63" s="29">
        <f t="shared" si="0"/>
        <v>19.747600500000001</v>
      </c>
      <c r="K63" s="30">
        <v>1.886631942</v>
      </c>
      <c r="L63" s="30">
        <v>0.19596171000000001</v>
      </c>
      <c r="M63" s="23">
        <v>31.700884179999999</v>
      </c>
      <c r="N63" s="23">
        <v>33.312286989999997</v>
      </c>
      <c r="O63" s="23">
        <v>0</v>
      </c>
      <c r="P63" s="24">
        <v>13.558817729999999</v>
      </c>
      <c r="Q63" s="24">
        <v>18.66803767</v>
      </c>
      <c r="R63" s="25">
        <v>0.84876514999999997</v>
      </c>
      <c r="S63" s="25">
        <v>25.349970039999999</v>
      </c>
      <c r="T63" s="25">
        <v>8.7896759999999997E-3</v>
      </c>
      <c r="U63" s="26">
        <v>2.8221532095000001</v>
      </c>
      <c r="V63" s="27">
        <v>11.119836680000001</v>
      </c>
      <c r="W63" s="20">
        <v>15984100</v>
      </c>
      <c r="X63" s="22">
        <v>6.9568112539999998</v>
      </c>
      <c r="Y63" s="21">
        <v>15984100</v>
      </c>
      <c r="Z63" s="22">
        <v>6.9568112539999998</v>
      </c>
      <c r="AA63" s="19">
        <f t="shared" si="4"/>
        <v>62</v>
      </c>
      <c r="AB63" s="19">
        <f t="shared" si="1"/>
        <v>46</v>
      </c>
      <c r="AC63" s="19">
        <f t="shared" si="2"/>
        <v>107</v>
      </c>
      <c r="AD63" s="19">
        <f t="shared" si="3"/>
        <v>20</v>
      </c>
    </row>
    <row r="64" spans="1:30" ht="28.8" x14ac:dyDescent="0.3">
      <c r="A64" s="4">
        <v>1618</v>
      </c>
      <c r="B64" s="7" t="s">
        <v>25</v>
      </c>
      <c r="C64" s="1" t="s">
        <v>29</v>
      </c>
      <c r="D64" s="1" t="s">
        <v>70</v>
      </c>
      <c r="E64" s="1" t="s">
        <v>251</v>
      </c>
      <c r="F64" s="7" t="s">
        <v>584</v>
      </c>
      <c r="G64" s="7" t="s">
        <v>584</v>
      </c>
      <c r="H64" s="29">
        <v>1.5835700859999999</v>
      </c>
      <c r="I64" s="29">
        <v>17.681665259999999</v>
      </c>
      <c r="J64" s="29">
        <f t="shared" si="0"/>
        <v>19.265235345999997</v>
      </c>
      <c r="K64" s="30">
        <v>12.32396672</v>
      </c>
      <c r="L64" s="30">
        <v>1.865985582</v>
      </c>
      <c r="M64" s="23">
        <v>3.9979814619999998</v>
      </c>
      <c r="N64" s="23">
        <v>4.0039468510000003</v>
      </c>
      <c r="O64" s="23">
        <v>5.4875440659999999</v>
      </c>
      <c r="P64" s="24">
        <v>4.684521148</v>
      </c>
      <c r="Q64" s="24">
        <v>6.0044044479999998</v>
      </c>
      <c r="R64" s="25">
        <v>0</v>
      </c>
      <c r="S64" s="25">
        <v>2.1255709970000001</v>
      </c>
      <c r="T64" s="25">
        <v>0.77999402600000001</v>
      </c>
      <c r="U64" s="26">
        <v>12.515225359</v>
      </c>
      <c r="V64" s="27">
        <v>8.4005368209999993</v>
      </c>
      <c r="W64" s="20">
        <v>104500000</v>
      </c>
      <c r="X64" s="22">
        <v>0.803879122</v>
      </c>
      <c r="Y64" s="21">
        <v>99796445</v>
      </c>
      <c r="Z64" s="22">
        <v>0.84176714100000005</v>
      </c>
      <c r="AA64" s="19">
        <f t="shared" si="4"/>
        <v>63</v>
      </c>
      <c r="AB64" s="19">
        <f t="shared" si="1"/>
        <v>72</v>
      </c>
      <c r="AC64" s="19">
        <f t="shared" si="2"/>
        <v>294</v>
      </c>
      <c r="AD64" s="19">
        <f t="shared" si="3"/>
        <v>46</v>
      </c>
    </row>
    <row r="65" spans="1:30" ht="28.8" x14ac:dyDescent="0.3">
      <c r="A65" s="4">
        <v>1115</v>
      </c>
      <c r="B65" s="7" t="s">
        <v>25</v>
      </c>
      <c r="C65" s="1" t="s">
        <v>29</v>
      </c>
      <c r="D65" s="1" t="s">
        <v>41</v>
      </c>
      <c r="E65" s="1" t="s">
        <v>214</v>
      </c>
      <c r="F65" s="7" t="s">
        <v>584</v>
      </c>
      <c r="G65" s="7" t="s">
        <v>584</v>
      </c>
      <c r="H65" s="29">
        <v>4.3112223710000004</v>
      </c>
      <c r="I65" s="29">
        <v>14.160645519999999</v>
      </c>
      <c r="J65" s="29">
        <f t="shared" si="0"/>
        <v>18.471867890999999</v>
      </c>
      <c r="K65" s="30">
        <v>62.152350669999997</v>
      </c>
      <c r="L65" s="30">
        <v>2.7971879899999998</v>
      </c>
      <c r="M65" s="23">
        <v>5.3167245520000002</v>
      </c>
      <c r="N65" s="23">
        <v>5.3282751749999999</v>
      </c>
      <c r="O65" s="23">
        <v>13.722975010000001</v>
      </c>
      <c r="P65" s="24">
        <v>11.71481556</v>
      </c>
      <c r="Q65" s="24">
        <v>20.40628813</v>
      </c>
      <c r="R65" s="25">
        <v>2.4294701879999998</v>
      </c>
      <c r="S65" s="25">
        <v>0</v>
      </c>
      <c r="T65" s="25">
        <v>3.4794257850000001</v>
      </c>
      <c r="U65" s="26">
        <v>23.846324516999999</v>
      </c>
      <c r="V65" s="27">
        <v>13.31294991</v>
      </c>
      <c r="W65" s="20">
        <v>214772900</v>
      </c>
      <c r="X65" s="22">
        <v>0.61986171899999998</v>
      </c>
      <c r="Y65" s="21">
        <v>90000000</v>
      </c>
      <c r="Z65" s="22">
        <v>1.479216656</v>
      </c>
      <c r="AA65" s="19">
        <f t="shared" si="4"/>
        <v>64</v>
      </c>
      <c r="AB65" s="19">
        <f t="shared" si="1"/>
        <v>35</v>
      </c>
      <c r="AC65" s="19">
        <f t="shared" si="2"/>
        <v>256</v>
      </c>
      <c r="AD65" s="19">
        <f t="shared" si="3"/>
        <v>40</v>
      </c>
    </row>
    <row r="66" spans="1:30" ht="28.8" x14ac:dyDescent="0.3">
      <c r="A66" s="4">
        <v>1578</v>
      </c>
      <c r="B66" s="7" t="s">
        <v>28</v>
      </c>
      <c r="C66" s="1" t="s">
        <v>34</v>
      </c>
      <c r="D66" s="1" t="s">
        <v>57</v>
      </c>
      <c r="E66" s="1" t="s">
        <v>215</v>
      </c>
      <c r="F66" s="7" t="s">
        <v>584</v>
      </c>
      <c r="G66" s="7"/>
      <c r="H66" s="29">
        <v>11.618735839999999</v>
      </c>
      <c r="I66" s="29">
        <v>5.9480639999999996</v>
      </c>
      <c r="J66" s="29">
        <f t="shared" ref="J66:J129" si="5">H66+I66</f>
        <v>17.566799839999998</v>
      </c>
      <c r="K66" s="30">
        <v>18.744601230000001</v>
      </c>
      <c r="L66" s="30">
        <v>0.52703407599999996</v>
      </c>
      <c r="M66" s="23">
        <v>13.54341765</v>
      </c>
      <c r="N66" s="23">
        <v>13.09023386</v>
      </c>
      <c r="O66" s="23">
        <v>0</v>
      </c>
      <c r="P66" s="24">
        <v>14.851134330000001</v>
      </c>
      <c r="Q66" s="24">
        <v>21.537239379999999</v>
      </c>
      <c r="R66" s="25">
        <v>7.5176633859999997</v>
      </c>
      <c r="S66" s="25">
        <v>56.349816150000002</v>
      </c>
      <c r="T66" s="25">
        <v>3.1957144799999999</v>
      </c>
      <c r="U66" s="26"/>
      <c r="V66" s="27">
        <v>12.947015029999999</v>
      </c>
      <c r="W66" s="20">
        <v>60220000</v>
      </c>
      <c r="X66" s="22">
        <v>2.1499526790000001</v>
      </c>
      <c r="Y66" s="21">
        <v>60220000</v>
      </c>
      <c r="Z66" s="22">
        <v>2.1499526790000001</v>
      </c>
      <c r="AA66" s="19">
        <f t="shared" si="4"/>
        <v>65</v>
      </c>
      <c r="AB66" s="19">
        <f t="shared" ref="AB66:AB129" si="6">_xlfn.RANK.EQ(V66,$V$2:$V$405,0)</f>
        <v>36</v>
      </c>
      <c r="AC66" s="19">
        <f t="shared" ref="AC66:AC129" si="7">_xlfn.RANK.EQ(Z66,$Z$2:$Z$405,0)</f>
        <v>214</v>
      </c>
      <c r="AD66" s="19">
        <f t="shared" ref="AD66:AD129" si="8">($Z$2:$Z$405=Z66) + SUMPRODUCT(($C$2:$C$405=C66)*($Z$2:$Z$405&gt;Z66))</f>
        <v>27</v>
      </c>
    </row>
    <row r="67" spans="1:30" x14ac:dyDescent="0.3">
      <c r="A67" s="4">
        <v>1270</v>
      </c>
      <c r="B67" s="7" t="s">
        <v>27</v>
      </c>
      <c r="C67" s="1" t="s">
        <v>34</v>
      </c>
      <c r="D67" s="1" t="s">
        <v>86</v>
      </c>
      <c r="E67" s="1" t="s">
        <v>288</v>
      </c>
      <c r="F67" s="7" t="s">
        <v>584</v>
      </c>
      <c r="G67" s="7" t="s">
        <v>584</v>
      </c>
      <c r="H67" s="29">
        <v>7.4936566429999996</v>
      </c>
      <c r="I67" s="29">
        <v>9.6280366599999994</v>
      </c>
      <c r="J67" s="29">
        <f t="shared" si="5"/>
        <v>17.121693303000001</v>
      </c>
      <c r="K67" s="30">
        <v>2.2310421499999999</v>
      </c>
      <c r="L67" s="30">
        <v>0.169517848</v>
      </c>
      <c r="M67" s="23">
        <v>0.137078172</v>
      </c>
      <c r="N67" s="23">
        <v>9.7382996999999999E-2</v>
      </c>
      <c r="O67" s="23">
        <v>0.22417221700000001</v>
      </c>
      <c r="P67" s="24">
        <v>0.19136784600000001</v>
      </c>
      <c r="Q67" s="24">
        <v>7.8384555770000004</v>
      </c>
      <c r="R67" s="25">
        <v>19.66292353</v>
      </c>
      <c r="S67" s="25">
        <v>0</v>
      </c>
      <c r="T67" s="25">
        <v>0.82546565000000005</v>
      </c>
      <c r="U67" s="26"/>
      <c r="V67" s="27">
        <v>5.0130394669999996</v>
      </c>
      <c r="W67" s="20">
        <v>11911912</v>
      </c>
      <c r="X67" s="22">
        <v>4.2084255380000002</v>
      </c>
      <c r="Y67" s="21">
        <v>11626912</v>
      </c>
      <c r="Z67" s="22">
        <v>4.311582875</v>
      </c>
      <c r="AA67" s="19">
        <f t="shared" ref="AA67:AA130" si="9">_xlfn.RANK.EQ(J67,$J$2:$J$405,0)</f>
        <v>66</v>
      </c>
      <c r="AB67" s="19">
        <f t="shared" si="6"/>
        <v>109</v>
      </c>
      <c r="AC67" s="19">
        <f t="shared" si="7"/>
        <v>142</v>
      </c>
      <c r="AD67" s="19">
        <f t="shared" si="8"/>
        <v>18</v>
      </c>
    </row>
    <row r="68" spans="1:30" ht="28.8" x14ac:dyDescent="0.3">
      <c r="A68" s="4">
        <v>1497</v>
      </c>
      <c r="B68" s="7" t="s">
        <v>25</v>
      </c>
      <c r="C68" s="1" t="s">
        <v>30</v>
      </c>
      <c r="D68" s="1" t="s">
        <v>49</v>
      </c>
      <c r="E68" s="1" t="s">
        <v>233</v>
      </c>
      <c r="F68" s="7" t="s">
        <v>584</v>
      </c>
      <c r="G68" s="7" t="s">
        <v>584</v>
      </c>
      <c r="H68" s="29">
        <v>0.36143168399999998</v>
      </c>
      <c r="I68" s="29">
        <v>16.6827501</v>
      </c>
      <c r="J68" s="29">
        <f t="shared" si="5"/>
        <v>17.044181783999999</v>
      </c>
      <c r="K68" s="30">
        <v>19.976997900000001</v>
      </c>
      <c r="L68" s="30">
        <v>2.5431527470000002</v>
      </c>
      <c r="M68" s="23">
        <v>0.53299554199999999</v>
      </c>
      <c r="N68" s="23">
        <v>0.50034320399999999</v>
      </c>
      <c r="O68" s="23">
        <v>1.2524689069999999</v>
      </c>
      <c r="P68" s="24">
        <v>1.631293339</v>
      </c>
      <c r="Q68" s="24">
        <v>12.80541727</v>
      </c>
      <c r="R68" s="25">
        <v>26.01448143</v>
      </c>
      <c r="S68" s="25">
        <v>2.8612056830000001</v>
      </c>
      <c r="T68" s="25">
        <v>0.27844844099999999</v>
      </c>
      <c r="U68" s="26">
        <v>20.602518411999998</v>
      </c>
      <c r="V68" s="27">
        <v>10.15266883</v>
      </c>
      <c r="W68" s="20">
        <v>210119900</v>
      </c>
      <c r="X68" s="22">
        <v>0.48318454500000002</v>
      </c>
      <c r="Y68" s="21">
        <v>175524000</v>
      </c>
      <c r="Z68" s="22">
        <v>0.57842054799999998</v>
      </c>
      <c r="AA68" s="19">
        <f t="shared" si="9"/>
        <v>67</v>
      </c>
      <c r="AB68" s="19">
        <f t="shared" si="6"/>
        <v>54</v>
      </c>
      <c r="AC68" s="19">
        <f t="shared" si="7"/>
        <v>325</v>
      </c>
      <c r="AD68" s="19">
        <f t="shared" si="8"/>
        <v>37</v>
      </c>
    </row>
    <row r="69" spans="1:30" x14ac:dyDescent="0.3">
      <c r="A69" s="4">
        <v>1218</v>
      </c>
      <c r="B69" s="7" t="s">
        <v>25</v>
      </c>
      <c r="C69" s="1" t="s">
        <v>29</v>
      </c>
      <c r="D69" s="1" t="s">
        <v>42</v>
      </c>
      <c r="E69" s="1" t="s">
        <v>268</v>
      </c>
      <c r="F69" s="7" t="s">
        <v>584</v>
      </c>
      <c r="G69" s="7" t="s">
        <v>584</v>
      </c>
      <c r="H69" s="29">
        <v>6.6495659040000001</v>
      </c>
      <c r="I69" s="29">
        <v>10.366288669999999</v>
      </c>
      <c r="J69" s="29">
        <f t="shared" si="5"/>
        <v>17.015854573999999</v>
      </c>
      <c r="K69" s="30">
        <v>20.911436609999999</v>
      </c>
      <c r="L69" s="30">
        <v>0.24317813699999999</v>
      </c>
      <c r="M69" s="23">
        <v>9.9353212850000006</v>
      </c>
      <c r="N69" s="23">
        <v>9.5716871650000002</v>
      </c>
      <c r="O69" s="23">
        <v>0</v>
      </c>
      <c r="P69" s="24">
        <v>0</v>
      </c>
      <c r="Q69" s="24">
        <v>11.62700897</v>
      </c>
      <c r="R69" s="25">
        <v>0</v>
      </c>
      <c r="S69" s="25">
        <v>0</v>
      </c>
      <c r="T69" s="25">
        <v>2.7102693499999999</v>
      </c>
      <c r="U69" s="26">
        <v>3.9638829221999998</v>
      </c>
      <c r="V69" s="27">
        <v>6.9399919050000003</v>
      </c>
      <c r="W69" s="20">
        <v>36164900</v>
      </c>
      <c r="X69" s="22">
        <v>1.9189855090000001</v>
      </c>
      <c r="Y69" s="21">
        <v>9564900</v>
      </c>
      <c r="Z69" s="22">
        <v>7.255686839</v>
      </c>
      <c r="AA69" s="19">
        <f t="shared" si="9"/>
        <v>68</v>
      </c>
      <c r="AB69" s="19">
        <f t="shared" si="6"/>
        <v>89</v>
      </c>
      <c r="AC69" s="19">
        <f t="shared" si="7"/>
        <v>104</v>
      </c>
      <c r="AD69" s="19">
        <f t="shared" si="8"/>
        <v>15</v>
      </c>
    </row>
    <row r="70" spans="1:30" ht="28.8" x14ac:dyDescent="0.3">
      <c r="A70" s="4">
        <v>1426</v>
      </c>
      <c r="B70" s="7" t="s">
        <v>28</v>
      </c>
      <c r="C70" s="1" t="s">
        <v>33</v>
      </c>
      <c r="D70" s="1" t="s">
        <v>55</v>
      </c>
      <c r="E70" s="1" t="s">
        <v>212</v>
      </c>
      <c r="F70" s="7"/>
      <c r="G70" s="7" t="s">
        <v>584</v>
      </c>
      <c r="H70" s="29">
        <v>7.4112007999999996</v>
      </c>
      <c r="I70" s="29">
        <v>9.1680003200000009</v>
      </c>
      <c r="J70" s="29">
        <f t="shared" si="5"/>
        <v>16.57920112</v>
      </c>
      <c r="K70" s="30">
        <v>0.17130320600000001</v>
      </c>
      <c r="L70" s="30">
        <v>1.152082E-3</v>
      </c>
      <c r="M70" s="23">
        <v>1.0430971309999999</v>
      </c>
      <c r="N70" s="23">
        <v>1.0565876759999999</v>
      </c>
      <c r="O70" s="23">
        <v>1.271771387</v>
      </c>
      <c r="P70" s="24">
        <v>2.7581067830000001</v>
      </c>
      <c r="Q70" s="24">
        <v>22.352931909999999</v>
      </c>
      <c r="R70" s="25">
        <v>54.583937769999999</v>
      </c>
      <c r="S70" s="25">
        <v>0.131609158</v>
      </c>
      <c r="T70" s="25">
        <v>0.15376289700000001</v>
      </c>
      <c r="U70" s="26"/>
      <c r="V70" s="27">
        <v>13.75671277</v>
      </c>
      <c r="W70" s="20">
        <v>22056050</v>
      </c>
      <c r="X70" s="22">
        <v>6.2371606760000002</v>
      </c>
      <c r="Y70" s="21">
        <v>3750050</v>
      </c>
      <c r="Z70" s="22">
        <v>36.684078270000001</v>
      </c>
      <c r="AA70" s="19">
        <f t="shared" si="9"/>
        <v>69</v>
      </c>
      <c r="AB70" s="19">
        <f t="shared" si="6"/>
        <v>33</v>
      </c>
      <c r="AC70" s="19">
        <f t="shared" si="7"/>
        <v>25</v>
      </c>
      <c r="AD70" s="19">
        <f t="shared" si="8"/>
        <v>4</v>
      </c>
    </row>
    <row r="71" spans="1:30" ht="43.2" x14ac:dyDescent="0.3">
      <c r="A71" s="4">
        <v>1296</v>
      </c>
      <c r="B71" s="7" t="s">
        <v>25</v>
      </c>
      <c r="C71" s="1" t="s">
        <v>29</v>
      </c>
      <c r="D71" s="1" t="s">
        <v>40</v>
      </c>
      <c r="E71" s="1" t="s">
        <v>250</v>
      </c>
      <c r="F71" s="7" t="s">
        <v>584</v>
      </c>
      <c r="G71" s="7" t="s">
        <v>584</v>
      </c>
      <c r="H71" s="29">
        <v>5.9070935740000001</v>
      </c>
      <c r="I71" s="29">
        <v>10.34458351</v>
      </c>
      <c r="J71" s="29">
        <f t="shared" si="5"/>
        <v>16.251677084000001</v>
      </c>
      <c r="K71" s="30">
        <v>33.016058979999997</v>
      </c>
      <c r="L71" s="30">
        <v>4.2707354669999997</v>
      </c>
      <c r="M71" s="23">
        <v>25.315747399999999</v>
      </c>
      <c r="N71" s="23">
        <v>25.033562939999999</v>
      </c>
      <c r="O71" s="23">
        <v>1.2189411699999999</v>
      </c>
      <c r="P71" s="24">
        <v>1.3874222839999999</v>
      </c>
      <c r="Q71" s="24">
        <v>13.08936568</v>
      </c>
      <c r="R71" s="25">
        <v>0</v>
      </c>
      <c r="S71" s="25">
        <v>1.745554423</v>
      </c>
      <c r="T71" s="25">
        <v>0.45272607100000001</v>
      </c>
      <c r="U71" s="26">
        <v>0</v>
      </c>
      <c r="V71" s="27">
        <v>8.4006117979999999</v>
      </c>
      <c r="W71" s="20">
        <v>104830000</v>
      </c>
      <c r="X71" s="22">
        <v>0.8013557</v>
      </c>
      <c r="Y71" s="21">
        <v>104830000</v>
      </c>
      <c r="Z71" s="22">
        <v>0.8013557</v>
      </c>
      <c r="AA71" s="19">
        <f t="shared" si="9"/>
        <v>70</v>
      </c>
      <c r="AB71" s="19">
        <f t="shared" si="6"/>
        <v>71</v>
      </c>
      <c r="AC71" s="19">
        <f t="shared" si="7"/>
        <v>296</v>
      </c>
      <c r="AD71" s="19">
        <f t="shared" si="8"/>
        <v>48</v>
      </c>
    </row>
    <row r="72" spans="1:30" x14ac:dyDescent="0.3">
      <c r="A72" s="4">
        <v>1256</v>
      </c>
      <c r="B72" s="7" t="s">
        <v>25</v>
      </c>
      <c r="C72" s="1" t="s">
        <v>30</v>
      </c>
      <c r="D72" s="1" t="s">
        <v>56</v>
      </c>
      <c r="E72" s="1" t="s">
        <v>238</v>
      </c>
      <c r="F72" s="7" t="s">
        <v>584</v>
      </c>
      <c r="G72" s="7" t="s">
        <v>584</v>
      </c>
      <c r="H72" s="29">
        <v>2.076456914</v>
      </c>
      <c r="I72" s="29">
        <v>13.9498628</v>
      </c>
      <c r="J72" s="29">
        <f t="shared" si="5"/>
        <v>16.026319714</v>
      </c>
      <c r="K72" s="30">
        <v>10.772059799999999</v>
      </c>
      <c r="L72" s="30">
        <v>1.095684696</v>
      </c>
      <c r="M72" s="23">
        <v>2.5035450460000002</v>
      </c>
      <c r="N72" s="23">
        <v>2.2579363620000001</v>
      </c>
      <c r="O72" s="23">
        <v>7.1955443690000003</v>
      </c>
      <c r="P72" s="24">
        <v>6.1425802450000004</v>
      </c>
      <c r="Q72" s="24">
        <v>12.791514299999999</v>
      </c>
      <c r="R72" s="25">
        <v>4.221981821</v>
      </c>
      <c r="S72" s="25">
        <v>0.71059150100000001</v>
      </c>
      <c r="T72" s="25">
        <v>1.3076211099999999</v>
      </c>
      <c r="U72" s="26">
        <v>19.569424804000001</v>
      </c>
      <c r="V72" s="27">
        <v>9.4189702939999993</v>
      </c>
      <c r="W72" s="20">
        <v>29000200</v>
      </c>
      <c r="X72" s="22">
        <v>3.2478983920000002</v>
      </c>
      <c r="Y72" s="21">
        <v>15000000</v>
      </c>
      <c r="Z72" s="22">
        <v>6.2793135290000004</v>
      </c>
      <c r="AA72" s="19">
        <f t="shared" si="9"/>
        <v>71</v>
      </c>
      <c r="AB72" s="19">
        <f t="shared" si="6"/>
        <v>59</v>
      </c>
      <c r="AC72" s="19">
        <f t="shared" si="7"/>
        <v>119</v>
      </c>
      <c r="AD72" s="19">
        <f t="shared" si="8"/>
        <v>21</v>
      </c>
    </row>
    <row r="73" spans="1:30" x14ac:dyDescent="0.3">
      <c r="A73" s="4">
        <v>1685</v>
      </c>
      <c r="B73" s="7" t="s">
        <v>28</v>
      </c>
      <c r="C73" s="1" t="s">
        <v>37</v>
      </c>
      <c r="D73" s="1" t="s">
        <v>131</v>
      </c>
      <c r="E73" s="1" t="s">
        <v>407</v>
      </c>
      <c r="F73" s="7"/>
      <c r="G73" s="7" t="s">
        <v>584</v>
      </c>
      <c r="H73" s="29">
        <v>6.4917127069999996</v>
      </c>
      <c r="I73" s="29">
        <v>8.4283771400000003</v>
      </c>
      <c r="J73" s="29">
        <f t="shared" si="5"/>
        <v>14.920089847</v>
      </c>
      <c r="K73" s="30">
        <v>4.3265787109999998</v>
      </c>
      <c r="L73" s="30">
        <v>0.176080924</v>
      </c>
      <c r="M73" s="23">
        <v>0.24960390299999999</v>
      </c>
      <c r="N73" s="23">
        <v>0.25432798200000001</v>
      </c>
      <c r="O73" s="23">
        <v>0</v>
      </c>
      <c r="P73" s="24">
        <v>0</v>
      </c>
      <c r="Q73" s="24">
        <v>2.7561441260000001</v>
      </c>
      <c r="R73" s="25">
        <v>0</v>
      </c>
      <c r="S73" s="25">
        <v>0</v>
      </c>
      <c r="T73" s="25">
        <v>0.78713825400000004</v>
      </c>
      <c r="U73" s="26"/>
      <c r="V73" s="27">
        <v>1.6444045119999999</v>
      </c>
      <c r="W73" s="20">
        <v>77749000</v>
      </c>
      <c r="X73" s="22">
        <v>0.21150169299999999</v>
      </c>
      <c r="Y73" s="21">
        <v>77749000</v>
      </c>
      <c r="Z73" s="22">
        <v>0.21150169299999999</v>
      </c>
      <c r="AA73" s="19">
        <f t="shared" si="9"/>
        <v>72</v>
      </c>
      <c r="AB73" s="19">
        <f t="shared" si="6"/>
        <v>228</v>
      </c>
      <c r="AC73" s="19">
        <f t="shared" si="7"/>
        <v>374</v>
      </c>
      <c r="AD73" s="19">
        <f t="shared" si="8"/>
        <v>32</v>
      </c>
    </row>
    <row r="74" spans="1:30" ht="43.2" x14ac:dyDescent="0.3">
      <c r="A74" s="4">
        <v>1501</v>
      </c>
      <c r="B74" s="7" t="s">
        <v>27</v>
      </c>
      <c r="C74" s="1" t="s">
        <v>33</v>
      </c>
      <c r="D74" s="1" t="s">
        <v>96</v>
      </c>
      <c r="E74" s="1" t="s">
        <v>302</v>
      </c>
      <c r="F74" s="7" t="s">
        <v>584</v>
      </c>
      <c r="G74" s="7"/>
      <c r="H74" s="29">
        <v>7.9123914759999998</v>
      </c>
      <c r="I74" s="29">
        <v>5.7214530950000002</v>
      </c>
      <c r="J74" s="29">
        <f t="shared" si="5"/>
        <v>13.633844571000001</v>
      </c>
      <c r="K74" s="30">
        <v>0</v>
      </c>
      <c r="L74" s="30">
        <v>0</v>
      </c>
      <c r="M74" s="23">
        <v>13.58203814</v>
      </c>
      <c r="N74" s="23">
        <v>14.44369448</v>
      </c>
      <c r="O74" s="23">
        <v>0</v>
      </c>
      <c r="P74" s="24">
        <v>0</v>
      </c>
      <c r="Q74" s="24">
        <v>5.9874427639999999</v>
      </c>
      <c r="R74" s="25">
        <v>0.99826727000000004</v>
      </c>
      <c r="S74" s="25">
        <v>0</v>
      </c>
      <c r="T74" s="25">
        <v>0</v>
      </c>
      <c r="U74" s="26"/>
      <c r="V74" s="27">
        <v>4.2311410169999997</v>
      </c>
      <c r="W74" s="20">
        <v>215376000</v>
      </c>
      <c r="X74" s="22">
        <v>0.19645369100000001</v>
      </c>
      <c r="Y74" s="21">
        <v>215376000</v>
      </c>
      <c r="Z74" s="22">
        <v>0.19645369100000001</v>
      </c>
      <c r="AA74" s="19">
        <f t="shared" si="9"/>
        <v>73</v>
      </c>
      <c r="AB74" s="19">
        <f t="shared" si="6"/>
        <v>123</v>
      </c>
      <c r="AC74" s="19">
        <f t="shared" si="7"/>
        <v>379</v>
      </c>
      <c r="AD74" s="19">
        <f t="shared" si="8"/>
        <v>46</v>
      </c>
    </row>
    <row r="75" spans="1:30" ht="28.8" x14ac:dyDescent="0.3">
      <c r="A75" s="4">
        <v>1201</v>
      </c>
      <c r="B75" s="7" t="s">
        <v>25</v>
      </c>
      <c r="C75" s="1" t="s">
        <v>29</v>
      </c>
      <c r="D75" s="1" t="s">
        <v>42</v>
      </c>
      <c r="E75" s="1" t="s">
        <v>283</v>
      </c>
      <c r="F75" s="7"/>
      <c r="G75" s="7" t="s">
        <v>584</v>
      </c>
      <c r="H75" s="29">
        <v>0.78426156400000002</v>
      </c>
      <c r="I75" s="29">
        <v>12.50375524</v>
      </c>
      <c r="J75" s="29">
        <f t="shared" si="5"/>
        <v>13.288016804</v>
      </c>
      <c r="K75" s="30">
        <v>8.7637096660000005</v>
      </c>
      <c r="L75" s="30">
        <v>0.81323521099999996</v>
      </c>
      <c r="M75" s="23">
        <v>1.9110582519999999</v>
      </c>
      <c r="N75" s="23">
        <v>1.9462838579999999</v>
      </c>
      <c r="O75" s="23">
        <v>1.274495443</v>
      </c>
      <c r="P75" s="24">
        <v>1.4506552260000001</v>
      </c>
      <c r="Q75" s="24">
        <v>9.0735295899999997</v>
      </c>
      <c r="R75" s="25">
        <v>0</v>
      </c>
      <c r="S75" s="25">
        <v>0.47041915400000001</v>
      </c>
      <c r="T75" s="25">
        <v>0.94882455300000001</v>
      </c>
      <c r="U75" s="26">
        <v>7.3962905479999996</v>
      </c>
      <c r="V75" s="27">
        <v>5.5175058119999996</v>
      </c>
      <c r="W75" s="20">
        <v>30973500</v>
      </c>
      <c r="X75" s="22">
        <v>1.7813633630000001</v>
      </c>
      <c r="Y75" s="21">
        <v>11809500</v>
      </c>
      <c r="Z75" s="22">
        <v>4.6720909539999997</v>
      </c>
      <c r="AA75" s="19">
        <f t="shared" si="9"/>
        <v>74</v>
      </c>
      <c r="AB75" s="19">
        <f t="shared" si="6"/>
        <v>104</v>
      </c>
      <c r="AC75" s="19">
        <f t="shared" si="7"/>
        <v>138</v>
      </c>
      <c r="AD75" s="19">
        <f t="shared" si="8"/>
        <v>22</v>
      </c>
    </row>
    <row r="76" spans="1:30" x14ac:dyDescent="0.3">
      <c r="A76" s="4">
        <v>1244</v>
      </c>
      <c r="B76" s="7" t="s">
        <v>25</v>
      </c>
      <c r="C76" s="1" t="s">
        <v>29</v>
      </c>
      <c r="D76" s="1" t="s">
        <v>42</v>
      </c>
      <c r="E76" s="1" t="s">
        <v>278</v>
      </c>
      <c r="F76" s="7" t="s">
        <v>584</v>
      </c>
      <c r="G76" s="7" t="s">
        <v>584</v>
      </c>
      <c r="H76" s="29">
        <v>2.6835043409999999</v>
      </c>
      <c r="I76" s="29">
        <v>9.5491511689999999</v>
      </c>
      <c r="J76" s="29">
        <f t="shared" si="5"/>
        <v>12.232655510000001</v>
      </c>
      <c r="K76" s="30">
        <v>2.2718380539999998</v>
      </c>
      <c r="L76" s="30">
        <v>0</v>
      </c>
      <c r="M76" s="23">
        <v>0</v>
      </c>
      <c r="N76" s="23">
        <v>0</v>
      </c>
      <c r="O76" s="23">
        <v>9.2991452989999992</v>
      </c>
      <c r="P76" s="24">
        <v>1.587669905</v>
      </c>
      <c r="Q76" s="24">
        <v>10.4178839</v>
      </c>
      <c r="R76" s="25">
        <v>0</v>
      </c>
      <c r="S76" s="25">
        <v>49.493645919999999</v>
      </c>
      <c r="T76" s="25">
        <v>0</v>
      </c>
      <c r="U76" s="26">
        <v>8.2255180788000004</v>
      </c>
      <c r="V76" s="27">
        <v>5.8852315170000002</v>
      </c>
      <c r="W76" s="20">
        <v>7200000</v>
      </c>
      <c r="X76" s="22">
        <v>8.1739326620000003</v>
      </c>
      <c r="Y76" s="21">
        <v>7200000</v>
      </c>
      <c r="Z76" s="22">
        <v>8.1739326620000003</v>
      </c>
      <c r="AA76" s="19">
        <f t="shared" si="9"/>
        <v>75</v>
      </c>
      <c r="AB76" s="19">
        <f t="shared" si="6"/>
        <v>99</v>
      </c>
      <c r="AC76" s="19">
        <f t="shared" si="7"/>
        <v>96</v>
      </c>
      <c r="AD76" s="19">
        <f t="shared" si="8"/>
        <v>13</v>
      </c>
    </row>
    <row r="77" spans="1:30" ht="43.2" x14ac:dyDescent="0.3">
      <c r="A77" s="4">
        <v>1002</v>
      </c>
      <c r="B77" s="7" t="s">
        <v>26</v>
      </c>
      <c r="C77" s="1" t="s">
        <v>33</v>
      </c>
      <c r="D77" s="1" t="s">
        <v>64</v>
      </c>
      <c r="E77" s="1" t="s">
        <v>318</v>
      </c>
      <c r="F77" s="7" t="s">
        <v>584</v>
      </c>
      <c r="G77" s="7"/>
      <c r="H77" s="29">
        <v>10.823473140000001</v>
      </c>
      <c r="I77" s="29">
        <v>1.1554064749999999</v>
      </c>
      <c r="J77" s="29">
        <f t="shared" si="5"/>
        <v>11.978879615</v>
      </c>
      <c r="K77" s="30">
        <v>2.1300683220000001</v>
      </c>
      <c r="L77" s="30">
        <v>0.40273549800000003</v>
      </c>
      <c r="M77" s="23">
        <v>3.4055930700000001</v>
      </c>
      <c r="N77" s="23">
        <v>3.1553362979999999</v>
      </c>
      <c r="O77" s="23">
        <v>0</v>
      </c>
      <c r="P77" s="24">
        <v>12.06337276</v>
      </c>
      <c r="Q77" s="24">
        <v>6.1027334360000003</v>
      </c>
      <c r="R77" s="25">
        <v>0</v>
      </c>
      <c r="S77" s="25">
        <v>22.28441145</v>
      </c>
      <c r="T77" s="25">
        <v>5.6012959000000001E-2</v>
      </c>
      <c r="U77" s="26">
        <v>0</v>
      </c>
      <c r="V77" s="27">
        <v>3.6222244149999998</v>
      </c>
      <c r="W77" s="20">
        <v>21531500</v>
      </c>
      <c r="X77" s="22">
        <v>1.6822907899999999</v>
      </c>
      <c r="Y77" s="21">
        <v>21531500</v>
      </c>
      <c r="Z77" s="22">
        <v>1.6822907899999999</v>
      </c>
      <c r="AA77" s="19">
        <f t="shared" si="9"/>
        <v>76</v>
      </c>
      <c r="AB77" s="19">
        <f t="shared" si="6"/>
        <v>139</v>
      </c>
      <c r="AC77" s="19">
        <f t="shared" si="7"/>
        <v>243</v>
      </c>
      <c r="AD77" s="19">
        <f t="shared" si="8"/>
        <v>33</v>
      </c>
    </row>
    <row r="78" spans="1:30" ht="28.8" x14ac:dyDescent="0.3">
      <c r="A78" s="4">
        <v>1416</v>
      </c>
      <c r="B78" s="7" t="s">
        <v>25</v>
      </c>
      <c r="C78" s="1" t="s">
        <v>29</v>
      </c>
      <c r="D78" s="1" t="s">
        <v>45</v>
      </c>
      <c r="E78" s="1" t="s">
        <v>191</v>
      </c>
      <c r="F78" s="7" t="s">
        <v>584</v>
      </c>
      <c r="G78" s="7" t="s">
        <v>584</v>
      </c>
      <c r="H78" s="29">
        <v>9.5797158640000006</v>
      </c>
      <c r="I78" s="29">
        <v>2.349602736</v>
      </c>
      <c r="J78" s="29">
        <f t="shared" si="5"/>
        <v>11.9293186</v>
      </c>
      <c r="K78" s="30">
        <v>8.9915743559999992</v>
      </c>
      <c r="L78" s="30">
        <v>0</v>
      </c>
      <c r="M78" s="23">
        <v>7.6280599999999996E-6</v>
      </c>
      <c r="N78" s="23">
        <v>7.3715499999999998E-6</v>
      </c>
      <c r="O78" s="23">
        <v>33.196581199999997</v>
      </c>
      <c r="P78" s="24">
        <v>17.003244240000001</v>
      </c>
      <c r="Q78" s="24">
        <v>38.747673659999997</v>
      </c>
      <c r="R78" s="25">
        <v>48.273666460000001</v>
      </c>
      <c r="S78" s="25">
        <v>1.1114111849999999</v>
      </c>
      <c r="T78" s="25">
        <v>0</v>
      </c>
      <c r="U78" s="26">
        <v>84.861882871000006</v>
      </c>
      <c r="V78" s="27">
        <v>25.348820320000002</v>
      </c>
      <c r="W78" s="20">
        <v>5654200</v>
      </c>
      <c r="X78" s="22">
        <v>44.831842379999998</v>
      </c>
      <c r="Y78" s="21">
        <v>5654200</v>
      </c>
      <c r="Z78" s="22">
        <v>44.831842379999998</v>
      </c>
      <c r="AA78" s="19">
        <f t="shared" si="9"/>
        <v>77</v>
      </c>
      <c r="AB78" s="19">
        <f t="shared" si="6"/>
        <v>12</v>
      </c>
      <c r="AC78" s="19">
        <f t="shared" si="7"/>
        <v>20</v>
      </c>
      <c r="AD78" s="19">
        <f t="shared" si="8"/>
        <v>4</v>
      </c>
    </row>
    <row r="79" spans="1:30" ht="28.8" x14ac:dyDescent="0.3">
      <c r="A79" s="4">
        <v>1656</v>
      </c>
      <c r="B79" s="7" t="s">
        <v>28</v>
      </c>
      <c r="C79" s="1" t="s">
        <v>34</v>
      </c>
      <c r="D79" s="1" t="s">
        <v>75</v>
      </c>
      <c r="E79" s="1" t="s">
        <v>267</v>
      </c>
      <c r="F79" s="7" t="s">
        <v>584</v>
      </c>
      <c r="G79" s="7"/>
      <c r="H79" s="29">
        <v>11.58762001</v>
      </c>
      <c r="I79" s="29">
        <v>6.5207467000000005E-2</v>
      </c>
      <c r="J79" s="29">
        <f t="shared" si="5"/>
        <v>11.652827477000001</v>
      </c>
      <c r="K79" s="30">
        <v>0.12171819</v>
      </c>
      <c r="L79" s="30">
        <v>5.0121625000000003E-2</v>
      </c>
      <c r="M79" s="23">
        <v>3.2339167000000002E-2</v>
      </c>
      <c r="N79" s="23">
        <v>3.0433492999999999E-2</v>
      </c>
      <c r="O79" s="23">
        <v>0</v>
      </c>
      <c r="P79" s="24">
        <v>14.07364304</v>
      </c>
      <c r="Q79" s="24">
        <v>12.15848718</v>
      </c>
      <c r="R79" s="25">
        <v>2.0018453209999998</v>
      </c>
      <c r="S79" s="25">
        <v>69.351287400000004</v>
      </c>
      <c r="T79" s="25">
        <v>9.8932380000000004E-3</v>
      </c>
      <c r="U79" s="26"/>
      <c r="V79" s="27">
        <v>7.1995175490000003</v>
      </c>
      <c r="W79" s="20">
        <v>997481</v>
      </c>
      <c r="X79" s="22">
        <v>72.176989329999998</v>
      </c>
      <c r="Y79" s="21">
        <v>997481</v>
      </c>
      <c r="Z79" s="22">
        <v>72.176989329999998</v>
      </c>
      <c r="AA79" s="19">
        <f t="shared" si="9"/>
        <v>78</v>
      </c>
      <c r="AB79" s="19">
        <f t="shared" si="6"/>
        <v>88</v>
      </c>
      <c r="AC79" s="19">
        <f t="shared" si="7"/>
        <v>12</v>
      </c>
      <c r="AD79" s="19">
        <f t="shared" si="8"/>
        <v>1</v>
      </c>
    </row>
    <row r="80" spans="1:30" ht="28.8" x14ac:dyDescent="0.3">
      <c r="A80" s="4">
        <v>1441</v>
      </c>
      <c r="B80" s="7" t="s">
        <v>28</v>
      </c>
      <c r="C80" s="1" t="s">
        <v>37</v>
      </c>
      <c r="D80" s="1" t="s">
        <v>156</v>
      </c>
      <c r="E80" s="1" t="s">
        <v>494</v>
      </c>
      <c r="F80" s="7"/>
      <c r="G80" s="7" t="s">
        <v>584</v>
      </c>
      <c r="H80" s="29">
        <v>4.9625098660000004</v>
      </c>
      <c r="I80" s="29">
        <v>6.428944607</v>
      </c>
      <c r="J80" s="29">
        <f t="shared" si="5"/>
        <v>11.391454473</v>
      </c>
      <c r="K80" s="30">
        <v>0</v>
      </c>
      <c r="L80" s="30">
        <v>0</v>
      </c>
      <c r="M80" s="23">
        <v>0</v>
      </c>
      <c r="N80" s="23">
        <v>0</v>
      </c>
      <c r="O80" s="23">
        <v>0</v>
      </c>
      <c r="P80" s="24">
        <v>0</v>
      </c>
      <c r="Q80" s="24">
        <v>1.0500725040000001</v>
      </c>
      <c r="R80" s="25">
        <v>0</v>
      </c>
      <c r="S80" s="25">
        <v>0</v>
      </c>
      <c r="T80" s="25">
        <v>0</v>
      </c>
      <c r="U80" s="26"/>
      <c r="V80" s="27">
        <v>0.62207634899999997</v>
      </c>
      <c r="W80" s="20">
        <v>3941490</v>
      </c>
      <c r="X80" s="22">
        <v>1.5782771209999999</v>
      </c>
      <c r="Y80" s="21">
        <v>3941490</v>
      </c>
      <c r="Z80" s="22">
        <v>1.5782771209999999</v>
      </c>
      <c r="AA80" s="19">
        <f t="shared" si="9"/>
        <v>79</v>
      </c>
      <c r="AB80" s="19">
        <f t="shared" si="6"/>
        <v>315</v>
      </c>
      <c r="AC80" s="19">
        <f t="shared" si="7"/>
        <v>250</v>
      </c>
      <c r="AD80" s="19">
        <f t="shared" si="8"/>
        <v>10</v>
      </c>
    </row>
    <row r="81" spans="1:30" x14ac:dyDescent="0.3">
      <c r="A81" s="4">
        <v>1502</v>
      </c>
      <c r="B81" s="7" t="s">
        <v>25</v>
      </c>
      <c r="C81" s="1" t="s">
        <v>30</v>
      </c>
      <c r="D81" s="1" t="s">
        <v>87</v>
      </c>
      <c r="E81" s="1" t="s">
        <v>289</v>
      </c>
      <c r="F81" s="7" t="s">
        <v>584</v>
      </c>
      <c r="G81" s="7" t="s">
        <v>584</v>
      </c>
      <c r="H81" s="29">
        <v>5.8707811479999998</v>
      </c>
      <c r="I81" s="29">
        <v>5.2908060880000001</v>
      </c>
      <c r="J81" s="29">
        <f t="shared" si="5"/>
        <v>11.161587235999999</v>
      </c>
      <c r="K81" s="30">
        <v>1.551884563</v>
      </c>
      <c r="L81" s="30">
        <v>7.220654E-2</v>
      </c>
      <c r="M81" s="23">
        <v>0</v>
      </c>
      <c r="N81" s="23">
        <v>0</v>
      </c>
      <c r="O81" s="23">
        <v>2.1792351000000001E-2</v>
      </c>
      <c r="P81" s="24">
        <v>2.4804473E-2</v>
      </c>
      <c r="Q81" s="24">
        <v>6.9007441539999999</v>
      </c>
      <c r="R81" s="25">
        <v>3.0837307539999999</v>
      </c>
      <c r="S81" s="25">
        <v>0</v>
      </c>
      <c r="T81" s="25">
        <v>2.4356685929999999</v>
      </c>
      <c r="U81" s="26">
        <v>9.9183558563999998</v>
      </c>
      <c r="V81" s="27">
        <v>4.9994303870000003</v>
      </c>
      <c r="W81" s="20">
        <v>17745432</v>
      </c>
      <c r="X81" s="22">
        <v>2.8173055389999999</v>
      </c>
      <c r="Y81" s="21">
        <v>17740000</v>
      </c>
      <c r="Z81" s="22">
        <v>2.8181682000000001</v>
      </c>
      <c r="AA81" s="19">
        <f t="shared" si="9"/>
        <v>80</v>
      </c>
      <c r="AB81" s="19">
        <f t="shared" si="6"/>
        <v>110</v>
      </c>
      <c r="AC81" s="19">
        <f t="shared" si="7"/>
        <v>187</v>
      </c>
      <c r="AD81" s="19">
        <f t="shared" si="8"/>
        <v>25</v>
      </c>
    </row>
    <row r="82" spans="1:30" ht="28.8" x14ac:dyDescent="0.3">
      <c r="A82" s="4">
        <v>1643</v>
      </c>
      <c r="B82" s="7" t="s">
        <v>28</v>
      </c>
      <c r="C82" s="1" t="s">
        <v>34</v>
      </c>
      <c r="D82" s="1" t="s">
        <v>75</v>
      </c>
      <c r="E82" s="1" t="s">
        <v>315</v>
      </c>
      <c r="F82" s="7" t="s">
        <v>584</v>
      </c>
      <c r="G82" s="7"/>
      <c r="H82" s="29">
        <v>10.565060819999999</v>
      </c>
      <c r="I82" s="29">
        <v>0.32198040300000003</v>
      </c>
      <c r="J82" s="29">
        <f t="shared" si="5"/>
        <v>10.887041222999999</v>
      </c>
      <c r="K82" s="30">
        <v>1.1715375770000001</v>
      </c>
      <c r="L82" s="30">
        <v>0.814331044</v>
      </c>
      <c r="M82" s="23">
        <v>0.204699031</v>
      </c>
      <c r="N82" s="23">
        <v>0.20271002499999999</v>
      </c>
      <c r="O82" s="23">
        <v>0</v>
      </c>
      <c r="P82" s="24">
        <v>15.196102310000001</v>
      </c>
      <c r="Q82" s="24">
        <v>4.7206640819999999</v>
      </c>
      <c r="R82" s="25">
        <v>0</v>
      </c>
      <c r="S82" s="25">
        <v>28.080929080000001</v>
      </c>
      <c r="T82" s="25">
        <v>0</v>
      </c>
      <c r="U82" s="26"/>
      <c r="V82" s="27">
        <v>3.8282399229999999</v>
      </c>
      <c r="W82" s="20">
        <v>3437420</v>
      </c>
      <c r="X82" s="22">
        <v>11.136957150000001</v>
      </c>
      <c r="Y82" s="21">
        <v>3437420</v>
      </c>
      <c r="Z82" s="22">
        <v>11.136957150000001</v>
      </c>
      <c r="AA82" s="19">
        <f t="shared" si="9"/>
        <v>81</v>
      </c>
      <c r="AB82" s="19">
        <f t="shared" si="6"/>
        <v>136</v>
      </c>
      <c r="AC82" s="19">
        <f t="shared" si="7"/>
        <v>70</v>
      </c>
      <c r="AD82" s="19">
        <f t="shared" si="8"/>
        <v>10</v>
      </c>
    </row>
    <row r="83" spans="1:30" x14ac:dyDescent="0.3">
      <c r="A83" s="4">
        <v>1471</v>
      </c>
      <c r="B83" s="7" t="s">
        <v>27</v>
      </c>
      <c r="C83" s="1" t="s">
        <v>34</v>
      </c>
      <c r="D83" s="1" t="s">
        <v>65</v>
      </c>
      <c r="E83" s="1" t="s">
        <v>276</v>
      </c>
      <c r="F83" s="7" t="s">
        <v>584</v>
      </c>
      <c r="G83" s="7" t="s">
        <v>584</v>
      </c>
      <c r="H83" s="29">
        <v>4.2589025510000003</v>
      </c>
      <c r="I83" s="29">
        <v>6.4446414489999997</v>
      </c>
      <c r="J83" s="29">
        <f t="shared" si="5"/>
        <v>10.703544000000001</v>
      </c>
      <c r="K83" s="30">
        <v>16.888398840000001</v>
      </c>
      <c r="L83" s="30">
        <v>5.5383866319999999</v>
      </c>
      <c r="M83" s="23">
        <v>0</v>
      </c>
      <c r="N83" s="23">
        <v>0</v>
      </c>
      <c r="O83" s="23">
        <v>0.27826766000000003</v>
      </c>
      <c r="P83" s="24">
        <v>0.31672960300000003</v>
      </c>
      <c r="Q83" s="24">
        <v>8.410288993</v>
      </c>
      <c r="R83" s="25">
        <v>13.53206743</v>
      </c>
      <c r="S83" s="25">
        <v>0.40411419700000001</v>
      </c>
      <c r="T83" s="25">
        <v>0.12957142299999999</v>
      </c>
      <c r="U83" s="26"/>
      <c r="V83" s="27">
        <v>6.1128726919999998</v>
      </c>
      <c r="W83" s="20">
        <v>28346100</v>
      </c>
      <c r="X83" s="22">
        <v>2.1565127799999999</v>
      </c>
      <c r="Y83" s="21">
        <v>28346100</v>
      </c>
      <c r="Z83" s="22">
        <v>2.1565127799999999</v>
      </c>
      <c r="AA83" s="19">
        <f t="shared" si="9"/>
        <v>82</v>
      </c>
      <c r="AB83" s="19">
        <f t="shared" si="6"/>
        <v>97</v>
      </c>
      <c r="AC83" s="19">
        <f t="shared" si="7"/>
        <v>212</v>
      </c>
      <c r="AD83" s="19">
        <f t="shared" si="8"/>
        <v>26</v>
      </c>
    </row>
    <row r="84" spans="1:30" ht="28.8" x14ac:dyDescent="0.3">
      <c r="A84" s="4">
        <v>1227</v>
      </c>
      <c r="B84" s="7" t="s">
        <v>25</v>
      </c>
      <c r="C84" s="1" t="s">
        <v>29</v>
      </c>
      <c r="D84" s="1" t="s">
        <v>42</v>
      </c>
      <c r="E84" s="1" t="s">
        <v>322</v>
      </c>
      <c r="F84" s="7" t="s">
        <v>584</v>
      </c>
      <c r="G84" s="7" t="s">
        <v>584</v>
      </c>
      <c r="H84" s="29">
        <v>1.4108099999999999E-36</v>
      </c>
      <c r="I84" s="29">
        <v>10.320687489999999</v>
      </c>
      <c r="J84" s="29">
        <f t="shared" si="5"/>
        <v>10.320687489999999</v>
      </c>
      <c r="K84" s="30">
        <v>0.74856686699999997</v>
      </c>
      <c r="L84" s="30">
        <v>0.138765111</v>
      </c>
      <c r="M84" s="23">
        <v>0.25813360200000002</v>
      </c>
      <c r="N84" s="23">
        <v>0.26016341300000001</v>
      </c>
      <c r="O84" s="23">
        <v>0</v>
      </c>
      <c r="P84" s="24">
        <v>0</v>
      </c>
      <c r="Q84" s="24">
        <v>5.7837762579999996</v>
      </c>
      <c r="R84" s="25">
        <v>0</v>
      </c>
      <c r="S84" s="25">
        <v>0</v>
      </c>
      <c r="T84" s="25">
        <v>0.58454410199999995</v>
      </c>
      <c r="U84" s="26">
        <v>4.1004280698000004</v>
      </c>
      <c r="V84" s="27">
        <v>3.490494779</v>
      </c>
      <c r="W84" s="20">
        <v>5147160</v>
      </c>
      <c r="X84" s="22">
        <v>6.7813994109999998</v>
      </c>
      <c r="Y84" s="21">
        <v>277160</v>
      </c>
      <c r="Z84" s="22">
        <v>125.9378979</v>
      </c>
      <c r="AA84" s="19">
        <f t="shared" si="9"/>
        <v>83</v>
      </c>
      <c r="AB84" s="19">
        <f t="shared" si="6"/>
        <v>143</v>
      </c>
      <c r="AC84" s="19">
        <f t="shared" si="7"/>
        <v>4</v>
      </c>
      <c r="AD84" s="19">
        <f t="shared" si="8"/>
        <v>2</v>
      </c>
    </row>
    <row r="85" spans="1:30" x14ac:dyDescent="0.3">
      <c r="A85" s="4">
        <v>1223</v>
      </c>
      <c r="B85" s="7" t="s">
        <v>25</v>
      </c>
      <c r="C85" s="1" t="s">
        <v>29</v>
      </c>
      <c r="D85" s="1" t="s">
        <v>42</v>
      </c>
      <c r="E85" s="1" t="s">
        <v>339</v>
      </c>
      <c r="F85" s="7" t="s">
        <v>584</v>
      </c>
      <c r="G85" s="7" t="s">
        <v>584</v>
      </c>
      <c r="H85" s="29">
        <v>2.656158596</v>
      </c>
      <c r="I85" s="29">
        <v>7.6275887500000001</v>
      </c>
      <c r="J85" s="29">
        <f t="shared" si="5"/>
        <v>10.283747346</v>
      </c>
      <c r="K85" s="30">
        <v>10.04175066</v>
      </c>
      <c r="L85" s="30">
        <v>6.610606464</v>
      </c>
      <c r="M85" s="23">
        <v>0.14082927200000001</v>
      </c>
      <c r="N85" s="23">
        <v>0.14228779499999999</v>
      </c>
      <c r="O85" s="23">
        <v>0</v>
      </c>
      <c r="P85" s="24">
        <v>0</v>
      </c>
      <c r="Q85" s="24">
        <v>5.0828524850000001</v>
      </c>
      <c r="R85" s="25">
        <v>0</v>
      </c>
      <c r="S85" s="25">
        <v>0</v>
      </c>
      <c r="T85" s="25">
        <v>9.0951772E-2</v>
      </c>
      <c r="U85" s="26">
        <v>0.24295279088999999</v>
      </c>
      <c r="V85" s="27">
        <v>3.050738049</v>
      </c>
      <c r="W85" s="20">
        <v>12063063</v>
      </c>
      <c r="X85" s="22">
        <v>2.5289912270000001</v>
      </c>
      <c r="Y85" s="21">
        <v>10835063</v>
      </c>
      <c r="Z85" s="22">
        <v>2.8156163460000001</v>
      </c>
      <c r="AA85" s="19">
        <f t="shared" si="9"/>
        <v>84</v>
      </c>
      <c r="AB85" s="19">
        <f t="shared" si="6"/>
        <v>160</v>
      </c>
      <c r="AC85" s="19">
        <f t="shared" si="7"/>
        <v>188</v>
      </c>
      <c r="AD85" s="19">
        <f t="shared" si="8"/>
        <v>35</v>
      </c>
    </row>
    <row r="86" spans="1:30" ht="28.8" x14ac:dyDescent="0.3">
      <c r="A86" s="4">
        <v>1071</v>
      </c>
      <c r="B86" s="7" t="s">
        <v>26</v>
      </c>
      <c r="C86" s="1" t="s">
        <v>32</v>
      </c>
      <c r="D86" s="1" t="s">
        <v>109</v>
      </c>
      <c r="E86" s="1" t="s">
        <v>336</v>
      </c>
      <c r="F86" s="7"/>
      <c r="G86" s="7" t="s">
        <v>584</v>
      </c>
      <c r="H86" s="29">
        <v>3.9422815710000001</v>
      </c>
      <c r="I86" s="29">
        <v>5.3397122059999997</v>
      </c>
      <c r="J86" s="29">
        <f t="shared" si="5"/>
        <v>9.2819937770000003</v>
      </c>
      <c r="K86" s="30">
        <v>7.4095948040000001</v>
      </c>
      <c r="L86" s="30">
        <v>1.0701551600000001</v>
      </c>
      <c r="M86" s="23">
        <v>3.7143434370000001</v>
      </c>
      <c r="N86" s="23">
        <v>3.6946397709999999</v>
      </c>
      <c r="O86" s="23">
        <v>0.49637258099999998</v>
      </c>
      <c r="P86" s="24">
        <v>0.56498081899999997</v>
      </c>
      <c r="Q86" s="24">
        <v>4.4674456249999999</v>
      </c>
      <c r="R86" s="25">
        <v>1.2813551919999999</v>
      </c>
      <c r="S86" s="25">
        <v>1.077144076</v>
      </c>
      <c r="T86" s="25">
        <v>0.66168286700000001</v>
      </c>
      <c r="U86" s="26">
        <v>3.1751647269999999</v>
      </c>
      <c r="V86" s="27">
        <v>3.1032801590000001</v>
      </c>
      <c r="W86" s="20">
        <v>24184000</v>
      </c>
      <c r="X86" s="22">
        <v>1.2831955669999999</v>
      </c>
      <c r="Y86" s="21">
        <v>9829100</v>
      </c>
      <c r="Z86" s="22">
        <v>3.157237345</v>
      </c>
      <c r="AA86" s="19">
        <f t="shared" si="9"/>
        <v>85</v>
      </c>
      <c r="AB86" s="19">
        <f t="shared" si="6"/>
        <v>157</v>
      </c>
      <c r="AC86" s="19">
        <f t="shared" si="7"/>
        <v>174</v>
      </c>
      <c r="AD86" s="19">
        <f t="shared" si="8"/>
        <v>38</v>
      </c>
    </row>
    <row r="87" spans="1:30" x14ac:dyDescent="0.3">
      <c r="A87" s="4">
        <v>1298</v>
      </c>
      <c r="B87" s="7" t="s">
        <v>25</v>
      </c>
      <c r="C87" s="1" t="s">
        <v>29</v>
      </c>
      <c r="D87" s="1" t="s">
        <v>40</v>
      </c>
      <c r="E87" s="1" t="s">
        <v>269</v>
      </c>
      <c r="F87" s="7" t="s">
        <v>584</v>
      </c>
      <c r="G87" s="7" t="s">
        <v>584</v>
      </c>
      <c r="H87" s="29">
        <v>3.6584041159999998</v>
      </c>
      <c r="I87" s="29">
        <v>5.4753690910000001</v>
      </c>
      <c r="J87" s="29">
        <f t="shared" si="5"/>
        <v>9.1337732070000008</v>
      </c>
      <c r="K87" s="30">
        <v>0</v>
      </c>
      <c r="L87" s="30">
        <v>0</v>
      </c>
      <c r="M87" s="23">
        <v>0.76480088999999996</v>
      </c>
      <c r="N87" s="23">
        <v>0.77652924599999995</v>
      </c>
      <c r="O87" s="23">
        <v>0.50652448400000005</v>
      </c>
      <c r="P87" s="24">
        <v>0.69184309200000005</v>
      </c>
      <c r="Q87" s="24">
        <v>9.9255884460000008</v>
      </c>
      <c r="R87" s="25">
        <v>6.8325848999999994E-2</v>
      </c>
      <c r="S87" s="25">
        <v>0</v>
      </c>
      <c r="T87" s="25">
        <v>100</v>
      </c>
      <c r="U87" s="26">
        <v>15.561771043</v>
      </c>
      <c r="V87" s="27">
        <v>6.8076982240000001</v>
      </c>
      <c r="W87" s="20">
        <v>72144800</v>
      </c>
      <c r="X87" s="22">
        <v>0.94361592599999999</v>
      </c>
      <c r="Y87" s="21">
        <v>72144800</v>
      </c>
      <c r="Z87" s="22">
        <v>0.94361592599999999</v>
      </c>
      <c r="AA87" s="19">
        <f t="shared" si="9"/>
        <v>86</v>
      </c>
      <c r="AB87" s="19">
        <f t="shared" si="6"/>
        <v>90</v>
      </c>
      <c r="AC87" s="19">
        <f t="shared" si="7"/>
        <v>286</v>
      </c>
      <c r="AD87" s="19">
        <f t="shared" si="8"/>
        <v>45</v>
      </c>
    </row>
    <row r="88" spans="1:30" ht="28.8" x14ac:dyDescent="0.3">
      <c r="A88" s="4">
        <v>1404</v>
      </c>
      <c r="B88" s="7" t="s">
        <v>27</v>
      </c>
      <c r="C88" s="1" t="s">
        <v>35</v>
      </c>
      <c r="D88" s="1" t="s">
        <v>92</v>
      </c>
      <c r="E88" s="1" t="s">
        <v>295</v>
      </c>
      <c r="F88" s="7" t="s">
        <v>584</v>
      </c>
      <c r="G88" s="7" t="s">
        <v>584</v>
      </c>
      <c r="H88" s="29">
        <v>2.8599132470000002</v>
      </c>
      <c r="I88" s="29">
        <v>5.7747450090000001</v>
      </c>
      <c r="J88" s="29">
        <f t="shared" si="5"/>
        <v>8.6346582559999998</v>
      </c>
      <c r="K88" s="30">
        <v>8.7637096660000005</v>
      </c>
      <c r="L88" s="30">
        <v>15.673632899999999</v>
      </c>
      <c r="M88" s="23">
        <v>2.7770674990000002</v>
      </c>
      <c r="N88" s="23">
        <v>2.7939581420000001</v>
      </c>
      <c r="O88" s="23">
        <v>0</v>
      </c>
      <c r="P88" s="24">
        <v>0</v>
      </c>
      <c r="Q88" s="24">
        <v>6.3198780250000004</v>
      </c>
      <c r="R88" s="25">
        <v>0.118313158</v>
      </c>
      <c r="S88" s="25">
        <v>0</v>
      </c>
      <c r="T88" s="25">
        <v>1.5999447999999999E-2</v>
      </c>
      <c r="U88" s="26"/>
      <c r="V88" s="27">
        <v>4.5930660699999999</v>
      </c>
      <c r="W88" s="20">
        <v>5800000</v>
      </c>
      <c r="X88" s="22">
        <v>7.9190794310000001</v>
      </c>
      <c r="Y88" s="21">
        <v>4750000</v>
      </c>
      <c r="Z88" s="22">
        <v>9.6696127779999994</v>
      </c>
      <c r="AA88" s="19">
        <f t="shared" si="9"/>
        <v>87</v>
      </c>
      <c r="AB88" s="19">
        <f t="shared" si="6"/>
        <v>116</v>
      </c>
      <c r="AC88" s="19">
        <f t="shared" si="7"/>
        <v>80</v>
      </c>
      <c r="AD88" s="19">
        <f t="shared" si="8"/>
        <v>2</v>
      </c>
    </row>
    <row r="89" spans="1:30" ht="28.8" x14ac:dyDescent="0.3">
      <c r="A89" s="4">
        <v>1380</v>
      </c>
      <c r="B89" s="7" t="s">
        <v>27</v>
      </c>
      <c r="C89" s="1" t="s">
        <v>35</v>
      </c>
      <c r="D89" s="1" t="s">
        <v>135</v>
      </c>
      <c r="E89" s="1" t="s">
        <v>423</v>
      </c>
      <c r="F89" s="7" t="s">
        <v>584</v>
      </c>
      <c r="G89" s="7" t="s">
        <v>584</v>
      </c>
      <c r="H89" s="29">
        <v>0.87487050099999997</v>
      </c>
      <c r="I89" s="29">
        <v>7.5429763479999998</v>
      </c>
      <c r="J89" s="29">
        <f t="shared" si="5"/>
        <v>8.417846849</v>
      </c>
      <c r="K89" s="30">
        <v>1.962705811</v>
      </c>
      <c r="L89" s="30">
        <v>1.474426596</v>
      </c>
      <c r="M89" s="23">
        <v>9.3104304999999998E-2</v>
      </c>
      <c r="N89" s="23">
        <v>8.9209744999999993E-2</v>
      </c>
      <c r="O89" s="23">
        <v>1.8190128000000001</v>
      </c>
      <c r="P89" s="24">
        <v>2.0704353539999998</v>
      </c>
      <c r="Q89" s="24">
        <v>2.102141563</v>
      </c>
      <c r="R89" s="25">
        <v>0.24357721399999999</v>
      </c>
      <c r="S89" s="25">
        <v>0.36277064999999997</v>
      </c>
      <c r="T89" s="25">
        <v>0.12897681899999999</v>
      </c>
      <c r="U89" s="26"/>
      <c r="V89" s="27">
        <v>1.4401096390000001</v>
      </c>
      <c r="W89" s="20">
        <v>4000002</v>
      </c>
      <c r="X89" s="22">
        <v>3.6002722970000001</v>
      </c>
      <c r="Y89" s="21">
        <v>2823880</v>
      </c>
      <c r="Z89" s="22">
        <v>5.099755085</v>
      </c>
      <c r="AA89" s="19">
        <f t="shared" si="9"/>
        <v>88</v>
      </c>
      <c r="AB89" s="19">
        <f t="shared" si="6"/>
        <v>244</v>
      </c>
      <c r="AC89" s="19">
        <f t="shared" si="7"/>
        <v>135</v>
      </c>
      <c r="AD89" s="19">
        <f t="shared" si="8"/>
        <v>12</v>
      </c>
    </row>
    <row r="90" spans="1:30" ht="28.8" x14ac:dyDescent="0.3">
      <c r="A90" s="4">
        <v>1322</v>
      </c>
      <c r="B90" s="7" t="s">
        <v>26</v>
      </c>
      <c r="C90" s="1" t="s">
        <v>32</v>
      </c>
      <c r="D90" s="1" t="s">
        <v>74</v>
      </c>
      <c r="E90" s="1" t="s">
        <v>277</v>
      </c>
      <c r="F90" s="7" t="s">
        <v>584</v>
      </c>
      <c r="G90" s="7" t="s">
        <v>584</v>
      </c>
      <c r="H90" s="29">
        <v>6.2709405460000003</v>
      </c>
      <c r="I90" s="29">
        <v>2.0896848119999998</v>
      </c>
      <c r="J90" s="29">
        <f t="shared" si="5"/>
        <v>8.3606253580000001</v>
      </c>
      <c r="K90" s="30">
        <v>8.5620659339999996</v>
      </c>
      <c r="L90" s="30">
        <v>3.9026647999999997E-2</v>
      </c>
      <c r="M90" s="23">
        <v>0</v>
      </c>
      <c r="N90" s="23">
        <v>0</v>
      </c>
      <c r="O90" s="23">
        <v>21.730684910000001</v>
      </c>
      <c r="P90" s="24">
        <v>11.130427579999999</v>
      </c>
      <c r="Q90" s="24">
        <v>10.17786244</v>
      </c>
      <c r="R90" s="25">
        <v>0</v>
      </c>
      <c r="S90" s="25">
        <v>9.1031278560000004</v>
      </c>
      <c r="T90" s="25">
        <v>0</v>
      </c>
      <c r="U90" s="26">
        <v>20.966724367000001</v>
      </c>
      <c r="V90" s="27">
        <v>6.0999024579999999</v>
      </c>
      <c r="W90" s="20">
        <v>1367000</v>
      </c>
      <c r="X90" s="22">
        <v>44.622549069999998</v>
      </c>
      <c r="Y90" s="21">
        <v>1367000</v>
      </c>
      <c r="Z90" s="22">
        <v>44.622549069999998</v>
      </c>
      <c r="AA90" s="19">
        <f t="shared" si="9"/>
        <v>89</v>
      </c>
      <c r="AB90" s="19">
        <f t="shared" si="6"/>
        <v>98</v>
      </c>
      <c r="AC90" s="19">
        <f t="shared" si="7"/>
        <v>21</v>
      </c>
      <c r="AD90" s="19">
        <f t="shared" si="8"/>
        <v>2</v>
      </c>
    </row>
    <row r="91" spans="1:30" ht="28.8" x14ac:dyDescent="0.3">
      <c r="A91" s="4">
        <v>1680</v>
      </c>
      <c r="B91" s="7" t="s">
        <v>25</v>
      </c>
      <c r="C91" s="1" t="s">
        <v>29</v>
      </c>
      <c r="D91" s="1" t="s">
        <v>42</v>
      </c>
      <c r="E91" s="1" t="s">
        <v>304</v>
      </c>
      <c r="F91" s="7" t="s">
        <v>584</v>
      </c>
      <c r="G91" s="7" t="s">
        <v>584</v>
      </c>
      <c r="H91" s="29">
        <v>3.1506800109999999</v>
      </c>
      <c r="I91" s="29">
        <v>4.7986380799999999</v>
      </c>
      <c r="J91" s="29">
        <f t="shared" si="5"/>
        <v>7.9493180910000003</v>
      </c>
      <c r="K91" s="30">
        <v>0</v>
      </c>
      <c r="L91" s="30">
        <v>0</v>
      </c>
      <c r="M91" s="23">
        <v>0.39726181599999999</v>
      </c>
      <c r="N91" s="23">
        <v>0.40317346100000001</v>
      </c>
      <c r="O91" s="23">
        <v>0.17134207000000001</v>
      </c>
      <c r="P91" s="24">
        <v>0.19502483900000001</v>
      </c>
      <c r="Q91" s="24">
        <v>6.8729244390000002</v>
      </c>
      <c r="R91" s="25">
        <v>2.2208629420000001</v>
      </c>
      <c r="S91" s="25">
        <v>0</v>
      </c>
      <c r="T91" s="25">
        <v>1.171370888</v>
      </c>
      <c r="U91" s="26">
        <v>9.5930195601000001</v>
      </c>
      <c r="V91" s="27">
        <v>4.1919265729999999</v>
      </c>
      <c r="W91" s="20">
        <v>41291800</v>
      </c>
      <c r="X91" s="22">
        <v>1.0151958919999999</v>
      </c>
      <c r="Y91" s="21">
        <v>21017800</v>
      </c>
      <c r="Z91" s="22">
        <v>1.9944649640000001</v>
      </c>
      <c r="AA91" s="19">
        <f t="shared" si="9"/>
        <v>90</v>
      </c>
      <c r="AB91" s="19">
        <f t="shared" si="6"/>
        <v>125</v>
      </c>
      <c r="AC91" s="19">
        <f t="shared" si="7"/>
        <v>228</v>
      </c>
      <c r="AD91" s="19">
        <f t="shared" si="8"/>
        <v>37</v>
      </c>
    </row>
    <row r="92" spans="1:30" ht="28.8" x14ac:dyDescent="0.3">
      <c r="A92" s="4">
        <v>1424</v>
      </c>
      <c r="B92" s="7" t="s">
        <v>26</v>
      </c>
      <c r="C92" s="1" t="s">
        <v>33</v>
      </c>
      <c r="D92" s="1" t="s">
        <v>104</v>
      </c>
      <c r="E92" s="1" t="s">
        <v>331</v>
      </c>
      <c r="F92" s="7" t="s">
        <v>584</v>
      </c>
      <c r="G92" s="7" t="s">
        <v>584</v>
      </c>
      <c r="H92" s="29">
        <v>1.160537801</v>
      </c>
      <c r="I92" s="29">
        <v>6.7607331569999998</v>
      </c>
      <c r="J92" s="29">
        <f t="shared" si="5"/>
        <v>7.921270958</v>
      </c>
      <c r="K92" s="30">
        <v>1.7040546569999999</v>
      </c>
      <c r="L92" s="30">
        <v>1.5402881690000001</v>
      </c>
      <c r="M92" s="23">
        <v>2.079701343</v>
      </c>
      <c r="N92" s="23">
        <v>2.0481060549999999</v>
      </c>
      <c r="O92" s="23">
        <v>4.0216106509999996</v>
      </c>
      <c r="P92" s="24">
        <v>3.4012111549999999</v>
      </c>
      <c r="Q92" s="24">
        <v>5.4737389089999997</v>
      </c>
      <c r="R92" s="25">
        <v>3.3910371260000001</v>
      </c>
      <c r="S92" s="25">
        <v>3.3209228309999999</v>
      </c>
      <c r="T92" s="25">
        <v>0</v>
      </c>
      <c r="U92" s="26">
        <v>7.7906925884999998</v>
      </c>
      <c r="V92" s="27">
        <v>3.296548772</v>
      </c>
      <c r="W92" s="20">
        <v>3552250</v>
      </c>
      <c r="X92" s="22">
        <v>9.2801710790000005</v>
      </c>
      <c r="Y92" s="21">
        <v>3552250</v>
      </c>
      <c r="Z92" s="22">
        <v>9.2801710790000005</v>
      </c>
      <c r="AA92" s="19">
        <f t="shared" si="9"/>
        <v>91</v>
      </c>
      <c r="AB92" s="19">
        <f t="shared" si="6"/>
        <v>152</v>
      </c>
      <c r="AC92" s="19">
        <f t="shared" si="7"/>
        <v>83</v>
      </c>
      <c r="AD92" s="19">
        <f t="shared" si="8"/>
        <v>16</v>
      </c>
    </row>
    <row r="93" spans="1:30" x14ac:dyDescent="0.3">
      <c r="A93" s="4">
        <v>1287</v>
      </c>
      <c r="B93" s="7" t="s">
        <v>28</v>
      </c>
      <c r="C93" s="1" t="s">
        <v>33</v>
      </c>
      <c r="D93" s="1" t="s">
        <v>142</v>
      </c>
      <c r="E93" s="1" t="s">
        <v>502</v>
      </c>
      <c r="F93" s="7" t="s">
        <v>584</v>
      </c>
      <c r="G93" s="7" t="s">
        <v>584</v>
      </c>
      <c r="H93" s="29">
        <v>3.4234412000000001</v>
      </c>
      <c r="I93" s="29">
        <v>4.4295120729999997</v>
      </c>
      <c r="J93" s="29">
        <f t="shared" si="5"/>
        <v>7.8529532729999998</v>
      </c>
      <c r="K93" s="30">
        <v>0</v>
      </c>
      <c r="L93" s="30">
        <v>0</v>
      </c>
      <c r="M93" s="23">
        <v>0.66977431399999998</v>
      </c>
      <c r="N93" s="23">
        <v>0.69854788599999995</v>
      </c>
      <c r="O93" s="23">
        <v>0</v>
      </c>
      <c r="P93" s="24">
        <v>0</v>
      </c>
      <c r="Q93" s="24">
        <v>0.83412150100000004</v>
      </c>
      <c r="R93" s="25">
        <v>0</v>
      </c>
      <c r="S93" s="25">
        <v>0</v>
      </c>
      <c r="T93" s="25">
        <v>2.5942370000000001E-3</v>
      </c>
      <c r="U93" s="26"/>
      <c r="V93" s="27">
        <v>0.51577145999999996</v>
      </c>
      <c r="W93" s="20">
        <v>10221990</v>
      </c>
      <c r="X93" s="22">
        <v>0.50457050000000003</v>
      </c>
      <c r="Y93" s="21">
        <v>10221990</v>
      </c>
      <c r="Z93" s="22">
        <v>0.50457050000000003</v>
      </c>
      <c r="AA93" s="19">
        <f t="shared" si="9"/>
        <v>92</v>
      </c>
      <c r="AB93" s="19">
        <f t="shared" si="6"/>
        <v>323</v>
      </c>
      <c r="AC93" s="19">
        <f t="shared" si="7"/>
        <v>335</v>
      </c>
      <c r="AD93" s="19">
        <f t="shared" si="8"/>
        <v>44</v>
      </c>
    </row>
    <row r="94" spans="1:30" x14ac:dyDescent="0.3">
      <c r="A94" s="4">
        <v>1279</v>
      </c>
      <c r="B94" s="7" t="s">
        <v>25</v>
      </c>
      <c r="C94" s="1" t="s">
        <v>29</v>
      </c>
      <c r="D94" s="1" t="s">
        <v>52</v>
      </c>
      <c r="E94" s="1" t="s">
        <v>264</v>
      </c>
      <c r="F94" s="7" t="s">
        <v>584</v>
      </c>
      <c r="G94" s="7" t="s">
        <v>584</v>
      </c>
      <c r="H94" s="29">
        <v>2.955891721</v>
      </c>
      <c r="I94" s="29">
        <v>4.4571965240000004</v>
      </c>
      <c r="J94" s="29">
        <f t="shared" si="5"/>
        <v>7.4130882450000009</v>
      </c>
      <c r="K94" s="30">
        <v>0</v>
      </c>
      <c r="L94" s="30">
        <v>0</v>
      </c>
      <c r="M94" s="23">
        <v>0</v>
      </c>
      <c r="N94" s="23">
        <v>0</v>
      </c>
      <c r="O94" s="23">
        <v>1.3199721310000001</v>
      </c>
      <c r="P94" s="24">
        <v>1.1268132500000001</v>
      </c>
      <c r="Q94" s="24">
        <v>6.5823819229999998</v>
      </c>
      <c r="R94" s="25">
        <v>0</v>
      </c>
      <c r="S94" s="25">
        <v>0</v>
      </c>
      <c r="T94" s="25">
        <v>2.5090524959999998</v>
      </c>
      <c r="U94" s="26">
        <v>27.249731885999999</v>
      </c>
      <c r="V94" s="27">
        <v>7.5680406800000002</v>
      </c>
      <c r="W94" s="20">
        <v>70023030</v>
      </c>
      <c r="X94" s="22">
        <v>1.0807930880000001</v>
      </c>
      <c r="Y94" s="21">
        <v>20000030</v>
      </c>
      <c r="Z94" s="22">
        <v>3.7840146639999999</v>
      </c>
      <c r="AA94" s="19">
        <f t="shared" si="9"/>
        <v>93</v>
      </c>
      <c r="AB94" s="19">
        <f t="shared" si="6"/>
        <v>85</v>
      </c>
      <c r="AC94" s="19">
        <f t="shared" si="7"/>
        <v>153</v>
      </c>
      <c r="AD94" s="19">
        <f t="shared" si="8"/>
        <v>26</v>
      </c>
    </row>
    <row r="95" spans="1:30" ht="28.8" x14ac:dyDescent="0.3">
      <c r="A95" s="4">
        <v>1612</v>
      </c>
      <c r="B95" s="7" t="s">
        <v>26</v>
      </c>
      <c r="C95" s="1" t="s">
        <v>32</v>
      </c>
      <c r="D95" s="1" t="s">
        <v>74</v>
      </c>
      <c r="E95" s="1" t="s">
        <v>314</v>
      </c>
      <c r="F95" s="7" t="s">
        <v>584</v>
      </c>
      <c r="G95" s="7" t="s">
        <v>584</v>
      </c>
      <c r="H95" s="29">
        <v>3.7416050520000002</v>
      </c>
      <c r="I95" s="29">
        <v>3.2502209849999999</v>
      </c>
      <c r="J95" s="29">
        <f t="shared" si="5"/>
        <v>6.991826037</v>
      </c>
      <c r="K95" s="30">
        <v>3.2863911250000002</v>
      </c>
      <c r="L95" s="30">
        <v>2.0079306130000001</v>
      </c>
      <c r="M95" s="23">
        <v>1.3747445030000001</v>
      </c>
      <c r="N95" s="23">
        <v>1.3403243439999999</v>
      </c>
      <c r="O95" s="23">
        <v>0.94822912500000001</v>
      </c>
      <c r="P95" s="24">
        <v>1.0134733789999999</v>
      </c>
      <c r="Q95" s="24">
        <v>6.3602029150000003</v>
      </c>
      <c r="R95" s="25">
        <v>16.10537862</v>
      </c>
      <c r="S95" s="25">
        <v>0.45109076799999998</v>
      </c>
      <c r="T95" s="25">
        <v>0</v>
      </c>
      <c r="U95" s="26">
        <v>1.9455801516</v>
      </c>
      <c r="V95" s="27">
        <v>3.8883893700000001</v>
      </c>
      <c r="W95" s="20">
        <v>11425000</v>
      </c>
      <c r="X95" s="22">
        <v>3.4034042630000001</v>
      </c>
      <c r="Y95" s="21">
        <v>3567000</v>
      </c>
      <c r="Z95" s="22">
        <v>10.90100749</v>
      </c>
      <c r="AA95" s="19">
        <f t="shared" si="9"/>
        <v>94</v>
      </c>
      <c r="AB95" s="19">
        <f t="shared" si="6"/>
        <v>135</v>
      </c>
      <c r="AC95" s="19">
        <f t="shared" si="7"/>
        <v>71</v>
      </c>
      <c r="AD95" s="19">
        <f t="shared" si="8"/>
        <v>13</v>
      </c>
    </row>
    <row r="96" spans="1:30" ht="28.8" x14ac:dyDescent="0.3">
      <c r="A96" s="4">
        <v>1321</v>
      </c>
      <c r="B96" s="7" t="s">
        <v>26</v>
      </c>
      <c r="C96" s="1" t="s">
        <v>32</v>
      </c>
      <c r="D96" s="1" t="s">
        <v>74</v>
      </c>
      <c r="E96" s="1" t="s">
        <v>303</v>
      </c>
      <c r="F96" s="7" t="s">
        <v>584</v>
      </c>
      <c r="G96" s="7" t="s">
        <v>584</v>
      </c>
      <c r="H96" s="29">
        <v>3.7416050520000002</v>
      </c>
      <c r="I96" s="29">
        <v>3.2502209849999999</v>
      </c>
      <c r="J96" s="29">
        <f t="shared" si="5"/>
        <v>6.991826037</v>
      </c>
      <c r="K96" s="30">
        <v>6.2076276799999999</v>
      </c>
      <c r="L96" s="30">
        <v>1.337877252</v>
      </c>
      <c r="M96" s="23">
        <v>1.307339137</v>
      </c>
      <c r="N96" s="23">
        <v>1.275446949</v>
      </c>
      <c r="O96" s="23">
        <v>0.94822912500000001</v>
      </c>
      <c r="P96" s="24">
        <v>0.85157948500000002</v>
      </c>
      <c r="Q96" s="24">
        <v>6.9697123110000003</v>
      </c>
      <c r="R96" s="25">
        <v>16.10537862</v>
      </c>
      <c r="S96" s="25">
        <v>0.45109076799999998</v>
      </c>
      <c r="T96" s="25">
        <v>0.179942036</v>
      </c>
      <c r="U96" s="26">
        <v>2.6486077971999999</v>
      </c>
      <c r="V96" s="27">
        <v>4.2000342359999996</v>
      </c>
      <c r="W96" s="20">
        <v>30008000</v>
      </c>
      <c r="X96" s="22">
        <v>1.399638175</v>
      </c>
      <c r="Y96" s="21">
        <v>12387000</v>
      </c>
      <c r="Z96" s="22">
        <v>3.3906791279999999</v>
      </c>
      <c r="AA96" s="19">
        <f t="shared" si="9"/>
        <v>94</v>
      </c>
      <c r="AB96" s="19">
        <f t="shared" si="6"/>
        <v>124</v>
      </c>
      <c r="AC96" s="19">
        <f t="shared" si="7"/>
        <v>168</v>
      </c>
      <c r="AD96" s="19">
        <f t="shared" si="8"/>
        <v>35</v>
      </c>
    </row>
    <row r="97" spans="1:30" x14ac:dyDescent="0.3">
      <c r="A97" s="4">
        <v>1659</v>
      </c>
      <c r="B97" s="7" t="s">
        <v>28</v>
      </c>
      <c r="C97" s="1" t="s">
        <v>32</v>
      </c>
      <c r="D97" s="1" t="s">
        <v>167</v>
      </c>
      <c r="E97" s="1" t="s">
        <v>526</v>
      </c>
      <c r="F97" s="7"/>
      <c r="G97" s="7" t="s">
        <v>584</v>
      </c>
      <c r="H97" s="29">
        <v>3.038622556</v>
      </c>
      <c r="I97" s="29">
        <v>3.937344065</v>
      </c>
      <c r="J97" s="29">
        <f t="shared" si="5"/>
        <v>6.9759666209999995</v>
      </c>
      <c r="K97" s="30">
        <v>0</v>
      </c>
      <c r="L97" s="30">
        <v>0</v>
      </c>
      <c r="M97" s="23">
        <v>1.18235E-4</v>
      </c>
      <c r="N97" s="23">
        <v>1.18602E-4</v>
      </c>
      <c r="O97" s="23">
        <v>1.0202895E-2</v>
      </c>
      <c r="P97" s="24">
        <v>1.1613131E-2</v>
      </c>
      <c r="Q97" s="24">
        <v>0.64686455300000001</v>
      </c>
      <c r="R97" s="25">
        <v>0</v>
      </c>
      <c r="S97" s="25">
        <v>0</v>
      </c>
      <c r="T97" s="25">
        <v>7.0608274999999998E-2</v>
      </c>
      <c r="U97" s="26"/>
      <c r="V97" s="27">
        <v>0.38698508100000001</v>
      </c>
      <c r="W97" s="20">
        <v>8441660</v>
      </c>
      <c r="X97" s="22">
        <v>0.45842296500000002</v>
      </c>
      <c r="Y97" s="21">
        <v>8441660</v>
      </c>
      <c r="Z97" s="22">
        <v>0.45842296500000002</v>
      </c>
      <c r="AA97" s="19">
        <f t="shared" si="9"/>
        <v>96</v>
      </c>
      <c r="AB97" s="19">
        <f t="shared" si="6"/>
        <v>347</v>
      </c>
      <c r="AC97" s="19">
        <f t="shared" si="7"/>
        <v>339</v>
      </c>
      <c r="AD97" s="19">
        <f t="shared" si="8"/>
        <v>67</v>
      </c>
    </row>
    <row r="98" spans="1:30" ht="28.8" x14ac:dyDescent="0.3">
      <c r="A98" s="4">
        <v>1012</v>
      </c>
      <c r="B98" s="7" t="s">
        <v>26</v>
      </c>
      <c r="C98" s="1" t="s">
        <v>32</v>
      </c>
      <c r="D98" s="1" t="s">
        <v>61</v>
      </c>
      <c r="E98" s="1" t="s">
        <v>219</v>
      </c>
      <c r="F98" s="7" t="s">
        <v>584</v>
      </c>
      <c r="G98" s="7" t="s">
        <v>584</v>
      </c>
      <c r="H98" s="29">
        <v>1.8369336430000001</v>
      </c>
      <c r="I98" s="29">
        <v>5.0599769520000004</v>
      </c>
      <c r="J98" s="29">
        <f t="shared" si="5"/>
        <v>6.8969105950000005</v>
      </c>
      <c r="K98" s="30">
        <v>3.3776797670000001</v>
      </c>
      <c r="L98" s="30">
        <v>2.943458229</v>
      </c>
      <c r="M98" s="23">
        <v>4.2901704999999998E-2</v>
      </c>
      <c r="N98" s="23">
        <v>4.3751017000000003E-2</v>
      </c>
      <c r="O98" s="23">
        <v>3.8193147490000001</v>
      </c>
      <c r="P98" s="24">
        <v>4.3472175049999997</v>
      </c>
      <c r="Q98" s="24">
        <v>13.56899735</v>
      </c>
      <c r="R98" s="25">
        <v>18.18489091</v>
      </c>
      <c r="S98" s="25">
        <v>0</v>
      </c>
      <c r="T98" s="25">
        <v>0</v>
      </c>
      <c r="U98" s="26">
        <v>75.526069057000001</v>
      </c>
      <c r="V98" s="27">
        <v>11.979575199999999</v>
      </c>
      <c r="W98" s="20">
        <v>3308610</v>
      </c>
      <c r="X98" s="22">
        <v>36.207274949999999</v>
      </c>
      <c r="Y98" s="21">
        <v>3308610</v>
      </c>
      <c r="Z98" s="22">
        <v>36.207274949999999</v>
      </c>
      <c r="AA98" s="19">
        <f t="shared" si="9"/>
        <v>97</v>
      </c>
      <c r="AB98" s="19">
        <f t="shared" si="6"/>
        <v>40</v>
      </c>
      <c r="AC98" s="19">
        <f t="shared" si="7"/>
        <v>27</v>
      </c>
      <c r="AD98" s="19">
        <f t="shared" si="8"/>
        <v>3</v>
      </c>
    </row>
    <row r="99" spans="1:30" x14ac:dyDescent="0.3">
      <c r="A99" s="4">
        <v>1089</v>
      </c>
      <c r="B99" s="7" t="s">
        <v>25</v>
      </c>
      <c r="C99" s="1" t="s">
        <v>30</v>
      </c>
      <c r="D99" s="1" t="s">
        <v>81</v>
      </c>
      <c r="E99" s="1" t="s">
        <v>279</v>
      </c>
      <c r="F99" s="7" t="s">
        <v>584</v>
      </c>
      <c r="G99" s="7" t="s">
        <v>584</v>
      </c>
      <c r="H99" s="29">
        <v>1.194997989</v>
      </c>
      <c r="I99" s="29">
        <v>5.1597401349999998</v>
      </c>
      <c r="J99" s="29">
        <f t="shared" si="5"/>
        <v>6.3547381239999998</v>
      </c>
      <c r="K99" s="30">
        <v>11.823795779999999</v>
      </c>
      <c r="L99" s="30">
        <v>1.5982107999999998E-2</v>
      </c>
      <c r="M99" s="23">
        <v>1.3239416129999999</v>
      </c>
      <c r="N99" s="23">
        <v>1.3390965130000001</v>
      </c>
      <c r="O99" s="23">
        <v>4.1410255109999996</v>
      </c>
      <c r="P99" s="24">
        <v>4.5955600089999997</v>
      </c>
      <c r="Q99" s="24">
        <v>9.4466238069999999</v>
      </c>
      <c r="R99" s="25">
        <v>4.3138736900000003</v>
      </c>
      <c r="S99" s="25">
        <v>0.51464322200000001</v>
      </c>
      <c r="T99" s="25">
        <v>3.3352721760000001</v>
      </c>
      <c r="U99" s="26">
        <v>14.847065733999999</v>
      </c>
      <c r="V99" s="27">
        <v>5.8488066329999997</v>
      </c>
      <c r="W99" s="20">
        <v>60434510</v>
      </c>
      <c r="X99" s="22">
        <v>0.96779251300000002</v>
      </c>
      <c r="Y99" s="21">
        <v>58579510</v>
      </c>
      <c r="Z99" s="22">
        <v>0.99843898200000003</v>
      </c>
      <c r="AA99" s="19">
        <f t="shared" si="9"/>
        <v>98</v>
      </c>
      <c r="AB99" s="19">
        <f t="shared" si="6"/>
        <v>100</v>
      </c>
      <c r="AC99" s="19">
        <f t="shared" si="7"/>
        <v>281</v>
      </c>
      <c r="AD99" s="19">
        <f t="shared" si="8"/>
        <v>32</v>
      </c>
    </row>
    <row r="100" spans="1:30" ht="43.2" x14ac:dyDescent="0.3">
      <c r="A100" s="4">
        <v>1457</v>
      </c>
      <c r="B100" s="7" t="s">
        <v>27</v>
      </c>
      <c r="C100" s="1" t="s">
        <v>33</v>
      </c>
      <c r="D100" s="1" t="s">
        <v>96</v>
      </c>
      <c r="E100" s="1" t="s">
        <v>450</v>
      </c>
      <c r="F100" s="7" t="s">
        <v>584</v>
      </c>
      <c r="G100" s="7"/>
      <c r="H100" s="29">
        <v>2.4292633260000001</v>
      </c>
      <c r="I100" s="29">
        <v>3.6094082420000002</v>
      </c>
      <c r="J100" s="29">
        <f t="shared" si="5"/>
        <v>6.0386715679999998</v>
      </c>
      <c r="K100" s="30">
        <v>0.79221409099999995</v>
      </c>
      <c r="L100" s="30">
        <v>2.3957359999999999E-3</v>
      </c>
      <c r="M100" s="23">
        <v>6.9134248999999995E-2</v>
      </c>
      <c r="N100" s="23">
        <v>7.2755918000000003E-2</v>
      </c>
      <c r="O100" s="23">
        <v>1.327452568</v>
      </c>
      <c r="P100" s="24">
        <v>5.9168834050000001</v>
      </c>
      <c r="Q100" s="24">
        <v>1.7441062300000001</v>
      </c>
      <c r="R100" s="25">
        <v>0</v>
      </c>
      <c r="S100" s="25">
        <v>0.40853439000000003</v>
      </c>
      <c r="T100" s="25">
        <v>0.101764348</v>
      </c>
      <c r="U100" s="26"/>
      <c r="V100" s="27">
        <v>1.041171576</v>
      </c>
      <c r="W100" s="20">
        <v>17399700</v>
      </c>
      <c r="X100" s="22">
        <v>0.598384786</v>
      </c>
      <c r="Y100" s="21">
        <v>17399700</v>
      </c>
      <c r="Z100" s="22">
        <v>0.598384786</v>
      </c>
      <c r="AA100" s="19">
        <f t="shared" si="9"/>
        <v>99</v>
      </c>
      <c r="AB100" s="19">
        <f t="shared" si="6"/>
        <v>271</v>
      </c>
      <c r="AC100" s="19">
        <f t="shared" si="7"/>
        <v>323</v>
      </c>
      <c r="AD100" s="19">
        <f t="shared" si="8"/>
        <v>43</v>
      </c>
    </row>
    <row r="101" spans="1:30" x14ac:dyDescent="0.3">
      <c r="A101" s="4">
        <v>1415</v>
      </c>
      <c r="B101" s="7" t="s">
        <v>25</v>
      </c>
      <c r="C101" s="1" t="s">
        <v>29</v>
      </c>
      <c r="D101" s="1" t="s">
        <v>45</v>
      </c>
      <c r="E101" s="1" t="s">
        <v>194</v>
      </c>
      <c r="F101" s="7" t="s">
        <v>584</v>
      </c>
      <c r="G101" s="7" t="s">
        <v>584</v>
      </c>
      <c r="H101" s="29">
        <v>5.9076558800000001</v>
      </c>
      <c r="I101" s="29">
        <v>2.9565911E-2</v>
      </c>
      <c r="J101" s="29">
        <f t="shared" si="5"/>
        <v>5.9372217909999998</v>
      </c>
      <c r="K101" s="30">
        <v>4.2924170129999997</v>
      </c>
      <c r="L101" s="30">
        <v>0.34766520699999998</v>
      </c>
      <c r="M101" s="23">
        <v>0</v>
      </c>
      <c r="N101" s="23">
        <v>0</v>
      </c>
      <c r="O101" s="23">
        <v>20.47179487</v>
      </c>
      <c r="P101" s="24">
        <v>17.47604299</v>
      </c>
      <c r="Q101" s="24">
        <v>17.864477749999999</v>
      </c>
      <c r="R101" s="25">
        <v>1.3842195799999999</v>
      </c>
      <c r="S101" s="25">
        <v>0.955172413</v>
      </c>
      <c r="T101" s="25">
        <v>0</v>
      </c>
      <c r="U101" s="26">
        <v>100</v>
      </c>
      <c r="V101" s="27">
        <v>23.884135149999999</v>
      </c>
      <c r="W101" s="20">
        <v>1098710</v>
      </c>
      <c r="X101" s="22">
        <v>217.3834329</v>
      </c>
      <c r="Y101" s="21">
        <v>1098710</v>
      </c>
      <c r="Z101" s="22">
        <v>217.3834329</v>
      </c>
      <c r="AA101" s="19">
        <f t="shared" si="9"/>
        <v>100</v>
      </c>
      <c r="AB101" s="19">
        <f t="shared" si="6"/>
        <v>15</v>
      </c>
      <c r="AC101" s="19">
        <f t="shared" si="7"/>
        <v>3</v>
      </c>
      <c r="AD101" s="19">
        <f t="shared" si="8"/>
        <v>1</v>
      </c>
    </row>
    <row r="102" spans="1:30" ht="28.8" x14ac:dyDescent="0.3">
      <c r="A102" s="4">
        <v>1403</v>
      </c>
      <c r="B102" s="7" t="s">
        <v>27</v>
      </c>
      <c r="C102" s="1" t="s">
        <v>35</v>
      </c>
      <c r="D102" s="1" t="s">
        <v>92</v>
      </c>
      <c r="E102" s="1" t="s">
        <v>308</v>
      </c>
      <c r="F102" s="7" t="s">
        <v>584</v>
      </c>
      <c r="G102" s="7" t="s">
        <v>584</v>
      </c>
      <c r="H102" s="29">
        <v>2.7685472839999998</v>
      </c>
      <c r="I102" s="29">
        <v>2.9706695980000002</v>
      </c>
      <c r="J102" s="29">
        <f t="shared" si="5"/>
        <v>5.739216882</v>
      </c>
      <c r="K102" s="30">
        <v>5.6142515050000004</v>
      </c>
      <c r="L102" s="30">
        <v>22.154861050000001</v>
      </c>
      <c r="M102" s="23">
        <v>0</v>
      </c>
      <c r="N102" s="23">
        <v>0</v>
      </c>
      <c r="O102" s="23">
        <v>0</v>
      </c>
      <c r="P102" s="24">
        <v>0</v>
      </c>
      <c r="Q102" s="24">
        <v>4.3023813390000001</v>
      </c>
      <c r="R102" s="25">
        <v>0</v>
      </c>
      <c r="S102" s="25">
        <v>0</v>
      </c>
      <c r="T102" s="25">
        <v>3.092965E-3</v>
      </c>
      <c r="U102" s="26"/>
      <c r="V102" s="27">
        <v>4.1168540509999998</v>
      </c>
      <c r="W102" s="20">
        <v>4000000</v>
      </c>
      <c r="X102" s="22">
        <v>10.29213513</v>
      </c>
      <c r="Y102" s="21">
        <v>4000000</v>
      </c>
      <c r="Z102" s="22">
        <v>10.29213513</v>
      </c>
      <c r="AA102" s="19">
        <f t="shared" si="9"/>
        <v>101</v>
      </c>
      <c r="AB102" s="19">
        <f t="shared" si="6"/>
        <v>129</v>
      </c>
      <c r="AC102" s="19">
        <f t="shared" si="7"/>
        <v>75</v>
      </c>
      <c r="AD102" s="19">
        <f t="shared" si="8"/>
        <v>1</v>
      </c>
    </row>
    <row r="103" spans="1:30" x14ac:dyDescent="0.3">
      <c r="A103" s="4">
        <v>1232</v>
      </c>
      <c r="B103" s="7" t="s">
        <v>26</v>
      </c>
      <c r="C103" s="1" t="s">
        <v>33</v>
      </c>
      <c r="D103" s="1" t="s">
        <v>104</v>
      </c>
      <c r="E103" s="1" t="s">
        <v>343</v>
      </c>
      <c r="F103" s="7" t="s">
        <v>584</v>
      </c>
      <c r="G103" s="7" t="s">
        <v>584</v>
      </c>
      <c r="H103" s="29">
        <v>3.6706626550000001</v>
      </c>
      <c r="I103" s="29">
        <v>1.968672033</v>
      </c>
      <c r="J103" s="29">
        <f t="shared" si="5"/>
        <v>5.6393346879999999</v>
      </c>
      <c r="K103" s="30">
        <v>0</v>
      </c>
      <c r="L103" s="30">
        <v>0</v>
      </c>
      <c r="M103" s="23">
        <v>0</v>
      </c>
      <c r="N103" s="23">
        <v>0</v>
      </c>
      <c r="O103" s="23">
        <v>0.10376136900000001</v>
      </c>
      <c r="P103" s="24">
        <v>0.118103185</v>
      </c>
      <c r="Q103" s="24">
        <v>4.686575564</v>
      </c>
      <c r="R103" s="25">
        <v>3.5511694340000002</v>
      </c>
      <c r="S103" s="25">
        <v>0</v>
      </c>
      <c r="T103" s="25">
        <v>4.0918200000000001E-4</v>
      </c>
      <c r="U103" s="26">
        <v>17.717516551999999</v>
      </c>
      <c r="V103" s="27">
        <v>2.8662804620000002</v>
      </c>
      <c r="W103" s="20">
        <v>46017000</v>
      </c>
      <c r="X103" s="22">
        <v>0.62287425600000002</v>
      </c>
      <c r="Y103" s="21">
        <v>46017000</v>
      </c>
      <c r="Z103" s="22">
        <v>0.62287425600000002</v>
      </c>
      <c r="AA103" s="19">
        <f t="shared" si="9"/>
        <v>102</v>
      </c>
      <c r="AB103" s="19">
        <f t="shared" si="6"/>
        <v>164</v>
      </c>
      <c r="AC103" s="19">
        <f t="shared" si="7"/>
        <v>320</v>
      </c>
      <c r="AD103" s="19">
        <f t="shared" si="8"/>
        <v>41</v>
      </c>
    </row>
    <row r="104" spans="1:30" x14ac:dyDescent="0.3">
      <c r="A104" s="4">
        <v>1203</v>
      </c>
      <c r="B104" s="7" t="s">
        <v>25</v>
      </c>
      <c r="C104" s="1" t="s">
        <v>30</v>
      </c>
      <c r="D104" s="1" t="s">
        <v>94</v>
      </c>
      <c r="E104" s="1" t="s">
        <v>298</v>
      </c>
      <c r="F104" s="7"/>
      <c r="G104" s="7" t="s">
        <v>584</v>
      </c>
      <c r="H104" s="29">
        <v>1.2132500049999999</v>
      </c>
      <c r="I104" s="29">
        <v>4.1012675170000001</v>
      </c>
      <c r="J104" s="29">
        <f t="shared" si="5"/>
        <v>5.314517522</v>
      </c>
      <c r="K104" s="30">
        <v>0.81246891700000001</v>
      </c>
      <c r="L104" s="30">
        <v>0.74290662200000002</v>
      </c>
      <c r="M104" s="23">
        <v>0</v>
      </c>
      <c r="N104" s="23">
        <v>0</v>
      </c>
      <c r="O104" s="23">
        <v>4.2042742039999998</v>
      </c>
      <c r="P104" s="24">
        <v>2.1534235920000002</v>
      </c>
      <c r="Q104" s="24">
        <v>5.6694716060000001</v>
      </c>
      <c r="R104" s="25">
        <v>0</v>
      </c>
      <c r="S104" s="25">
        <v>0</v>
      </c>
      <c r="T104" s="25">
        <v>0.10592521000000001</v>
      </c>
      <c r="U104" s="26">
        <v>13.186408756000001</v>
      </c>
      <c r="V104" s="27">
        <v>4.3902648199999996</v>
      </c>
      <c r="W104" s="20">
        <v>1210000</v>
      </c>
      <c r="X104" s="22">
        <v>36.28318033</v>
      </c>
      <c r="Y104" s="21">
        <v>1210000</v>
      </c>
      <c r="Z104" s="22">
        <v>36.28318033</v>
      </c>
      <c r="AA104" s="19">
        <f t="shared" si="9"/>
        <v>103</v>
      </c>
      <c r="AB104" s="19">
        <f t="shared" si="6"/>
        <v>119</v>
      </c>
      <c r="AC104" s="19">
        <f t="shared" si="7"/>
        <v>26</v>
      </c>
      <c r="AD104" s="19">
        <f t="shared" si="8"/>
        <v>9</v>
      </c>
    </row>
    <row r="105" spans="1:30" x14ac:dyDescent="0.3">
      <c r="A105" s="4">
        <v>1303</v>
      </c>
      <c r="B105" s="7" t="s">
        <v>25</v>
      </c>
      <c r="C105" s="1" t="s">
        <v>29</v>
      </c>
      <c r="D105" s="1" t="s">
        <v>40</v>
      </c>
      <c r="E105" s="1" t="s">
        <v>335</v>
      </c>
      <c r="F105" s="7" t="s">
        <v>584</v>
      </c>
      <c r="G105" s="7" t="s">
        <v>584</v>
      </c>
      <c r="H105" s="29">
        <v>2.1023369669999998</v>
      </c>
      <c r="I105" s="29">
        <v>2.9837685490000001</v>
      </c>
      <c r="J105" s="29">
        <f t="shared" si="5"/>
        <v>5.0861055159999999</v>
      </c>
      <c r="K105" s="30">
        <v>0</v>
      </c>
      <c r="L105" s="30">
        <v>0</v>
      </c>
      <c r="M105" s="23">
        <v>1.881838962</v>
      </c>
      <c r="N105" s="23">
        <v>1.910642535</v>
      </c>
      <c r="O105" s="23">
        <v>0.37113589699999999</v>
      </c>
      <c r="P105" s="24">
        <v>0.42243401600000002</v>
      </c>
      <c r="Q105" s="24">
        <v>4.8511692970000002</v>
      </c>
      <c r="R105" s="25">
        <v>0</v>
      </c>
      <c r="S105" s="25">
        <v>0</v>
      </c>
      <c r="T105" s="25">
        <v>12.067587339999999</v>
      </c>
      <c r="U105" s="26">
        <v>6.6906665143000001</v>
      </c>
      <c r="V105" s="27">
        <v>3.1046819430000001</v>
      </c>
      <c r="W105" s="20">
        <v>60947500</v>
      </c>
      <c r="X105" s="22">
        <v>0.50940267299999997</v>
      </c>
      <c r="Y105" s="21">
        <v>60947500</v>
      </c>
      <c r="Z105" s="22">
        <v>0.50940267299999997</v>
      </c>
      <c r="AA105" s="19">
        <f t="shared" si="9"/>
        <v>104</v>
      </c>
      <c r="AB105" s="19">
        <f t="shared" si="6"/>
        <v>156</v>
      </c>
      <c r="AC105" s="19">
        <f t="shared" si="7"/>
        <v>334</v>
      </c>
      <c r="AD105" s="19">
        <f t="shared" si="8"/>
        <v>56</v>
      </c>
    </row>
    <row r="106" spans="1:30" ht="28.8" x14ac:dyDescent="0.3">
      <c r="A106" s="4">
        <v>1231</v>
      </c>
      <c r="B106" s="7" t="s">
        <v>25</v>
      </c>
      <c r="C106" s="1" t="s">
        <v>30</v>
      </c>
      <c r="D106" s="1" t="s">
        <v>66</v>
      </c>
      <c r="E106" s="1" t="s">
        <v>347</v>
      </c>
      <c r="F106" s="7" t="s">
        <v>584</v>
      </c>
      <c r="G106" s="7" t="s">
        <v>584</v>
      </c>
      <c r="H106" s="29">
        <v>0.78444358599999997</v>
      </c>
      <c r="I106" s="29">
        <v>4.16752404</v>
      </c>
      <c r="J106" s="29">
        <f t="shared" si="5"/>
        <v>4.9519676260000001</v>
      </c>
      <c r="K106" s="30">
        <v>9.128864235</v>
      </c>
      <c r="L106" s="30">
        <v>1.5403829419999999</v>
      </c>
      <c r="M106" s="23">
        <v>0.94355306900000002</v>
      </c>
      <c r="N106" s="23">
        <v>0.951922873</v>
      </c>
      <c r="O106" s="23">
        <v>1.6309990130000001</v>
      </c>
      <c r="P106" s="24">
        <v>1.856434446</v>
      </c>
      <c r="Q106" s="24">
        <v>4.4909170009999997</v>
      </c>
      <c r="R106" s="25">
        <v>2.7882621840000001</v>
      </c>
      <c r="S106" s="25">
        <v>0</v>
      </c>
      <c r="T106" s="25">
        <v>0</v>
      </c>
      <c r="U106" s="26">
        <v>3.9030602685</v>
      </c>
      <c r="V106" s="27">
        <v>2.7249588199999999</v>
      </c>
      <c r="W106" s="20">
        <v>26897500</v>
      </c>
      <c r="X106" s="22">
        <v>1.013089997</v>
      </c>
      <c r="Y106" s="21">
        <v>26897500</v>
      </c>
      <c r="Z106" s="22">
        <v>1.013089997</v>
      </c>
      <c r="AA106" s="19">
        <f t="shared" si="9"/>
        <v>105</v>
      </c>
      <c r="AB106" s="19">
        <f t="shared" si="6"/>
        <v>168</v>
      </c>
      <c r="AC106" s="19">
        <f t="shared" si="7"/>
        <v>279</v>
      </c>
      <c r="AD106" s="19">
        <f t="shared" si="8"/>
        <v>31</v>
      </c>
    </row>
    <row r="107" spans="1:30" ht="28.8" x14ac:dyDescent="0.3">
      <c r="A107" s="4">
        <v>1401</v>
      </c>
      <c r="B107" s="7" t="s">
        <v>26</v>
      </c>
      <c r="C107" s="1" t="s">
        <v>32</v>
      </c>
      <c r="D107" s="1" t="s">
        <v>111</v>
      </c>
      <c r="E107" s="1" t="s">
        <v>425</v>
      </c>
      <c r="F107" s="7" t="s">
        <v>584</v>
      </c>
      <c r="G107" s="7" t="s">
        <v>584</v>
      </c>
      <c r="H107" s="29">
        <v>1.817043389</v>
      </c>
      <c r="I107" s="29">
        <v>2.807172134</v>
      </c>
      <c r="J107" s="29">
        <f t="shared" si="5"/>
        <v>4.6242155230000002</v>
      </c>
      <c r="K107" s="30">
        <v>0</v>
      </c>
      <c r="L107" s="30">
        <v>0</v>
      </c>
      <c r="M107" s="23">
        <v>1.0713612000000001E-2</v>
      </c>
      <c r="N107" s="23">
        <v>1.0738773E-2</v>
      </c>
      <c r="O107" s="23">
        <v>0</v>
      </c>
      <c r="P107" s="24">
        <v>0</v>
      </c>
      <c r="Q107" s="24">
        <v>2.3794565900000002</v>
      </c>
      <c r="R107" s="25">
        <v>6.887777957</v>
      </c>
      <c r="S107" s="25">
        <v>0.203643243</v>
      </c>
      <c r="T107" s="25">
        <v>2.4696319999999998E-3</v>
      </c>
      <c r="U107" s="26">
        <v>1.0756552549</v>
      </c>
      <c r="V107" s="27">
        <v>1.4102763700000001</v>
      </c>
      <c r="W107" s="20">
        <v>11630600</v>
      </c>
      <c r="X107" s="22">
        <v>1.2125568499999999</v>
      </c>
      <c r="Y107" s="21">
        <v>11630600</v>
      </c>
      <c r="Z107" s="22">
        <v>1.2125568499999999</v>
      </c>
      <c r="AA107" s="19">
        <f t="shared" si="9"/>
        <v>106</v>
      </c>
      <c r="AB107" s="19">
        <f t="shared" si="6"/>
        <v>246</v>
      </c>
      <c r="AC107" s="19">
        <f t="shared" si="7"/>
        <v>269</v>
      </c>
      <c r="AD107" s="19">
        <f t="shared" si="8"/>
        <v>62</v>
      </c>
    </row>
    <row r="108" spans="1:30" x14ac:dyDescent="0.3">
      <c r="A108" s="4">
        <v>1007</v>
      </c>
      <c r="B108" s="7" t="s">
        <v>25</v>
      </c>
      <c r="C108" s="1" t="s">
        <v>29</v>
      </c>
      <c r="D108" s="1" t="s">
        <v>41</v>
      </c>
      <c r="E108" s="1" t="s">
        <v>209</v>
      </c>
      <c r="F108" s="7" t="s">
        <v>584</v>
      </c>
      <c r="G108" s="7" t="s">
        <v>584</v>
      </c>
      <c r="H108" s="29">
        <v>4.5641020719999998</v>
      </c>
      <c r="I108" s="29">
        <v>3.1617499999999997E-4</v>
      </c>
      <c r="J108" s="29">
        <f t="shared" si="5"/>
        <v>4.5644182469999999</v>
      </c>
      <c r="K108" s="30">
        <v>0.72994699900000004</v>
      </c>
      <c r="L108" s="30">
        <v>0</v>
      </c>
      <c r="M108" s="23">
        <v>31.022780789999999</v>
      </c>
      <c r="N108" s="23">
        <v>31.22417111</v>
      </c>
      <c r="O108" s="23">
        <v>15.81597901</v>
      </c>
      <c r="P108" s="24">
        <v>14.85169249</v>
      </c>
      <c r="Q108" s="24">
        <v>22.27280404</v>
      </c>
      <c r="R108" s="25">
        <v>3.0738326329999999</v>
      </c>
      <c r="S108" s="25">
        <v>0</v>
      </c>
      <c r="T108" s="25">
        <v>0</v>
      </c>
      <c r="U108" s="26">
        <v>38.201276209</v>
      </c>
      <c r="V108" s="27">
        <v>14.855441280000001</v>
      </c>
      <c r="W108" s="20">
        <v>324634900</v>
      </c>
      <c r="X108" s="22">
        <v>0.45760456700000002</v>
      </c>
      <c r="Y108" s="21">
        <v>101561000</v>
      </c>
      <c r="Z108" s="22">
        <v>1.462711206</v>
      </c>
      <c r="AA108" s="19">
        <f t="shared" si="9"/>
        <v>107</v>
      </c>
      <c r="AB108" s="19">
        <f t="shared" si="6"/>
        <v>30</v>
      </c>
      <c r="AC108" s="19">
        <f t="shared" si="7"/>
        <v>258</v>
      </c>
      <c r="AD108" s="19">
        <f t="shared" si="8"/>
        <v>41</v>
      </c>
    </row>
    <row r="109" spans="1:30" ht="28.8" x14ac:dyDescent="0.3">
      <c r="A109" s="4">
        <v>1014</v>
      </c>
      <c r="B109" s="7" t="s">
        <v>26</v>
      </c>
      <c r="C109" s="1" t="s">
        <v>32</v>
      </c>
      <c r="D109" s="1" t="s">
        <v>61</v>
      </c>
      <c r="E109" s="1" t="s">
        <v>310</v>
      </c>
      <c r="F109" s="7" t="s">
        <v>584</v>
      </c>
      <c r="G109" s="7" t="s">
        <v>584</v>
      </c>
      <c r="H109" s="29">
        <v>1.7166535119999999</v>
      </c>
      <c r="I109" s="29">
        <v>2.6673245149999998</v>
      </c>
      <c r="J109" s="29">
        <f t="shared" si="5"/>
        <v>4.3839780269999995</v>
      </c>
      <c r="K109" s="30">
        <v>0</v>
      </c>
      <c r="L109" s="30">
        <v>0</v>
      </c>
      <c r="M109" s="23">
        <v>0</v>
      </c>
      <c r="N109" s="23">
        <v>0</v>
      </c>
      <c r="O109" s="23">
        <v>5.9487179489999997</v>
      </c>
      <c r="P109" s="24">
        <v>2.0312835539999998</v>
      </c>
      <c r="Q109" s="24">
        <v>7.0504446759999997</v>
      </c>
      <c r="R109" s="25">
        <v>13.7828233</v>
      </c>
      <c r="S109" s="25">
        <v>0</v>
      </c>
      <c r="T109" s="25">
        <v>0</v>
      </c>
      <c r="U109" s="26">
        <v>12.486510472999999</v>
      </c>
      <c r="V109" s="27">
        <v>3.9829105039999999</v>
      </c>
      <c r="W109" s="20">
        <v>1911080</v>
      </c>
      <c r="X109" s="22">
        <v>20.84115005</v>
      </c>
      <c r="Y109" s="21">
        <v>1911080</v>
      </c>
      <c r="Z109" s="22">
        <v>20.84115005</v>
      </c>
      <c r="AA109" s="19">
        <f t="shared" si="9"/>
        <v>108</v>
      </c>
      <c r="AB109" s="19">
        <f t="shared" si="6"/>
        <v>131</v>
      </c>
      <c r="AC109" s="19">
        <f t="shared" si="7"/>
        <v>45</v>
      </c>
      <c r="AD109" s="19">
        <f t="shared" si="8"/>
        <v>7</v>
      </c>
    </row>
    <row r="110" spans="1:30" ht="28.8" x14ac:dyDescent="0.3">
      <c r="A110" s="4">
        <v>1412</v>
      </c>
      <c r="B110" s="7" t="s">
        <v>28</v>
      </c>
      <c r="C110" s="1" t="s">
        <v>31</v>
      </c>
      <c r="D110" s="1" t="s">
        <v>108</v>
      </c>
      <c r="E110" s="1" t="s">
        <v>386</v>
      </c>
      <c r="F110" s="7" t="s">
        <v>584</v>
      </c>
      <c r="G110" s="7" t="s">
        <v>584</v>
      </c>
      <c r="H110" s="29">
        <v>0.25970485100000001</v>
      </c>
      <c r="I110" s="29">
        <v>4.1150061009999996</v>
      </c>
      <c r="J110" s="29">
        <f t="shared" si="5"/>
        <v>4.374710952</v>
      </c>
      <c r="K110" s="30">
        <v>8.1703334909999992</v>
      </c>
      <c r="L110" s="30">
        <v>1.092841937</v>
      </c>
      <c r="M110" s="23">
        <v>0.94638689399999998</v>
      </c>
      <c r="N110" s="23">
        <v>0.91075060699999999</v>
      </c>
      <c r="O110" s="23">
        <v>0.26998649899999999</v>
      </c>
      <c r="P110" s="24">
        <v>0.307303826</v>
      </c>
      <c r="Q110" s="24">
        <v>3.0633885279999999</v>
      </c>
      <c r="R110" s="25">
        <v>7.1853947000000001E-2</v>
      </c>
      <c r="S110" s="25">
        <v>0.62941292599999998</v>
      </c>
      <c r="T110" s="25">
        <v>0.87817563600000004</v>
      </c>
      <c r="U110" s="26"/>
      <c r="V110" s="27">
        <v>2.0179639410000001</v>
      </c>
      <c r="W110" s="20">
        <v>39035500</v>
      </c>
      <c r="X110" s="22">
        <v>0.51695608900000001</v>
      </c>
      <c r="Y110" s="21">
        <v>39035500</v>
      </c>
      <c r="Z110" s="22">
        <v>0.51695608900000001</v>
      </c>
      <c r="AA110" s="19">
        <f t="shared" si="9"/>
        <v>109</v>
      </c>
      <c r="AB110" s="19">
        <f t="shared" si="6"/>
        <v>207</v>
      </c>
      <c r="AC110" s="19">
        <f t="shared" si="7"/>
        <v>331</v>
      </c>
      <c r="AD110" s="19">
        <f t="shared" si="8"/>
        <v>20</v>
      </c>
    </row>
    <row r="111" spans="1:30" ht="28.8" x14ac:dyDescent="0.3">
      <c r="A111" s="4">
        <v>1036</v>
      </c>
      <c r="B111" s="7" t="s">
        <v>25</v>
      </c>
      <c r="C111" s="1" t="s">
        <v>30</v>
      </c>
      <c r="D111" s="1" t="s">
        <v>83</v>
      </c>
      <c r="E111" s="1" t="s">
        <v>412</v>
      </c>
      <c r="F111" s="7" t="s">
        <v>584</v>
      </c>
      <c r="G111" s="7" t="s">
        <v>584</v>
      </c>
      <c r="H111" s="29">
        <v>0.90484053900000005</v>
      </c>
      <c r="I111" s="29">
        <v>3.4524264040000001</v>
      </c>
      <c r="J111" s="29">
        <f t="shared" si="5"/>
        <v>4.3572669429999999</v>
      </c>
      <c r="K111" s="30">
        <v>8.2159778120000002</v>
      </c>
      <c r="L111" s="30">
        <v>0.86839435799999998</v>
      </c>
      <c r="M111" s="23">
        <v>0.33605043600000001</v>
      </c>
      <c r="N111" s="23">
        <v>0.34174387699999997</v>
      </c>
      <c r="O111" s="23">
        <v>3.1355431469999999</v>
      </c>
      <c r="P111" s="24">
        <v>1.606020982</v>
      </c>
      <c r="Q111" s="24">
        <v>2.6097118560000001</v>
      </c>
      <c r="R111" s="25">
        <v>0</v>
      </c>
      <c r="S111" s="25">
        <v>0.33587956800000002</v>
      </c>
      <c r="T111" s="25">
        <v>0.86668972600000005</v>
      </c>
      <c r="U111" s="26">
        <v>0</v>
      </c>
      <c r="V111" s="27">
        <v>1.5648698510000001</v>
      </c>
      <c r="W111" s="20">
        <v>47420000</v>
      </c>
      <c r="X111" s="22">
        <v>0.330002077</v>
      </c>
      <c r="Y111" s="21">
        <v>47420000</v>
      </c>
      <c r="Z111" s="22">
        <v>0.330002077</v>
      </c>
      <c r="AA111" s="19">
        <f t="shared" si="9"/>
        <v>110</v>
      </c>
      <c r="AB111" s="19">
        <f t="shared" si="6"/>
        <v>233</v>
      </c>
      <c r="AC111" s="19">
        <f t="shared" si="7"/>
        <v>354</v>
      </c>
      <c r="AD111" s="19">
        <f t="shared" si="8"/>
        <v>43</v>
      </c>
    </row>
    <row r="112" spans="1:30" ht="28.8" x14ac:dyDescent="0.3">
      <c r="A112" s="4">
        <v>1280</v>
      </c>
      <c r="B112" s="7" t="s">
        <v>25</v>
      </c>
      <c r="C112" s="1" t="s">
        <v>29</v>
      </c>
      <c r="D112" s="1" t="s">
        <v>52</v>
      </c>
      <c r="E112" s="1" t="s">
        <v>257</v>
      </c>
      <c r="F112" s="7" t="s">
        <v>584</v>
      </c>
      <c r="G112" s="7" t="s">
        <v>584</v>
      </c>
      <c r="H112" s="29">
        <v>0.28915843600000002</v>
      </c>
      <c r="I112" s="29">
        <v>3.968753993</v>
      </c>
      <c r="J112" s="29">
        <f t="shared" si="5"/>
        <v>4.2579124290000001</v>
      </c>
      <c r="K112" s="30">
        <v>17.792156389999999</v>
      </c>
      <c r="L112" s="30">
        <v>0.18575340200000001</v>
      </c>
      <c r="M112" s="23">
        <v>5.1474311679999998</v>
      </c>
      <c r="N112" s="23">
        <v>5.1063493979999999</v>
      </c>
      <c r="O112" s="23">
        <v>0</v>
      </c>
      <c r="P112" s="24">
        <v>1.1627347240000001</v>
      </c>
      <c r="Q112" s="24">
        <v>14.239686799999999</v>
      </c>
      <c r="R112" s="25">
        <v>0</v>
      </c>
      <c r="S112" s="25">
        <v>0</v>
      </c>
      <c r="T112" s="25">
        <v>14.03298897</v>
      </c>
      <c r="U112" s="26">
        <v>25.549208207</v>
      </c>
      <c r="V112" s="27">
        <v>8.0442299360000007</v>
      </c>
      <c r="W112" s="20">
        <v>7675900</v>
      </c>
      <c r="X112" s="22">
        <v>10.47985244</v>
      </c>
      <c r="Y112" s="21">
        <v>7675900</v>
      </c>
      <c r="Z112" s="22">
        <v>10.47985244</v>
      </c>
      <c r="AA112" s="19">
        <f t="shared" si="9"/>
        <v>111</v>
      </c>
      <c r="AB112" s="19">
        <f t="shared" si="6"/>
        <v>78</v>
      </c>
      <c r="AC112" s="19">
        <f t="shared" si="7"/>
        <v>72</v>
      </c>
      <c r="AD112" s="19">
        <f t="shared" si="8"/>
        <v>11</v>
      </c>
    </row>
    <row r="113" spans="1:30" x14ac:dyDescent="0.3">
      <c r="A113" s="4">
        <v>1379</v>
      </c>
      <c r="B113" s="7" t="s">
        <v>27</v>
      </c>
      <c r="C113" s="1" t="s">
        <v>34</v>
      </c>
      <c r="D113" s="1" t="s">
        <v>106</v>
      </c>
      <c r="E113" s="1" t="s">
        <v>330</v>
      </c>
      <c r="F113" s="7" t="s">
        <v>584</v>
      </c>
      <c r="G113" s="7" t="s">
        <v>584</v>
      </c>
      <c r="H113" s="29">
        <v>1.8883435820000001</v>
      </c>
      <c r="I113" s="29">
        <v>2.0871777850000002</v>
      </c>
      <c r="J113" s="29">
        <f t="shared" si="5"/>
        <v>3.9755213670000003</v>
      </c>
      <c r="K113" s="30">
        <v>0.36515456899999998</v>
      </c>
      <c r="L113" s="30">
        <v>0.95971825300000002</v>
      </c>
      <c r="M113" s="23">
        <v>0</v>
      </c>
      <c r="N113" s="23">
        <v>0</v>
      </c>
      <c r="O113" s="23">
        <v>0</v>
      </c>
      <c r="P113" s="24">
        <v>0</v>
      </c>
      <c r="Q113" s="24">
        <v>5.5676866880000002</v>
      </c>
      <c r="R113" s="25">
        <v>17.085780119999999</v>
      </c>
      <c r="S113" s="25">
        <v>0</v>
      </c>
      <c r="T113" s="25">
        <v>1.0115358E-2</v>
      </c>
      <c r="U113" s="26"/>
      <c r="V113" s="27">
        <v>3.305530326</v>
      </c>
      <c r="W113" s="20">
        <v>3475108</v>
      </c>
      <c r="X113" s="22">
        <v>9.5120218600000008</v>
      </c>
      <c r="Y113" s="21">
        <v>1475108</v>
      </c>
      <c r="Z113" s="22">
        <v>22.408734320000001</v>
      </c>
      <c r="AA113" s="19">
        <f t="shared" si="9"/>
        <v>112</v>
      </c>
      <c r="AB113" s="19">
        <f t="shared" si="6"/>
        <v>151</v>
      </c>
      <c r="AC113" s="19">
        <f t="shared" si="7"/>
        <v>42</v>
      </c>
      <c r="AD113" s="19">
        <f t="shared" si="8"/>
        <v>7</v>
      </c>
    </row>
    <row r="114" spans="1:30" x14ac:dyDescent="0.3">
      <c r="A114" s="4">
        <v>1230</v>
      </c>
      <c r="B114" s="7" t="s">
        <v>25</v>
      </c>
      <c r="C114" s="1" t="s">
        <v>29</v>
      </c>
      <c r="D114" s="1" t="s">
        <v>42</v>
      </c>
      <c r="E114" s="1" t="s">
        <v>301</v>
      </c>
      <c r="F114" s="7" t="s">
        <v>584</v>
      </c>
      <c r="G114" s="7" t="s">
        <v>584</v>
      </c>
      <c r="H114" s="29">
        <v>1.065509077</v>
      </c>
      <c r="I114" s="29">
        <v>2.7985927099999999</v>
      </c>
      <c r="J114" s="29">
        <f t="shared" si="5"/>
        <v>3.8641017870000001</v>
      </c>
      <c r="K114" s="30">
        <v>4.2214885039999999</v>
      </c>
      <c r="L114" s="30">
        <v>6.2519419999999999E-3</v>
      </c>
      <c r="M114" s="23">
        <v>4.7324755109999996</v>
      </c>
      <c r="N114" s="23">
        <v>4.7997506860000003</v>
      </c>
      <c r="O114" s="23">
        <v>2.9538461539999998</v>
      </c>
      <c r="P114" s="24">
        <v>2.2063942060000001</v>
      </c>
      <c r="Q114" s="24">
        <v>7.0218142019999998</v>
      </c>
      <c r="R114" s="25">
        <v>0</v>
      </c>
      <c r="S114" s="25">
        <v>0</v>
      </c>
      <c r="T114" s="25">
        <v>0</v>
      </c>
      <c r="U114" s="26">
        <v>10.682960757</v>
      </c>
      <c r="V114" s="27">
        <v>4.2316496859999999</v>
      </c>
      <c r="W114" s="20">
        <v>7604400</v>
      </c>
      <c r="X114" s="22">
        <v>5.5647384229999997</v>
      </c>
      <c r="Y114" s="21">
        <v>3633400</v>
      </c>
      <c r="Z114" s="22">
        <v>11.64652856</v>
      </c>
      <c r="AA114" s="19">
        <f t="shared" si="9"/>
        <v>113</v>
      </c>
      <c r="AB114" s="19">
        <f t="shared" si="6"/>
        <v>122</v>
      </c>
      <c r="AC114" s="19">
        <f t="shared" si="7"/>
        <v>66</v>
      </c>
      <c r="AD114" s="19">
        <f t="shared" si="8"/>
        <v>9</v>
      </c>
    </row>
    <row r="115" spans="1:30" ht="28.8" x14ac:dyDescent="0.3">
      <c r="A115" s="4">
        <v>1407</v>
      </c>
      <c r="B115" s="7" t="s">
        <v>28</v>
      </c>
      <c r="C115" s="1" t="s">
        <v>33</v>
      </c>
      <c r="D115" s="1" t="s">
        <v>116</v>
      </c>
      <c r="E115" s="1" t="s">
        <v>369</v>
      </c>
      <c r="F115" s="7" t="s">
        <v>584</v>
      </c>
      <c r="G115" s="7" t="s">
        <v>584</v>
      </c>
      <c r="H115" s="29">
        <v>3.6315041020000001</v>
      </c>
      <c r="I115" s="29">
        <v>8.0644463999999999E-2</v>
      </c>
      <c r="J115" s="29">
        <f t="shared" si="5"/>
        <v>3.7121485660000002</v>
      </c>
      <c r="K115" s="30">
        <v>0.62380572300000003</v>
      </c>
      <c r="L115" s="30">
        <v>1.036357687</v>
      </c>
      <c r="M115" s="23">
        <v>2.7651341999999999E-2</v>
      </c>
      <c r="N115" s="23">
        <v>2.8205529999999999E-2</v>
      </c>
      <c r="O115" s="23">
        <v>0</v>
      </c>
      <c r="P115" s="24">
        <v>9.4787395520000004</v>
      </c>
      <c r="Q115" s="24">
        <v>3.9885145830000002</v>
      </c>
      <c r="R115" s="25">
        <v>2.0797962409999999</v>
      </c>
      <c r="S115" s="25">
        <v>11.639678</v>
      </c>
      <c r="T115" s="25">
        <v>8.7745110000000005E-3</v>
      </c>
      <c r="U115" s="26"/>
      <c r="V115" s="27">
        <v>2.36347832</v>
      </c>
      <c r="W115" s="20">
        <v>11608100</v>
      </c>
      <c r="X115" s="22">
        <v>2.0360595789999998</v>
      </c>
      <c r="Y115" s="21">
        <v>11608100</v>
      </c>
      <c r="Z115" s="22">
        <v>2.0360595789999998</v>
      </c>
      <c r="AA115" s="19">
        <f t="shared" si="9"/>
        <v>114</v>
      </c>
      <c r="AB115" s="19">
        <f t="shared" si="6"/>
        <v>190</v>
      </c>
      <c r="AC115" s="19">
        <f t="shared" si="7"/>
        <v>223</v>
      </c>
      <c r="AD115" s="19">
        <f t="shared" si="8"/>
        <v>31</v>
      </c>
    </row>
    <row r="116" spans="1:30" ht="28.8" x14ac:dyDescent="0.3">
      <c r="A116" s="4">
        <v>1616</v>
      </c>
      <c r="B116" s="7" t="s">
        <v>28</v>
      </c>
      <c r="C116" s="1" t="s">
        <v>37</v>
      </c>
      <c r="D116" s="1" t="s">
        <v>99</v>
      </c>
      <c r="E116" s="1" t="s">
        <v>398</v>
      </c>
      <c r="F116" s="7" t="s">
        <v>584</v>
      </c>
      <c r="G116" s="7"/>
      <c r="H116" s="29">
        <v>1.639700079</v>
      </c>
      <c r="I116" s="29">
        <v>1.876390531</v>
      </c>
      <c r="J116" s="29">
        <f t="shared" si="5"/>
        <v>3.51609061</v>
      </c>
      <c r="K116" s="30">
        <v>9.3233885480000005</v>
      </c>
      <c r="L116" s="30">
        <v>0.18010707000000001</v>
      </c>
      <c r="M116" s="23">
        <v>0</v>
      </c>
      <c r="N116" s="23">
        <v>0</v>
      </c>
      <c r="O116" s="23">
        <v>0.52512820500000001</v>
      </c>
      <c r="P116" s="24">
        <v>0.44396387100000001</v>
      </c>
      <c r="Q116" s="24">
        <v>2.5252215929999999</v>
      </c>
      <c r="R116" s="25">
        <v>0</v>
      </c>
      <c r="S116" s="25">
        <v>0</v>
      </c>
      <c r="T116" s="25">
        <v>1.358249094</v>
      </c>
      <c r="U116" s="26"/>
      <c r="V116" s="27">
        <v>1.860619429</v>
      </c>
      <c r="W116" s="20">
        <v>214265000</v>
      </c>
      <c r="X116" s="22">
        <v>8.6837301000000006E-2</v>
      </c>
      <c r="Y116" s="21">
        <v>214265000</v>
      </c>
      <c r="Z116" s="22">
        <v>8.6837301000000006E-2</v>
      </c>
      <c r="AA116" s="19">
        <f t="shared" si="9"/>
        <v>115</v>
      </c>
      <c r="AB116" s="19">
        <f t="shared" si="6"/>
        <v>219</v>
      </c>
      <c r="AC116" s="19">
        <f t="shared" si="7"/>
        <v>389</v>
      </c>
      <c r="AD116" s="19">
        <f t="shared" si="8"/>
        <v>37</v>
      </c>
    </row>
    <row r="117" spans="1:30" ht="28.8" x14ac:dyDescent="0.3">
      <c r="A117" s="4">
        <v>1394</v>
      </c>
      <c r="B117" s="7" t="s">
        <v>27</v>
      </c>
      <c r="C117" s="1" t="s">
        <v>33</v>
      </c>
      <c r="D117" s="1" t="s">
        <v>118</v>
      </c>
      <c r="E117" s="1" t="s">
        <v>371</v>
      </c>
      <c r="F117" s="7" t="s">
        <v>584</v>
      </c>
      <c r="G117" s="7" t="s">
        <v>584</v>
      </c>
      <c r="H117" s="29">
        <v>3.492501973</v>
      </c>
      <c r="I117" s="29">
        <v>1.2083505E-2</v>
      </c>
      <c r="J117" s="29">
        <f t="shared" si="5"/>
        <v>3.5045854780000001</v>
      </c>
      <c r="K117" s="30">
        <v>4.3450504099999998</v>
      </c>
      <c r="L117" s="30">
        <v>0</v>
      </c>
      <c r="M117" s="23">
        <v>0</v>
      </c>
      <c r="N117" s="23">
        <v>0</v>
      </c>
      <c r="O117" s="23">
        <v>12.1025641</v>
      </c>
      <c r="P117" s="24">
        <v>2.0663056850000001</v>
      </c>
      <c r="Q117" s="24">
        <v>4.1101795970000001</v>
      </c>
      <c r="R117" s="25">
        <v>0</v>
      </c>
      <c r="S117" s="25">
        <v>1.1769621720000001</v>
      </c>
      <c r="T117" s="25">
        <v>0</v>
      </c>
      <c r="U117" s="26"/>
      <c r="V117" s="27">
        <v>2.3219070909999999</v>
      </c>
      <c r="W117" s="20">
        <v>1928250</v>
      </c>
      <c r="X117" s="22">
        <v>12.04152517</v>
      </c>
      <c r="Y117" s="21">
        <v>1928250</v>
      </c>
      <c r="Z117" s="22">
        <v>12.04152517</v>
      </c>
      <c r="AA117" s="19">
        <f t="shared" si="9"/>
        <v>116</v>
      </c>
      <c r="AB117" s="19">
        <f t="shared" si="6"/>
        <v>192</v>
      </c>
      <c r="AC117" s="19">
        <f t="shared" si="7"/>
        <v>64</v>
      </c>
      <c r="AD117" s="19">
        <f t="shared" si="8"/>
        <v>12</v>
      </c>
    </row>
    <row r="118" spans="1:30" ht="28.8" x14ac:dyDescent="0.3">
      <c r="A118" s="4">
        <v>1510</v>
      </c>
      <c r="B118" s="7" t="s">
        <v>28</v>
      </c>
      <c r="C118" s="1" t="s">
        <v>34</v>
      </c>
      <c r="D118" s="1" t="s">
        <v>152</v>
      </c>
      <c r="E118" s="1" t="s">
        <v>475</v>
      </c>
      <c r="F118" s="7"/>
      <c r="G118" s="7" t="s">
        <v>584</v>
      </c>
      <c r="H118" s="29">
        <v>1.1620201830000001</v>
      </c>
      <c r="I118" s="29">
        <v>2.3061201979999999</v>
      </c>
      <c r="J118" s="29">
        <f t="shared" si="5"/>
        <v>3.468140381</v>
      </c>
      <c r="K118" s="30">
        <v>0.89767165000000004</v>
      </c>
      <c r="L118" s="30">
        <v>2.439989604</v>
      </c>
      <c r="M118" s="23">
        <v>0</v>
      </c>
      <c r="N118" s="23">
        <v>0</v>
      </c>
      <c r="O118" s="23">
        <v>6.0376711999999999E-2</v>
      </c>
      <c r="P118" s="24">
        <v>6.8721934999999998E-2</v>
      </c>
      <c r="Q118" s="24">
        <v>1.285969301</v>
      </c>
      <c r="R118" s="25">
        <v>0.22515940500000001</v>
      </c>
      <c r="S118" s="25">
        <v>0</v>
      </c>
      <c r="T118" s="25">
        <v>6.2399370000000001E-3</v>
      </c>
      <c r="U118" s="26"/>
      <c r="V118" s="27">
        <v>0.79132234099999998</v>
      </c>
      <c r="W118" s="20">
        <v>2871596</v>
      </c>
      <c r="X118" s="22">
        <v>2.7556882680000001</v>
      </c>
      <c r="Y118" s="21">
        <v>1338559</v>
      </c>
      <c r="Z118" s="22">
        <v>5.9117479380000004</v>
      </c>
      <c r="AA118" s="19">
        <f t="shared" si="9"/>
        <v>117</v>
      </c>
      <c r="AB118" s="19">
        <f t="shared" si="6"/>
        <v>296</v>
      </c>
      <c r="AC118" s="19">
        <f t="shared" si="7"/>
        <v>125</v>
      </c>
      <c r="AD118" s="19">
        <f t="shared" si="8"/>
        <v>17</v>
      </c>
    </row>
    <row r="119" spans="1:30" x14ac:dyDescent="0.3">
      <c r="A119" s="4">
        <v>1187</v>
      </c>
      <c r="B119" s="7" t="s">
        <v>25</v>
      </c>
      <c r="C119" s="1" t="s">
        <v>30</v>
      </c>
      <c r="D119" s="1" t="s">
        <v>94</v>
      </c>
      <c r="E119" s="1" t="s">
        <v>349</v>
      </c>
      <c r="F119" s="7" t="s">
        <v>584</v>
      </c>
      <c r="G119" s="7" t="s">
        <v>584</v>
      </c>
      <c r="H119" s="29">
        <v>0.31984542399999999</v>
      </c>
      <c r="I119" s="29">
        <v>3.1293020149999999</v>
      </c>
      <c r="J119" s="29">
        <f t="shared" si="5"/>
        <v>3.4491474389999999</v>
      </c>
      <c r="K119" s="30">
        <v>23.065596970000001</v>
      </c>
      <c r="L119" s="30">
        <v>5.616467568</v>
      </c>
      <c r="M119" s="23">
        <v>0.96409925299999999</v>
      </c>
      <c r="N119" s="23">
        <v>0.94382982999999998</v>
      </c>
      <c r="O119" s="23">
        <v>1.1083600739999999</v>
      </c>
      <c r="P119" s="24">
        <v>1.4187383039999999</v>
      </c>
      <c r="Q119" s="24">
        <v>4.5064564120000004</v>
      </c>
      <c r="R119" s="25">
        <v>0</v>
      </c>
      <c r="S119" s="25">
        <v>0.89115148600000005</v>
      </c>
      <c r="T119" s="25">
        <v>0.47336718100000003</v>
      </c>
      <c r="U119" s="26">
        <v>3.7841387843000001</v>
      </c>
      <c r="V119" s="27">
        <v>2.708177096</v>
      </c>
      <c r="W119" s="20">
        <v>28589900</v>
      </c>
      <c r="X119" s="22">
        <v>0.94724958699999995</v>
      </c>
      <c r="Y119" s="21">
        <v>28589900</v>
      </c>
      <c r="Z119" s="22">
        <v>0.94724958699999995</v>
      </c>
      <c r="AA119" s="19">
        <f t="shared" si="9"/>
        <v>118</v>
      </c>
      <c r="AB119" s="19">
        <f t="shared" si="6"/>
        <v>170</v>
      </c>
      <c r="AC119" s="19">
        <f t="shared" si="7"/>
        <v>285</v>
      </c>
      <c r="AD119" s="19">
        <f t="shared" si="8"/>
        <v>34</v>
      </c>
    </row>
    <row r="120" spans="1:30" ht="28.8" x14ac:dyDescent="0.3">
      <c r="A120" s="4">
        <v>1606</v>
      </c>
      <c r="B120" s="7" t="s">
        <v>28</v>
      </c>
      <c r="C120" s="1" t="s">
        <v>37</v>
      </c>
      <c r="D120" s="1" t="s">
        <v>99</v>
      </c>
      <c r="E120" s="1" t="s">
        <v>312</v>
      </c>
      <c r="F120" s="7" t="s">
        <v>584</v>
      </c>
      <c r="G120" s="7"/>
      <c r="H120" s="29">
        <v>1.4897395419999999</v>
      </c>
      <c r="I120" s="29">
        <v>1.937911532</v>
      </c>
      <c r="J120" s="29">
        <f t="shared" si="5"/>
        <v>3.4276510739999999</v>
      </c>
      <c r="K120" s="30">
        <v>22.043243279999999</v>
      </c>
      <c r="L120" s="30">
        <v>0.67151486500000002</v>
      </c>
      <c r="M120" s="23">
        <v>3.8583498000000001E-2</v>
      </c>
      <c r="N120" s="23">
        <v>3.7689103000000002E-2</v>
      </c>
      <c r="O120" s="23">
        <v>0</v>
      </c>
      <c r="P120" s="24">
        <v>7.8799793000000007E-2</v>
      </c>
      <c r="Q120" s="24">
        <v>2.3411320290000002</v>
      </c>
      <c r="R120" s="25">
        <v>0</v>
      </c>
      <c r="S120" s="25">
        <v>0</v>
      </c>
      <c r="T120" s="25">
        <v>3.1878178359999998</v>
      </c>
      <c r="U120" s="26"/>
      <c r="V120" s="27">
        <v>3.9273433020000001</v>
      </c>
      <c r="W120" s="20">
        <v>155871000</v>
      </c>
      <c r="X120" s="22">
        <v>0.25196112799999998</v>
      </c>
      <c r="Y120" s="21">
        <v>155871000</v>
      </c>
      <c r="Z120" s="22">
        <v>0.25196112799999998</v>
      </c>
      <c r="AA120" s="19">
        <f t="shared" si="9"/>
        <v>119</v>
      </c>
      <c r="AB120" s="19">
        <f t="shared" si="6"/>
        <v>133</v>
      </c>
      <c r="AC120" s="19">
        <f t="shared" si="7"/>
        <v>368</v>
      </c>
      <c r="AD120" s="19">
        <f t="shared" si="8"/>
        <v>30</v>
      </c>
    </row>
    <row r="121" spans="1:30" ht="28.8" x14ac:dyDescent="0.3">
      <c r="A121" s="4">
        <v>1556</v>
      </c>
      <c r="B121" s="7" t="s">
        <v>26</v>
      </c>
      <c r="C121" s="1" t="s">
        <v>33</v>
      </c>
      <c r="D121" s="1" t="s">
        <v>78</v>
      </c>
      <c r="E121" s="1" t="s">
        <v>455</v>
      </c>
      <c r="F121" s="7" t="s">
        <v>584</v>
      </c>
      <c r="G121" s="7"/>
      <c r="H121" s="29">
        <v>0.69554064699999996</v>
      </c>
      <c r="I121" s="29">
        <v>2.723057142</v>
      </c>
      <c r="J121" s="29">
        <f t="shared" si="5"/>
        <v>3.4185977890000001</v>
      </c>
      <c r="K121" s="30">
        <v>0</v>
      </c>
      <c r="L121" s="30">
        <v>0</v>
      </c>
      <c r="M121" s="23">
        <v>0</v>
      </c>
      <c r="N121" s="23">
        <v>0</v>
      </c>
      <c r="O121" s="23">
        <v>2.4102564100000001</v>
      </c>
      <c r="P121" s="24">
        <v>1.2345300910000001</v>
      </c>
      <c r="Q121" s="24">
        <v>1.7183491989999999</v>
      </c>
      <c r="R121" s="25">
        <v>0</v>
      </c>
      <c r="S121" s="25">
        <v>0</v>
      </c>
      <c r="T121" s="25">
        <v>0</v>
      </c>
      <c r="U121" s="26">
        <v>4.4617170223000002</v>
      </c>
      <c r="V121" s="27">
        <v>0.97072332100000003</v>
      </c>
      <c r="W121" s="20">
        <v>1904000</v>
      </c>
      <c r="X121" s="22">
        <v>5.0983367719999997</v>
      </c>
      <c r="Y121" s="21">
        <v>1604000</v>
      </c>
      <c r="Z121" s="22">
        <v>6.0518910310000003</v>
      </c>
      <c r="AA121" s="19">
        <f t="shared" si="9"/>
        <v>120</v>
      </c>
      <c r="AB121" s="19">
        <f t="shared" si="6"/>
        <v>276</v>
      </c>
      <c r="AC121" s="19">
        <f t="shared" si="7"/>
        <v>123</v>
      </c>
      <c r="AD121" s="19">
        <f t="shared" si="8"/>
        <v>21</v>
      </c>
    </row>
    <row r="122" spans="1:30" ht="28.8" x14ac:dyDescent="0.3">
      <c r="A122" s="4">
        <v>1215</v>
      </c>
      <c r="B122" s="7" t="s">
        <v>25</v>
      </c>
      <c r="C122" s="1" t="s">
        <v>29</v>
      </c>
      <c r="D122" s="1" t="s">
        <v>52</v>
      </c>
      <c r="E122" s="1" t="s">
        <v>208</v>
      </c>
      <c r="F122" s="7" t="s">
        <v>584</v>
      </c>
      <c r="G122" s="7" t="s">
        <v>584</v>
      </c>
      <c r="H122" s="29">
        <v>2.2790055250000001</v>
      </c>
      <c r="I122" s="29">
        <v>1.0395104909999999</v>
      </c>
      <c r="J122" s="29">
        <f t="shared" si="5"/>
        <v>3.3185160160000002</v>
      </c>
      <c r="K122" s="30">
        <v>5.2270248280000002</v>
      </c>
      <c r="L122" s="30">
        <v>0</v>
      </c>
      <c r="M122" s="23">
        <v>0</v>
      </c>
      <c r="N122" s="23">
        <v>0</v>
      </c>
      <c r="O122" s="23">
        <v>7.8974358970000003</v>
      </c>
      <c r="P122" s="24">
        <v>4.0450560439999999</v>
      </c>
      <c r="Q122" s="24">
        <v>22.68614393</v>
      </c>
      <c r="R122" s="25">
        <v>0</v>
      </c>
      <c r="S122" s="25">
        <v>11.60094623</v>
      </c>
      <c r="T122" s="25">
        <v>0</v>
      </c>
      <c r="U122" s="26">
        <v>61.785223744</v>
      </c>
      <c r="V122" s="27">
        <v>15.05455463</v>
      </c>
      <c r="W122" s="20">
        <v>10000000</v>
      </c>
      <c r="X122" s="22">
        <v>15.05455463</v>
      </c>
      <c r="Y122" s="21">
        <v>10000000</v>
      </c>
      <c r="Z122" s="22">
        <v>15.05455463</v>
      </c>
      <c r="AA122" s="19">
        <f t="shared" si="9"/>
        <v>121</v>
      </c>
      <c r="AB122" s="19">
        <f t="shared" si="6"/>
        <v>29</v>
      </c>
      <c r="AC122" s="19">
        <f t="shared" si="7"/>
        <v>56</v>
      </c>
      <c r="AD122" s="19">
        <f t="shared" si="8"/>
        <v>7</v>
      </c>
    </row>
    <row r="123" spans="1:30" ht="28.8" x14ac:dyDescent="0.3">
      <c r="A123" s="4">
        <v>1314</v>
      </c>
      <c r="B123" s="7" t="s">
        <v>26</v>
      </c>
      <c r="C123" s="1" t="s">
        <v>32</v>
      </c>
      <c r="D123" s="1" t="s">
        <v>60</v>
      </c>
      <c r="E123" s="1" t="s">
        <v>348</v>
      </c>
      <c r="F123" s="7" t="s">
        <v>584</v>
      </c>
      <c r="G123" s="7" t="s">
        <v>584</v>
      </c>
      <c r="H123" s="29">
        <v>0.57084816199999999</v>
      </c>
      <c r="I123" s="29">
        <v>2.7397670189999999</v>
      </c>
      <c r="J123" s="29">
        <f t="shared" si="5"/>
        <v>3.3106151809999997</v>
      </c>
      <c r="K123" s="30">
        <v>7.8690809709999998</v>
      </c>
      <c r="L123" s="30">
        <v>1.9767799580000001</v>
      </c>
      <c r="M123" s="23">
        <v>0.44225593699999999</v>
      </c>
      <c r="N123" s="23">
        <v>0.45021498999999998</v>
      </c>
      <c r="O123" s="23">
        <v>1.5825277170000001</v>
      </c>
      <c r="P123" s="24">
        <v>1.3509476140000001</v>
      </c>
      <c r="Q123" s="24">
        <v>4.585029166</v>
      </c>
      <c r="R123" s="25">
        <v>2.727875601</v>
      </c>
      <c r="S123" s="25">
        <v>0.19102908699999999</v>
      </c>
      <c r="T123" s="25">
        <v>0.386702186</v>
      </c>
      <c r="U123" s="26">
        <v>6.7496703616999998</v>
      </c>
      <c r="V123" s="27">
        <v>2.723077956</v>
      </c>
      <c r="W123" s="20">
        <v>16000000</v>
      </c>
      <c r="X123" s="22">
        <v>1.7019237220000001</v>
      </c>
      <c r="Y123" s="21">
        <v>12581000</v>
      </c>
      <c r="Z123" s="22">
        <v>2.1644368140000001</v>
      </c>
      <c r="AA123" s="19">
        <f t="shared" si="9"/>
        <v>122</v>
      </c>
      <c r="AB123" s="19">
        <f t="shared" si="6"/>
        <v>169</v>
      </c>
      <c r="AC123" s="19">
        <f t="shared" si="7"/>
        <v>211</v>
      </c>
      <c r="AD123" s="19">
        <f t="shared" si="8"/>
        <v>49</v>
      </c>
    </row>
    <row r="124" spans="1:30" ht="28.8" x14ac:dyDescent="0.3">
      <c r="A124" s="4">
        <v>1620</v>
      </c>
      <c r="B124" s="7" t="s">
        <v>28</v>
      </c>
      <c r="C124" s="1" t="s">
        <v>37</v>
      </c>
      <c r="D124" s="1" t="s">
        <v>123</v>
      </c>
      <c r="E124" s="1" t="s">
        <v>403</v>
      </c>
      <c r="F124" s="7" t="s">
        <v>584</v>
      </c>
      <c r="G124" s="7" t="s">
        <v>584</v>
      </c>
      <c r="H124" s="29">
        <v>0</v>
      </c>
      <c r="I124" s="29">
        <v>3.229192158</v>
      </c>
      <c r="J124" s="29">
        <f t="shared" si="5"/>
        <v>3.229192158</v>
      </c>
      <c r="K124" s="30">
        <v>1.323685314</v>
      </c>
      <c r="L124" s="30">
        <v>1.9896803599999999</v>
      </c>
      <c r="M124" s="23">
        <v>0.25090944599999998</v>
      </c>
      <c r="N124" s="23">
        <v>0.259481833</v>
      </c>
      <c r="O124" s="23">
        <v>0</v>
      </c>
      <c r="P124" s="24">
        <v>0</v>
      </c>
      <c r="Q124" s="24">
        <v>2.9997973999999998</v>
      </c>
      <c r="R124" s="25">
        <v>4.4068397709999996</v>
      </c>
      <c r="S124" s="25">
        <v>0.26868183600000001</v>
      </c>
      <c r="T124" s="25">
        <v>1.3356895000000001E-2</v>
      </c>
      <c r="U124" s="26"/>
      <c r="V124" s="27">
        <v>1.7839996970000001</v>
      </c>
      <c r="W124" s="20">
        <v>3279000</v>
      </c>
      <c r="X124" s="22">
        <v>5.4406822119999996</v>
      </c>
      <c r="Y124" s="21">
        <v>3279000</v>
      </c>
      <c r="Z124" s="22">
        <v>5.4406822119999996</v>
      </c>
      <c r="AA124" s="19">
        <f t="shared" si="9"/>
        <v>123</v>
      </c>
      <c r="AB124" s="19">
        <f t="shared" si="6"/>
        <v>224</v>
      </c>
      <c r="AC124" s="19">
        <f t="shared" si="7"/>
        <v>133</v>
      </c>
      <c r="AD124" s="19">
        <f t="shared" si="8"/>
        <v>2</v>
      </c>
    </row>
    <row r="125" spans="1:30" ht="28.8" x14ac:dyDescent="0.3">
      <c r="A125" s="4">
        <v>1116</v>
      </c>
      <c r="B125" s="7" t="s">
        <v>25</v>
      </c>
      <c r="C125" s="1" t="s">
        <v>29</v>
      </c>
      <c r="D125" s="1" t="s">
        <v>41</v>
      </c>
      <c r="E125" s="1" t="s">
        <v>249</v>
      </c>
      <c r="F125" s="7" t="s">
        <v>584</v>
      </c>
      <c r="G125" s="7" t="s">
        <v>584</v>
      </c>
      <c r="H125" s="29">
        <v>1.4464831250000001</v>
      </c>
      <c r="I125" s="29">
        <v>1.5072645250000001</v>
      </c>
      <c r="J125" s="29">
        <f t="shared" si="5"/>
        <v>2.9537476500000004</v>
      </c>
      <c r="K125" s="30">
        <v>0.45095961600000001</v>
      </c>
      <c r="L125" s="30">
        <v>1.7766550160000001</v>
      </c>
      <c r="M125" s="23">
        <v>1.2503918439999999</v>
      </c>
      <c r="N125" s="23">
        <v>1.255277062</v>
      </c>
      <c r="O125" s="23">
        <v>1.6278813539999999</v>
      </c>
      <c r="P125" s="24">
        <v>1.3896644</v>
      </c>
      <c r="Q125" s="24">
        <v>14.17672761</v>
      </c>
      <c r="R125" s="25">
        <v>5.0057645199999996</v>
      </c>
      <c r="S125" s="25">
        <v>0</v>
      </c>
      <c r="T125" s="25">
        <v>8.5484250000000001E-3</v>
      </c>
      <c r="U125" s="26">
        <v>33.132373094000002</v>
      </c>
      <c r="V125" s="27">
        <v>8.4743662450000006</v>
      </c>
      <c r="W125" s="20">
        <v>71934200</v>
      </c>
      <c r="X125" s="22">
        <v>1.1780719390000001</v>
      </c>
      <c r="Y125" s="21">
        <v>52100000</v>
      </c>
      <c r="Z125" s="22">
        <v>1.626557821</v>
      </c>
      <c r="AA125" s="19">
        <f t="shared" si="9"/>
        <v>124</v>
      </c>
      <c r="AB125" s="19">
        <f t="shared" si="6"/>
        <v>70</v>
      </c>
      <c r="AC125" s="19">
        <f t="shared" si="7"/>
        <v>247</v>
      </c>
      <c r="AD125" s="19">
        <f t="shared" si="8"/>
        <v>39</v>
      </c>
    </row>
    <row r="126" spans="1:30" ht="28.8" x14ac:dyDescent="0.3">
      <c r="A126" s="4">
        <v>1306</v>
      </c>
      <c r="B126" s="7" t="s">
        <v>25</v>
      </c>
      <c r="C126" s="1" t="s">
        <v>29</v>
      </c>
      <c r="D126" s="1" t="s">
        <v>40</v>
      </c>
      <c r="E126" s="1" t="s">
        <v>437</v>
      </c>
      <c r="F126" s="7" t="s">
        <v>584</v>
      </c>
      <c r="G126" s="7" t="s">
        <v>584</v>
      </c>
      <c r="H126" s="29">
        <v>0.220781967</v>
      </c>
      <c r="I126" s="29">
        <v>2.6201805130000002</v>
      </c>
      <c r="J126" s="29">
        <f t="shared" si="5"/>
        <v>2.8409624800000004</v>
      </c>
      <c r="K126" s="30">
        <v>9.4940188049999996</v>
      </c>
      <c r="L126" s="30">
        <v>0.792796685</v>
      </c>
      <c r="M126" s="23">
        <v>1.1245631549999999</v>
      </c>
      <c r="N126" s="23">
        <v>1.1355958100000001</v>
      </c>
      <c r="O126" s="23">
        <v>0.459045337</v>
      </c>
      <c r="P126" s="24">
        <v>0.522494232</v>
      </c>
      <c r="Q126" s="24">
        <v>1.620318178</v>
      </c>
      <c r="R126" s="25">
        <v>0</v>
      </c>
      <c r="S126" s="25">
        <v>1.2653699329999999</v>
      </c>
      <c r="T126" s="25">
        <v>0</v>
      </c>
      <c r="U126" s="26">
        <v>0</v>
      </c>
      <c r="V126" s="27">
        <v>1.165231184</v>
      </c>
      <c r="W126" s="20">
        <v>87141500</v>
      </c>
      <c r="X126" s="22">
        <v>0.13371713599999999</v>
      </c>
      <c r="Y126" s="21">
        <v>87141500</v>
      </c>
      <c r="Z126" s="22">
        <v>0.13371713599999999</v>
      </c>
      <c r="AA126" s="19">
        <f t="shared" si="9"/>
        <v>125</v>
      </c>
      <c r="AB126" s="19">
        <f t="shared" si="6"/>
        <v>258</v>
      </c>
      <c r="AC126" s="19">
        <f t="shared" si="7"/>
        <v>385</v>
      </c>
      <c r="AD126" s="19">
        <f t="shared" si="8"/>
        <v>58</v>
      </c>
    </row>
    <row r="127" spans="1:30" ht="28.8" x14ac:dyDescent="0.3">
      <c r="A127" s="4">
        <v>1242</v>
      </c>
      <c r="B127" s="7" t="s">
        <v>26</v>
      </c>
      <c r="C127" s="1" t="s">
        <v>33</v>
      </c>
      <c r="D127" s="1" t="s">
        <v>103</v>
      </c>
      <c r="E127" s="1" t="s">
        <v>327</v>
      </c>
      <c r="F127" s="7"/>
      <c r="G127" s="7" t="s">
        <v>584</v>
      </c>
      <c r="H127" s="29">
        <v>0</v>
      </c>
      <c r="I127" s="29">
        <v>2.7931469920000001</v>
      </c>
      <c r="J127" s="29">
        <f t="shared" si="5"/>
        <v>2.7931469920000001</v>
      </c>
      <c r="K127" s="30">
        <v>9.1897233299999996</v>
      </c>
      <c r="L127" s="30">
        <v>3.4502744619999999</v>
      </c>
      <c r="M127" s="23">
        <v>0.300997968</v>
      </c>
      <c r="N127" s="23">
        <v>0.31129061699999999</v>
      </c>
      <c r="O127" s="23">
        <v>0</v>
      </c>
      <c r="P127" s="24">
        <v>0</v>
      </c>
      <c r="Q127" s="24">
        <v>5.6114036279999997</v>
      </c>
      <c r="R127" s="25">
        <v>2.3419234790000001</v>
      </c>
      <c r="S127" s="25">
        <v>0</v>
      </c>
      <c r="T127" s="25">
        <v>0.22695642199999999</v>
      </c>
      <c r="U127" s="26">
        <v>12.216513757</v>
      </c>
      <c r="V127" s="27">
        <v>3.3265306610000001</v>
      </c>
      <c r="W127" s="20">
        <v>20093190</v>
      </c>
      <c r="X127" s="22">
        <v>1.6555512889999999</v>
      </c>
      <c r="Y127" s="21">
        <v>13055148</v>
      </c>
      <c r="Z127" s="22">
        <v>2.5480604750000002</v>
      </c>
      <c r="AA127" s="19">
        <f t="shared" si="9"/>
        <v>126</v>
      </c>
      <c r="AB127" s="19">
        <f t="shared" si="6"/>
        <v>148</v>
      </c>
      <c r="AC127" s="19">
        <f t="shared" si="7"/>
        <v>196</v>
      </c>
      <c r="AD127" s="19">
        <f t="shared" si="8"/>
        <v>25</v>
      </c>
    </row>
    <row r="128" spans="1:30" x14ac:dyDescent="0.3">
      <c r="A128" s="4">
        <v>1406</v>
      </c>
      <c r="B128" s="7" t="s">
        <v>26</v>
      </c>
      <c r="C128" s="1" t="s">
        <v>35</v>
      </c>
      <c r="D128" s="1" t="s">
        <v>92</v>
      </c>
      <c r="E128" s="1" t="s">
        <v>411</v>
      </c>
      <c r="F128" s="7" t="s">
        <v>584</v>
      </c>
      <c r="G128" s="7" t="s">
        <v>584</v>
      </c>
      <c r="H128" s="29">
        <v>1.304622983</v>
      </c>
      <c r="I128" s="29">
        <v>1.3906937450000001</v>
      </c>
      <c r="J128" s="29">
        <f t="shared" si="5"/>
        <v>2.6953167279999999</v>
      </c>
      <c r="K128" s="30">
        <v>1.947491037</v>
      </c>
      <c r="L128" s="30">
        <v>5.0726898409999999</v>
      </c>
      <c r="M128" s="23">
        <v>0</v>
      </c>
      <c r="N128" s="23">
        <v>0</v>
      </c>
      <c r="O128" s="23">
        <v>0.15060789299999999</v>
      </c>
      <c r="P128" s="24">
        <v>0.17142480099999999</v>
      </c>
      <c r="Q128" s="24">
        <v>2.6584637020000002</v>
      </c>
      <c r="R128" s="25">
        <v>0.15147041999999999</v>
      </c>
      <c r="S128" s="25">
        <v>0</v>
      </c>
      <c r="T128" s="25">
        <v>3.7511810000000001E-3</v>
      </c>
      <c r="U128" s="26">
        <v>5.0438979172999998</v>
      </c>
      <c r="V128" s="27">
        <v>1.5759079519999999</v>
      </c>
      <c r="W128" s="20">
        <v>7250000</v>
      </c>
      <c r="X128" s="22">
        <v>2.1736661399999999</v>
      </c>
      <c r="Y128" s="21">
        <v>7250000</v>
      </c>
      <c r="Z128" s="22">
        <v>2.1736661399999999</v>
      </c>
      <c r="AA128" s="19">
        <f t="shared" si="9"/>
        <v>127</v>
      </c>
      <c r="AB128" s="19">
        <f t="shared" si="6"/>
        <v>232</v>
      </c>
      <c r="AC128" s="19">
        <f t="shared" si="7"/>
        <v>209</v>
      </c>
      <c r="AD128" s="19">
        <f t="shared" si="8"/>
        <v>17</v>
      </c>
    </row>
    <row r="129" spans="1:30" ht="28.8" x14ac:dyDescent="0.3">
      <c r="A129" s="4">
        <v>1532</v>
      </c>
      <c r="B129" s="7" t="s">
        <v>25</v>
      </c>
      <c r="C129" s="1" t="s">
        <v>29</v>
      </c>
      <c r="D129" s="1" t="s">
        <v>40</v>
      </c>
      <c r="E129" s="1" t="s">
        <v>305</v>
      </c>
      <c r="F129" s="7" t="s">
        <v>584</v>
      </c>
      <c r="G129" s="7" t="s">
        <v>584</v>
      </c>
      <c r="H129" s="29">
        <v>1.154733666</v>
      </c>
      <c r="I129" s="29">
        <v>1.5380250259999999</v>
      </c>
      <c r="J129" s="29">
        <f t="shared" si="5"/>
        <v>2.692758692</v>
      </c>
      <c r="K129" s="30">
        <v>0</v>
      </c>
      <c r="L129" s="30">
        <v>0</v>
      </c>
      <c r="M129" s="23">
        <v>11.374854729999999</v>
      </c>
      <c r="N129" s="23">
        <v>11.5341267</v>
      </c>
      <c r="O129" s="23">
        <v>0.58269416699999999</v>
      </c>
      <c r="P129" s="24">
        <v>0.59691033699999996</v>
      </c>
      <c r="Q129" s="24">
        <v>7.0340206920000004</v>
      </c>
      <c r="R129" s="25">
        <v>0</v>
      </c>
      <c r="S129" s="25">
        <v>0</v>
      </c>
      <c r="T129" s="25">
        <v>0</v>
      </c>
      <c r="U129" s="26">
        <v>9.0021626901000005</v>
      </c>
      <c r="V129" s="27">
        <v>4.1750913470000004</v>
      </c>
      <c r="W129" s="20">
        <v>35962000</v>
      </c>
      <c r="X129" s="22">
        <v>1.1609730680000001</v>
      </c>
      <c r="Y129" s="21">
        <v>35962000</v>
      </c>
      <c r="Z129" s="22">
        <v>1.1609730680000001</v>
      </c>
      <c r="AA129" s="19">
        <f t="shared" si="9"/>
        <v>128</v>
      </c>
      <c r="AB129" s="19">
        <f t="shared" si="6"/>
        <v>126</v>
      </c>
      <c r="AC129" s="19">
        <f t="shared" si="7"/>
        <v>272</v>
      </c>
      <c r="AD129" s="19">
        <f t="shared" si="8"/>
        <v>42</v>
      </c>
    </row>
    <row r="130" spans="1:30" ht="28.8" x14ac:dyDescent="0.3">
      <c r="A130" s="4">
        <v>1070</v>
      </c>
      <c r="B130" s="7" t="s">
        <v>25</v>
      </c>
      <c r="C130" s="1" t="s">
        <v>30</v>
      </c>
      <c r="D130" s="1" t="s">
        <v>49</v>
      </c>
      <c r="E130" s="1" t="s">
        <v>201</v>
      </c>
      <c r="F130" s="7" t="s">
        <v>584</v>
      </c>
      <c r="G130" s="7" t="s">
        <v>584</v>
      </c>
      <c r="H130" s="29">
        <v>0</v>
      </c>
      <c r="I130" s="29">
        <v>2.6877138669999998</v>
      </c>
      <c r="J130" s="29">
        <f t="shared" ref="J130:J193" si="10">H130+I130</f>
        <v>2.6877138669999998</v>
      </c>
      <c r="K130" s="30">
        <v>0.62989163199999998</v>
      </c>
      <c r="L130" s="30">
        <v>0.39491705500000002</v>
      </c>
      <c r="M130" s="23">
        <v>1.9281565519999999</v>
      </c>
      <c r="N130" s="23">
        <v>1.9626181970000001</v>
      </c>
      <c r="O130" s="23">
        <v>0</v>
      </c>
      <c r="P130" s="24">
        <v>0</v>
      </c>
      <c r="Q130" s="24">
        <v>32.530035220000002</v>
      </c>
      <c r="R130" s="25">
        <v>4.7902248729999997</v>
      </c>
      <c r="S130" s="25">
        <v>1.21816649</v>
      </c>
      <c r="T130" s="25">
        <v>0.168399822</v>
      </c>
      <c r="U130" s="26">
        <v>84.315185232999994</v>
      </c>
      <c r="V130" s="27">
        <v>19.509879690000002</v>
      </c>
      <c r="W130" s="20">
        <v>645500</v>
      </c>
      <c r="X130" s="22">
        <v>302.24445689999999</v>
      </c>
      <c r="Y130" s="21">
        <v>645500</v>
      </c>
      <c r="Z130" s="22">
        <v>302.24445689999999</v>
      </c>
      <c r="AA130" s="19">
        <f t="shared" si="9"/>
        <v>129</v>
      </c>
      <c r="AB130" s="19">
        <f t="shared" ref="AB130:AB193" si="11">_xlfn.RANK.EQ(V130,$V$2:$V$405,0)</f>
        <v>22</v>
      </c>
      <c r="AC130" s="19">
        <f t="shared" ref="AC130:AC193" si="12">_xlfn.RANK.EQ(Z130,$Z$2:$Z$405,0)</f>
        <v>1</v>
      </c>
      <c r="AD130" s="19">
        <f t="shared" ref="AD130:AD193" si="13">($Z$2:$Z$405=Z130) + SUMPRODUCT(($C$2:$C$405=C130)*($Z$2:$Z$405&gt;Z130))</f>
        <v>1</v>
      </c>
    </row>
    <row r="131" spans="1:30" x14ac:dyDescent="0.3">
      <c r="A131" s="4">
        <v>1295</v>
      </c>
      <c r="B131" s="7" t="s">
        <v>25</v>
      </c>
      <c r="C131" s="1" t="s">
        <v>29</v>
      </c>
      <c r="D131" s="1" t="s">
        <v>40</v>
      </c>
      <c r="E131" s="1" t="s">
        <v>430</v>
      </c>
      <c r="F131" s="7" t="s">
        <v>584</v>
      </c>
      <c r="G131" s="7" t="s">
        <v>584</v>
      </c>
      <c r="H131" s="29">
        <v>1.5806024110000001</v>
      </c>
      <c r="I131" s="29">
        <v>1.0114109200000001</v>
      </c>
      <c r="J131" s="29">
        <f t="shared" si="10"/>
        <v>2.5920133310000004</v>
      </c>
      <c r="K131" s="30">
        <v>2.3126456059999998</v>
      </c>
      <c r="L131" s="30">
        <v>0.62628394600000004</v>
      </c>
      <c r="M131" s="23">
        <v>3.2812640580000001</v>
      </c>
      <c r="N131" s="23">
        <v>3.3314259499999999</v>
      </c>
      <c r="O131" s="23">
        <v>1.2274899720000001</v>
      </c>
      <c r="P131" s="24">
        <v>1.3971526940000001</v>
      </c>
      <c r="Q131" s="24">
        <v>2.136047048</v>
      </c>
      <c r="R131" s="25">
        <v>0.58381864400000005</v>
      </c>
      <c r="S131" s="25">
        <v>0.68450080300000005</v>
      </c>
      <c r="T131" s="25">
        <v>0.24731703699999999</v>
      </c>
      <c r="U131" s="26">
        <v>0</v>
      </c>
      <c r="V131" s="27">
        <v>1.2922502060000001</v>
      </c>
      <c r="W131" s="20">
        <v>28254600</v>
      </c>
      <c r="X131" s="22">
        <v>0.45735922899999998</v>
      </c>
      <c r="Y131" s="21">
        <v>11967900</v>
      </c>
      <c r="Z131" s="22">
        <v>1.079763539</v>
      </c>
      <c r="AA131" s="19">
        <f t="shared" ref="AA131:AA194" si="14">_xlfn.RANK.EQ(J131,$J$2:$J$405,0)</f>
        <v>130</v>
      </c>
      <c r="AB131" s="19">
        <f t="shared" si="11"/>
        <v>251</v>
      </c>
      <c r="AC131" s="19">
        <f t="shared" si="12"/>
        <v>275</v>
      </c>
      <c r="AD131" s="19">
        <f t="shared" si="13"/>
        <v>44</v>
      </c>
    </row>
    <row r="132" spans="1:30" ht="28.8" x14ac:dyDescent="0.3">
      <c r="A132" s="4">
        <v>1217</v>
      </c>
      <c r="B132" s="7" t="s">
        <v>25</v>
      </c>
      <c r="C132" s="1" t="s">
        <v>30</v>
      </c>
      <c r="D132" s="1" t="s">
        <v>66</v>
      </c>
      <c r="E132" s="1" t="s">
        <v>448</v>
      </c>
      <c r="F132" s="7" t="s">
        <v>584</v>
      </c>
      <c r="G132" s="7" t="s">
        <v>584</v>
      </c>
      <c r="H132" s="29">
        <v>0.58920165599999996</v>
      </c>
      <c r="I132" s="29">
        <v>1.85663501</v>
      </c>
      <c r="J132" s="29">
        <f t="shared" si="10"/>
        <v>2.4458366659999999</v>
      </c>
      <c r="K132" s="30">
        <v>4.0529953030000003</v>
      </c>
      <c r="L132" s="30">
        <v>5.1497729999999999E-3</v>
      </c>
      <c r="M132" s="23">
        <v>0.69663653199999998</v>
      </c>
      <c r="N132" s="23">
        <v>0.70419743099999998</v>
      </c>
      <c r="O132" s="23">
        <v>2.041759995</v>
      </c>
      <c r="P132" s="24">
        <v>2.2658712329999999</v>
      </c>
      <c r="Q132" s="24">
        <v>1.76745497</v>
      </c>
      <c r="R132" s="25">
        <v>2.276240788</v>
      </c>
      <c r="S132" s="25">
        <v>0.27018769199999998</v>
      </c>
      <c r="T132" s="25">
        <v>0.61898816599999995</v>
      </c>
      <c r="U132" s="26">
        <v>0</v>
      </c>
      <c r="V132" s="27">
        <v>1.07568818</v>
      </c>
      <c r="W132" s="20">
        <v>19032460</v>
      </c>
      <c r="X132" s="22">
        <v>0.56518609799999997</v>
      </c>
      <c r="Y132" s="21">
        <v>17177460</v>
      </c>
      <c r="Z132" s="22">
        <v>0.62622074500000002</v>
      </c>
      <c r="AA132" s="19">
        <f t="shared" si="14"/>
        <v>131</v>
      </c>
      <c r="AB132" s="19">
        <f t="shared" si="11"/>
        <v>269</v>
      </c>
      <c r="AC132" s="19">
        <f t="shared" si="12"/>
        <v>319</v>
      </c>
      <c r="AD132" s="19">
        <f t="shared" si="13"/>
        <v>36</v>
      </c>
    </row>
    <row r="133" spans="1:30" x14ac:dyDescent="0.3">
      <c r="A133" s="4">
        <v>1302</v>
      </c>
      <c r="B133" s="7" t="s">
        <v>25</v>
      </c>
      <c r="C133" s="1" t="s">
        <v>29</v>
      </c>
      <c r="D133" s="1" t="s">
        <v>40</v>
      </c>
      <c r="E133" s="1" t="s">
        <v>394</v>
      </c>
      <c r="F133" s="7" t="s">
        <v>584</v>
      </c>
      <c r="G133" s="7" t="s">
        <v>584</v>
      </c>
      <c r="H133" s="29">
        <v>1.0346005970000001</v>
      </c>
      <c r="I133" s="29">
        <v>1.353462022</v>
      </c>
      <c r="J133" s="29">
        <f t="shared" si="10"/>
        <v>2.3880626190000003</v>
      </c>
      <c r="K133" s="30">
        <v>0</v>
      </c>
      <c r="L133" s="30">
        <v>0</v>
      </c>
      <c r="M133" s="23">
        <v>3.5394204999999998E-2</v>
      </c>
      <c r="N133" s="23">
        <v>3.5964437000000002E-2</v>
      </c>
      <c r="O133" s="23">
        <v>0.32547931299999999</v>
      </c>
      <c r="P133" s="24">
        <v>0.37046681399999998</v>
      </c>
      <c r="Q133" s="24">
        <v>3.0538544170000002</v>
      </c>
      <c r="R133" s="25">
        <v>0</v>
      </c>
      <c r="S133" s="25">
        <v>0</v>
      </c>
      <c r="T133" s="25">
        <v>0</v>
      </c>
      <c r="U133" s="26">
        <v>6.0722224751000002</v>
      </c>
      <c r="V133" s="27">
        <v>1.937003437</v>
      </c>
      <c r="W133" s="20">
        <v>47000000</v>
      </c>
      <c r="X133" s="22">
        <v>0.41212839099999998</v>
      </c>
      <c r="Y133" s="21">
        <v>37545392</v>
      </c>
      <c r="Z133" s="22">
        <v>0.51590976499999996</v>
      </c>
      <c r="AA133" s="19">
        <f t="shared" si="14"/>
        <v>132</v>
      </c>
      <c r="AB133" s="19">
        <f t="shared" si="11"/>
        <v>215</v>
      </c>
      <c r="AC133" s="19">
        <f t="shared" si="12"/>
        <v>333</v>
      </c>
      <c r="AD133" s="19">
        <f t="shared" si="13"/>
        <v>55</v>
      </c>
    </row>
    <row r="134" spans="1:30" ht="28.8" x14ac:dyDescent="0.3">
      <c r="A134" s="4">
        <v>1118</v>
      </c>
      <c r="B134" s="7" t="s">
        <v>25</v>
      </c>
      <c r="C134" s="1" t="s">
        <v>29</v>
      </c>
      <c r="D134" s="1" t="s">
        <v>41</v>
      </c>
      <c r="E134" s="1" t="s">
        <v>282</v>
      </c>
      <c r="F134" s="7" t="s">
        <v>584</v>
      </c>
      <c r="G134" s="7" t="s">
        <v>584</v>
      </c>
      <c r="H134" s="29">
        <v>0.91511047199999995</v>
      </c>
      <c r="I134" s="29">
        <v>1.2304200199999999</v>
      </c>
      <c r="J134" s="29">
        <f t="shared" si="10"/>
        <v>2.1455304919999998</v>
      </c>
      <c r="K134" s="30">
        <v>0</v>
      </c>
      <c r="L134" s="30">
        <v>0</v>
      </c>
      <c r="M134" s="23">
        <v>0.31965391799999998</v>
      </c>
      <c r="N134" s="23">
        <v>0.32087074300000001</v>
      </c>
      <c r="O134" s="23">
        <v>0.282166101</v>
      </c>
      <c r="P134" s="24">
        <v>0.32116688300000001</v>
      </c>
      <c r="Q134" s="24">
        <v>8.6189557479999994</v>
      </c>
      <c r="R134" s="25">
        <v>3.0548445540000002</v>
      </c>
      <c r="S134" s="25">
        <v>0</v>
      </c>
      <c r="T134" s="25">
        <v>2.6021622039999999</v>
      </c>
      <c r="U134" s="26">
        <v>22.207981685</v>
      </c>
      <c r="V134" s="27">
        <v>5.535873746</v>
      </c>
      <c r="W134" s="20">
        <v>169854100</v>
      </c>
      <c r="X134" s="22">
        <v>0.325919348</v>
      </c>
      <c r="Y134" s="21">
        <v>90648400</v>
      </c>
      <c r="Z134" s="22">
        <v>0.61069734799999997</v>
      </c>
      <c r="AA134" s="19">
        <f t="shared" si="14"/>
        <v>133</v>
      </c>
      <c r="AB134" s="19">
        <f t="shared" si="11"/>
        <v>103</v>
      </c>
      <c r="AC134" s="19">
        <f t="shared" si="12"/>
        <v>322</v>
      </c>
      <c r="AD134" s="19">
        <f t="shared" si="13"/>
        <v>53</v>
      </c>
    </row>
    <row r="135" spans="1:30" ht="28.8" x14ac:dyDescent="0.3">
      <c r="A135" s="31">
        <v>1180</v>
      </c>
      <c r="B135" s="32" t="s">
        <v>25</v>
      </c>
      <c r="C135" s="33" t="s">
        <v>31</v>
      </c>
      <c r="D135" s="33" t="s">
        <v>110</v>
      </c>
      <c r="E135" s="33" t="s">
        <v>424</v>
      </c>
      <c r="F135" s="32" t="s">
        <v>584</v>
      </c>
      <c r="G135" s="32" t="s">
        <v>584</v>
      </c>
      <c r="H135" s="29">
        <v>8.9614645000000007E-2</v>
      </c>
      <c r="I135" s="29">
        <v>2.0387565520000002</v>
      </c>
      <c r="J135" s="29">
        <f t="shared" si="10"/>
        <v>2.1283711970000003</v>
      </c>
      <c r="K135" s="30">
        <v>0.82159778100000003</v>
      </c>
      <c r="L135" s="30">
        <v>0.49650516300000003</v>
      </c>
      <c r="M135" s="23">
        <v>0.75619262200000004</v>
      </c>
      <c r="N135" s="23">
        <v>0.76927249600000003</v>
      </c>
      <c r="O135" s="23">
        <v>0.310541552</v>
      </c>
      <c r="P135" s="24">
        <v>0.18556879300000001</v>
      </c>
      <c r="Q135" s="24">
        <v>2.3975904780000001</v>
      </c>
      <c r="R135" s="25">
        <v>5.9896036E-2</v>
      </c>
      <c r="S135" s="25">
        <v>0.693395871</v>
      </c>
      <c r="T135" s="25">
        <v>7.4610870999999995E-2</v>
      </c>
      <c r="U135" s="26">
        <v>3.3805432084999998</v>
      </c>
      <c r="V135" s="34">
        <v>1.4270314040000001</v>
      </c>
      <c r="W135" s="35">
        <v>10100000</v>
      </c>
      <c r="X135" s="36">
        <v>1.41290238</v>
      </c>
      <c r="Y135" s="35">
        <v>9698532</v>
      </c>
      <c r="Z135" s="36">
        <v>1.4713890759999999</v>
      </c>
      <c r="AA135" s="37">
        <f t="shared" si="14"/>
        <v>134</v>
      </c>
      <c r="AB135" s="37">
        <f t="shared" si="11"/>
        <v>245</v>
      </c>
      <c r="AC135" s="37">
        <f t="shared" si="12"/>
        <v>257</v>
      </c>
      <c r="AD135" s="37">
        <f t="shared" si="13"/>
        <v>14</v>
      </c>
    </row>
    <row r="136" spans="1:30" ht="28.8" x14ac:dyDescent="0.3">
      <c r="A136" s="4">
        <v>1037</v>
      </c>
      <c r="B136" s="7" t="s">
        <v>25</v>
      </c>
      <c r="C136" s="1" t="s">
        <v>30</v>
      </c>
      <c r="D136" s="1" t="s">
        <v>83</v>
      </c>
      <c r="E136" s="1" t="s">
        <v>472</v>
      </c>
      <c r="F136" s="7" t="s">
        <v>584</v>
      </c>
      <c r="G136" s="7" t="s">
        <v>584</v>
      </c>
      <c r="H136" s="29">
        <v>1.0890715950000001</v>
      </c>
      <c r="I136" s="29">
        <v>0.99365904500000002</v>
      </c>
      <c r="J136" s="29">
        <f t="shared" si="10"/>
        <v>2.0827306400000003</v>
      </c>
      <c r="K136" s="30">
        <v>4.1992775480000004</v>
      </c>
      <c r="L136" s="30">
        <v>1.7367481119999999</v>
      </c>
      <c r="M136" s="23">
        <v>0.525806094</v>
      </c>
      <c r="N136" s="23">
        <v>0.54570454199999996</v>
      </c>
      <c r="O136" s="23">
        <v>0.93885796099999996</v>
      </c>
      <c r="P136" s="24">
        <v>0.80146964200000004</v>
      </c>
      <c r="Q136" s="24">
        <v>1.303896927</v>
      </c>
      <c r="R136" s="25">
        <v>0</v>
      </c>
      <c r="S136" s="25">
        <v>0.358220182</v>
      </c>
      <c r="T136" s="25">
        <v>7.4386806E-2</v>
      </c>
      <c r="U136" s="26">
        <v>0</v>
      </c>
      <c r="V136" s="27">
        <v>0.81846885700000005</v>
      </c>
      <c r="W136" s="20">
        <v>75700000</v>
      </c>
      <c r="X136" s="22">
        <v>0.10812006</v>
      </c>
      <c r="Y136" s="21">
        <v>75700000</v>
      </c>
      <c r="Z136" s="22">
        <v>0.10812006</v>
      </c>
      <c r="AA136" s="19">
        <f t="shared" si="14"/>
        <v>135</v>
      </c>
      <c r="AB136" s="19">
        <f t="shared" si="11"/>
        <v>293</v>
      </c>
      <c r="AC136" s="19">
        <f t="shared" si="12"/>
        <v>387</v>
      </c>
      <c r="AD136" s="19">
        <f t="shared" si="13"/>
        <v>49</v>
      </c>
    </row>
    <row r="137" spans="1:30" ht="28.8" x14ac:dyDescent="0.3">
      <c r="A137" s="4">
        <v>1423</v>
      </c>
      <c r="B137" s="7" t="s">
        <v>26</v>
      </c>
      <c r="C137" s="1" t="s">
        <v>33</v>
      </c>
      <c r="D137" s="1" t="s">
        <v>104</v>
      </c>
      <c r="E137" s="1" t="s">
        <v>372</v>
      </c>
      <c r="F137" s="7" t="s">
        <v>584</v>
      </c>
      <c r="G137" s="7" t="s">
        <v>584</v>
      </c>
      <c r="H137" s="29">
        <v>0.55832999699999997</v>
      </c>
      <c r="I137" s="29">
        <v>1.4753168169999999</v>
      </c>
      <c r="J137" s="29">
        <f t="shared" si="10"/>
        <v>2.0336468139999999</v>
      </c>
      <c r="K137" s="30">
        <v>3.681975242</v>
      </c>
      <c r="L137" s="30">
        <v>3.290067541</v>
      </c>
      <c r="M137" s="23">
        <v>0</v>
      </c>
      <c r="N137" s="23">
        <v>0</v>
      </c>
      <c r="O137" s="23">
        <v>1.1608682779999999</v>
      </c>
      <c r="P137" s="24">
        <v>2.750091179</v>
      </c>
      <c r="Q137" s="24">
        <v>3.63957453</v>
      </c>
      <c r="R137" s="25">
        <v>3.3910371260000001</v>
      </c>
      <c r="S137" s="25">
        <v>0</v>
      </c>
      <c r="T137" s="25">
        <v>0</v>
      </c>
      <c r="U137" s="26">
        <v>6.8444550969</v>
      </c>
      <c r="V137" s="27">
        <v>2.318624453</v>
      </c>
      <c r="W137" s="20">
        <v>59912120</v>
      </c>
      <c r="X137" s="22">
        <v>0.38700424100000003</v>
      </c>
      <c r="Y137" s="21">
        <v>37554391</v>
      </c>
      <c r="Z137" s="22">
        <v>0.61740435500000002</v>
      </c>
      <c r="AA137" s="19">
        <f t="shared" si="14"/>
        <v>136</v>
      </c>
      <c r="AB137" s="19">
        <f t="shared" si="11"/>
        <v>193</v>
      </c>
      <c r="AC137" s="19">
        <f t="shared" si="12"/>
        <v>321</v>
      </c>
      <c r="AD137" s="19">
        <f t="shared" si="13"/>
        <v>42</v>
      </c>
    </row>
    <row r="138" spans="1:30" ht="28.8" x14ac:dyDescent="0.3">
      <c r="A138" s="31">
        <v>1148</v>
      </c>
      <c r="B138" s="32" t="s">
        <v>25</v>
      </c>
      <c r="C138" s="33" t="s">
        <v>31</v>
      </c>
      <c r="D138" s="33" t="s">
        <v>68</v>
      </c>
      <c r="E138" s="33" t="s">
        <v>338</v>
      </c>
      <c r="F138" s="32" t="s">
        <v>584</v>
      </c>
      <c r="G138" s="32" t="s">
        <v>584</v>
      </c>
      <c r="H138" s="29">
        <v>1.2262841769999999</v>
      </c>
      <c r="I138" s="29">
        <v>0.75373460699999995</v>
      </c>
      <c r="J138" s="29">
        <f t="shared" si="10"/>
        <v>1.9800187839999999</v>
      </c>
      <c r="K138" s="30">
        <v>24.769651620000001</v>
      </c>
      <c r="L138" s="30">
        <v>3.1816918570000001</v>
      </c>
      <c r="M138" s="23">
        <v>1.2891919789999999</v>
      </c>
      <c r="N138" s="23">
        <v>1.2890937440000001</v>
      </c>
      <c r="O138" s="23">
        <v>0.42948952899999998</v>
      </c>
      <c r="P138" s="24">
        <v>0.48885324200000002</v>
      </c>
      <c r="Q138" s="24">
        <v>4.5486885499999996</v>
      </c>
      <c r="R138" s="25">
        <v>7.3641936909999997</v>
      </c>
      <c r="S138" s="25">
        <v>0.34129990999999998</v>
      </c>
      <c r="T138" s="25">
        <v>0.80747224299999998</v>
      </c>
      <c r="U138" s="26">
        <v>6.3250891874999997</v>
      </c>
      <c r="V138" s="34">
        <v>3.061181049</v>
      </c>
      <c r="W138" s="35">
        <v>86070000</v>
      </c>
      <c r="X138" s="36">
        <v>0.355661793</v>
      </c>
      <c r="Y138" s="35">
        <v>86070000</v>
      </c>
      <c r="Z138" s="36">
        <v>0.355661793</v>
      </c>
      <c r="AA138" s="37">
        <f t="shared" si="14"/>
        <v>137</v>
      </c>
      <c r="AB138" s="37">
        <f t="shared" si="11"/>
        <v>159</v>
      </c>
      <c r="AC138" s="37">
        <f t="shared" si="12"/>
        <v>351</v>
      </c>
      <c r="AD138" s="37">
        <f t="shared" si="13"/>
        <v>22</v>
      </c>
    </row>
    <row r="139" spans="1:30" ht="28.8" x14ac:dyDescent="0.3">
      <c r="A139" s="4">
        <v>1633</v>
      </c>
      <c r="B139" s="7" t="s">
        <v>28</v>
      </c>
      <c r="C139" s="1" t="s">
        <v>37</v>
      </c>
      <c r="D139" s="1" t="s">
        <v>137</v>
      </c>
      <c r="E139" s="1" t="s">
        <v>538</v>
      </c>
      <c r="F139" s="7" t="s">
        <v>584</v>
      </c>
      <c r="G139" s="7" t="s">
        <v>584</v>
      </c>
      <c r="H139" s="29">
        <v>0</v>
      </c>
      <c r="I139" s="29">
        <v>1.8538331859999999</v>
      </c>
      <c r="J139" s="29">
        <f t="shared" si="10"/>
        <v>1.8538331859999999</v>
      </c>
      <c r="K139" s="30">
        <v>0.16431955600000001</v>
      </c>
      <c r="L139" s="30">
        <v>0.32421747899999998</v>
      </c>
      <c r="M139" s="23">
        <v>0.70687377200000001</v>
      </c>
      <c r="N139" s="23">
        <v>0.70295363399999999</v>
      </c>
      <c r="O139" s="23">
        <v>0</v>
      </c>
      <c r="P139" s="24">
        <v>0</v>
      </c>
      <c r="Q139" s="24">
        <v>0.49150004899999999</v>
      </c>
      <c r="R139" s="25">
        <v>0</v>
      </c>
      <c r="S139" s="25">
        <v>0.25908993000000002</v>
      </c>
      <c r="T139" s="25">
        <v>1.1844577E-2</v>
      </c>
      <c r="U139" s="26"/>
      <c r="V139" s="27">
        <v>0.29421988100000002</v>
      </c>
      <c r="W139" s="20">
        <v>1704000</v>
      </c>
      <c r="X139" s="22">
        <v>1.726642494</v>
      </c>
      <c r="Y139" s="21">
        <v>1704000</v>
      </c>
      <c r="Z139" s="22">
        <v>1.726642494</v>
      </c>
      <c r="AA139" s="19">
        <f t="shared" si="14"/>
        <v>138</v>
      </c>
      <c r="AB139" s="19">
        <f t="shared" si="11"/>
        <v>359</v>
      </c>
      <c r="AC139" s="19">
        <f t="shared" si="12"/>
        <v>240</v>
      </c>
      <c r="AD139" s="19">
        <f t="shared" si="13"/>
        <v>9</v>
      </c>
    </row>
    <row r="140" spans="1:30" ht="28.8" x14ac:dyDescent="0.3">
      <c r="A140" s="4">
        <v>1124</v>
      </c>
      <c r="B140" s="7" t="s">
        <v>25</v>
      </c>
      <c r="C140" s="1" t="s">
        <v>29</v>
      </c>
      <c r="D140" s="1" t="s">
        <v>42</v>
      </c>
      <c r="E140" s="1" t="s">
        <v>377</v>
      </c>
      <c r="F140" s="7" t="s">
        <v>584</v>
      </c>
      <c r="G140" s="7" t="s">
        <v>584</v>
      </c>
      <c r="H140" s="29">
        <v>0.73958984299999997</v>
      </c>
      <c r="I140" s="29">
        <v>1.1073780179999999</v>
      </c>
      <c r="J140" s="29">
        <f t="shared" si="10"/>
        <v>1.846967861</v>
      </c>
      <c r="K140" s="30">
        <v>0</v>
      </c>
      <c r="L140" s="30">
        <v>0</v>
      </c>
      <c r="M140" s="23">
        <v>1.8688750000000001E-3</v>
      </c>
      <c r="N140" s="23">
        <v>1.862654E-3</v>
      </c>
      <c r="O140" s="23">
        <v>4.0304133999999998E-2</v>
      </c>
      <c r="P140" s="24">
        <v>4.5874940000000003E-2</v>
      </c>
      <c r="Q140" s="24">
        <v>3.2574414819999999</v>
      </c>
      <c r="R140" s="25">
        <v>0</v>
      </c>
      <c r="S140" s="25">
        <v>0</v>
      </c>
      <c r="T140" s="25">
        <v>4.3525141239999998</v>
      </c>
      <c r="U140" s="26">
        <v>8.2623863391000008</v>
      </c>
      <c r="V140" s="27">
        <v>2.2781692009999999</v>
      </c>
      <c r="W140" s="20">
        <v>42124250</v>
      </c>
      <c r="X140" s="22">
        <v>0.54082130900000003</v>
      </c>
      <c r="Y140" s="21">
        <v>40124250</v>
      </c>
      <c r="Z140" s="22">
        <v>0.56777863799999995</v>
      </c>
      <c r="AA140" s="19">
        <f t="shared" si="14"/>
        <v>139</v>
      </c>
      <c r="AB140" s="19">
        <f t="shared" si="11"/>
        <v>198</v>
      </c>
      <c r="AC140" s="19">
        <f t="shared" si="12"/>
        <v>326</v>
      </c>
      <c r="AD140" s="19">
        <f t="shared" si="13"/>
        <v>54</v>
      </c>
    </row>
    <row r="141" spans="1:30" ht="28.8" x14ac:dyDescent="0.3">
      <c r="A141" s="4">
        <v>1213</v>
      </c>
      <c r="B141" s="7" t="s">
        <v>25</v>
      </c>
      <c r="C141" s="1" t="s">
        <v>29</v>
      </c>
      <c r="D141" s="1" t="s">
        <v>42</v>
      </c>
      <c r="E141" s="1" t="s">
        <v>284</v>
      </c>
      <c r="F141" s="7" t="s">
        <v>584</v>
      </c>
      <c r="G141" s="7" t="s">
        <v>584</v>
      </c>
      <c r="H141" s="29">
        <v>0.81816138299999996</v>
      </c>
      <c r="I141" s="29">
        <v>1.0150965169999999</v>
      </c>
      <c r="J141" s="29">
        <f t="shared" si="10"/>
        <v>1.8332579</v>
      </c>
      <c r="K141" s="30">
        <v>0</v>
      </c>
      <c r="L141" s="30">
        <v>0</v>
      </c>
      <c r="M141" s="23">
        <v>0.23860957799999999</v>
      </c>
      <c r="N141" s="23">
        <v>0.242114671</v>
      </c>
      <c r="O141" s="23">
        <v>0.34725821000000001</v>
      </c>
      <c r="P141" s="24">
        <v>0.39525597400000001</v>
      </c>
      <c r="Q141" s="24">
        <v>9.1723974479999999</v>
      </c>
      <c r="R141" s="25">
        <v>41.662617949999998</v>
      </c>
      <c r="S141" s="25">
        <v>0</v>
      </c>
      <c r="T141" s="25">
        <v>21.599981840000002</v>
      </c>
      <c r="U141" s="26">
        <v>15.374729028000001</v>
      </c>
      <c r="V141" s="27">
        <v>5.4708459100000004</v>
      </c>
      <c r="W141" s="20">
        <v>16587200</v>
      </c>
      <c r="X141" s="22">
        <v>3.2982335229999999</v>
      </c>
      <c r="Y141" s="21">
        <v>16587200</v>
      </c>
      <c r="Z141" s="22">
        <v>3.2982335229999999</v>
      </c>
      <c r="AA141" s="19">
        <f t="shared" si="14"/>
        <v>140</v>
      </c>
      <c r="AB141" s="19">
        <f t="shared" si="11"/>
        <v>105</v>
      </c>
      <c r="AC141" s="19">
        <f t="shared" si="12"/>
        <v>171</v>
      </c>
      <c r="AD141" s="19">
        <f t="shared" si="13"/>
        <v>31</v>
      </c>
    </row>
    <row r="142" spans="1:30" ht="28.8" x14ac:dyDescent="0.3">
      <c r="A142" s="4">
        <v>1362</v>
      </c>
      <c r="B142" s="7" t="s">
        <v>25</v>
      </c>
      <c r="C142" s="1" t="s">
        <v>30</v>
      </c>
      <c r="D142" s="1" t="s">
        <v>102</v>
      </c>
      <c r="E142" s="1" t="s">
        <v>409</v>
      </c>
      <c r="F142" s="7" t="s">
        <v>584</v>
      </c>
      <c r="G142" s="7" t="s">
        <v>584</v>
      </c>
      <c r="H142" s="29">
        <v>0.85254448299999996</v>
      </c>
      <c r="I142" s="29">
        <v>0.81418668900000002</v>
      </c>
      <c r="J142" s="29">
        <f t="shared" si="10"/>
        <v>1.666731172</v>
      </c>
      <c r="K142" s="30">
        <v>2.069209227</v>
      </c>
      <c r="L142" s="30">
        <v>6.9976964659999998</v>
      </c>
      <c r="M142" s="23">
        <v>0</v>
      </c>
      <c r="N142" s="23">
        <v>0</v>
      </c>
      <c r="O142" s="23">
        <v>0.18444307400000001</v>
      </c>
      <c r="P142" s="24">
        <v>9.4471494000000003E-2</v>
      </c>
      <c r="Q142" s="24">
        <v>2.3727139369999999</v>
      </c>
      <c r="R142" s="25">
        <v>2.39603134</v>
      </c>
      <c r="S142" s="25">
        <v>0</v>
      </c>
      <c r="T142" s="25">
        <v>0</v>
      </c>
      <c r="U142" s="26">
        <v>3.9423871609000001</v>
      </c>
      <c r="V142" s="27">
        <v>1.590938092</v>
      </c>
      <c r="W142" s="20">
        <v>2144760</v>
      </c>
      <c r="X142" s="22">
        <v>7.4177907650000003</v>
      </c>
      <c r="Y142" s="21">
        <v>2144760</v>
      </c>
      <c r="Z142" s="22">
        <v>7.4177907650000003</v>
      </c>
      <c r="AA142" s="19">
        <f t="shared" si="14"/>
        <v>141</v>
      </c>
      <c r="AB142" s="19">
        <f t="shared" si="11"/>
        <v>230</v>
      </c>
      <c r="AC142" s="19">
        <f t="shared" si="12"/>
        <v>100</v>
      </c>
      <c r="AD142" s="19">
        <f t="shared" si="13"/>
        <v>19</v>
      </c>
    </row>
    <row r="143" spans="1:30" ht="28.8" x14ac:dyDescent="0.3">
      <c r="A143" s="4">
        <v>1625</v>
      </c>
      <c r="B143" s="7" t="s">
        <v>27</v>
      </c>
      <c r="C143" s="1" t="s">
        <v>34</v>
      </c>
      <c r="D143" s="1" t="s">
        <v>122</v>
      </c>
      <c r="E143" s="1" t="s">
        <v>414</v>
      </c>
      <c r="F143" s="7" t="s">
        <v>584</v>
      </c>
      <c r="G143" s="7"/>
      <c r="H143" s="29">
        <v>0.133291141</v>
      </c>
      <c r="I143" s="29">
        <v>1.5005292610000001</v>
      </c>
      <c r="J143" s="29">
        <f t="shared" si="10"/>
        <v>1.633820402</v>
      </c>
      <c r="K143" s="30">
        <v>2.723444497</v>
      </c>
      <c r="L143" s="30">
        <v>0.84585301599999996</v>
      </c>
      <c r="M143" s="23">
        <v>0.40993965399999999</v>
      </c>
      <c r="N143" s="23">
        <v>0.40329130299999999</v>
      </c>
      <c r="O143" s="23">
        <v>0.27713620700000002</v>
      </c>
      <c r="P143" s="24">
        <v>1.777615699</v>
      </c>
      <c r="Q143" s="24">
        <v>1.08961256</v>
      </c>
      <c r="R143" s="25">
        <v>4.3822781129999999</v>
      </c>
      <c r="S143" s="25">
        <v>1.645450707</v>
      </c>
      <c r="T143" s="25">
        <v>0.132559236</v>
      </c>
      <c r="U143" s="26"/>
      <c r="V143" s="27">
        <v>1.55381467</v>
      </c>
      <c r="W143" s="20">
        <v>39371000</v>
      </c>
      <c r="X143" s="22">
        <v>0.39465969099999998</v>
      </c>
      <c r="Y143" s="21">
        <v>37342969</v>
      </c>
      <c r="Z143" s="22">
        <v>0.41609296499999998</v>
      </c>
      <c r="AA143" s="19">
        <f t="shared" si="14"/>
        <v>142</v>
      </c>
      <c r="AB143" s="19">
        <f t="shared" si="11"/>
        <v>235</v>
      </c>
      <c r="AC143" s="19">
        <f t="shared" si="12"/>
        <v>344</v>
      </c>
      <c r="AD143" s="19">
        <f t="shared" si="13"/>
        <v>37</v>
      </c>
    </row>
    <row r="144" spans="1:30" ht="28.8" x14ac:dyDescent="0.3">
      <c r="A144" s="4">
        <v>1173</v>
      </c>
      <c r="B144" s="7" t="s">
        <v>25</v>
      </c>
      <c r="C144" s="1" t="s">
        <v>30</v>
      </c>
      <c r="D144" s="1" t="s">
        <v>138</v>
      </c>
      <c r="E144" s="1" t="s">
        <v>422</v>
      </c>
      <c r="F144" s="7" t="s">
        <v>584</v>
      </c>
      <c r="G144" s="7"/>
      <c r="H144" s="29">
        <v>1.0359116020000001</v>
      </c>
      <c r="I144" s="29">
        <v>0.54254477800000001</v>
      </c>
      <c r="J144" s="29">
        <f t="shared" si="10"/>
        <v>1.57845638</v>
      </c>
      <c r="K144" s="30">
        <v>5.0999447460000003</v>
      </c>
      <c r="L144" s="30">
        <v>0</v>
      </c>
      <c r="M144" s="23">
        <v>0</v>
      </c>
      <c r="N144" s="23">
        <v>0</v>
      </c>
      <c r="O144" s="23">
        <v>3.5897435899999999</v>
      </c>
      <c r="P144" s="24">
        <v>1.8386618379999999</v>
      </c>
      <c r="Q144" s="24">
        <v>2.559507977</v>
      </c>
      <c r="R144" s="25">
        <v>0</v>
      </c>
      <c r="S144" s="25">
        <v>16.811365940000002</v>
      </c>
      <c r="T144" s="25">
        <v>0</v>
      </c>
      <c r="U144" s="26">
        <v>1.7002158588</v>
      </c>
      <c r="V144" s="27">
        <v>1.445907552</v>
      </c>
      <c r="W144" s="20">
        <v>334058</v>
      </c>
      <c r="X144" s="22">
        <v>43.283129049999999</v>
      </c>
      <c r="Y144" s="21">
        <v>334058</v>
      </c>
      <c r="Z144" s="22">
        <v>43.283129049999999</v>
      </c>
      <c r="AA144" s="19">
        <f t="shared" si="14"/>
        <v>143</v>
      </c>
      <c r="AB144" s="19">
        <f t="shared" si="11"/>
        <v>243</v>
      </c>
      <c r="AC144" s="19">
        <f t="shared" si="12"/>
        <v>22</v>
      </c>
      <c r="AD144" s="19">
        <f t="shared" si="13"/>
        <v>8</v>
      </c>
    </row>
    <row r="145" spans="1:30" ht="28.8" x14ac:dyDescent="0.3">
      <c r="A145" s="4">
        <v>1326</v>
      </c>
      <c r="B145" s="7" t="s">
        <v>27</v>
      </c>
      <c r="C145" s="1" t="s">
        <v>34</v>
      </c>
      <c r="D145" s="1" t="s">
        <v>119</v>
      </c>
      <c r="E145" s="1" t="s">
        <v>373</v>
      </c>
      <c r="F145" s="7" t="s">
        <v>584</v>
      </c>
      <c r="G145" s="7" t="s">
        <v>584</v>
      </c>
      <c r="H145" s="29">
        <v>1.494032528</v>
      </c>
      <c r="I145" s="29">
        <v>0</v>
      </c>
      <c r="J145" s="29">
        <f t="shared" si="10"/>
        <v>1.494032528</v>
      </c>
      <c r="K145" s="30">
        <v>1.186752351</v>
      </c>
      <c r="L145" s="30">
        <v>0.48476924100000002</v>
      </c>
      <c r="M145" s="23">
        <v>0</v>
      </c>
      <c r="N145" s="23">
        <v>0</v>
      </c>
      <c r="O145" s="23">
        <v>5.1772696419999997</v>
      </c>
      <c r="P145" s="24">
        <v>2.6517905470000001</v>
      </c>
      <c r="Q145" s="24">
        <v>3.9094092319999998</v>
      </c>
      <c r="R145" s="25">
        <v>3.5484928240000002</v>
      </c>
      <c r="S145" s="25">
        <v>17.425964820000001</v>
      </c>
      <c r="T145" s="25">
        <v>6.2523022999999997E-2</v>
      </c>
      <c r="U145" s="26"/>
      <c r="V145" s="27">
        <v>2.3146144249999998</v>
      </c>
      <c r="W145" s="20">
        <v>49094850</v>
      </c>
      <c r="X145" s="22">
        <v>0.47145768399999999</v>
      </c>
      <c r="Y145" s="21">
        <v>30767472</v>
      </c>
      <c r="Z145" s="22">
        <v>0.75229268900000001</v>
      </c>
      <c r="AA145" s="19">
        <f t="shared" si="14"/>
        <v>144</v>
      </c>
      <c r="AB145" s="19">
        <f t="shared" si="11"/>
        <v>194</v>
      </c>
      <c r="AC145" s="19">
        <f t="shared" si="12"/>
        <v>300</v>
      </c>
      <c r="AD145" s="19">
        <f t="shared" si="13"/>
        <v>34</v>
      </c>
    </row>
    <row r="146" spans="1:30" ht="28.8" x14ac:dyDescent="0.3">
      <c r="A146" s="4">
        <v>1294</v>
      </c>
      <c r="B146" s="7" t="s">
        <v>26</v>
      </c>
      <c r="C146" s="1" t="s">
        <v>32</v>
      </c>
      <c r="D146" s="1" t="s">
        <v>60</v>
      </c>
      <c r="E146" s="1" t="s">
        <v>396</v>
      </c>
      <c r="F146" s="7" t="s">
        <v>584</v>
      </c>
      <c r="G146" s="7" t="s">
        <v>584</v>
      </c>
      <c r="H146" s="29">
        <v>0.35990528799999999</v>
      </c>
      <c r="I146" s="29">
        <v>1.119403559</v>
      </c>
      <c r="J146" s="29">
        <f t="shared" si="10"/>
        <v>1.479308847</v>
      </c>
      <c r="K146" s="30">
        <v>0.88039975699999995</v>
      </c>
      <c r="L146" s="30">
        <v>5.0125229999999996E-3</v>
      </c>
      <c r="M146" s="23">
        <v>1.0570050929999999</v>
      </c>
      <c r="N146" s="23">
        <v>1.0706755109999999</v>
      </c>
      <c r="O146" s="23">
        <v>0.99774359000000001</v>
      </c>
      <c r="P146" s="24">
        <v>0.53233638000000005</v>
      </c>
      <c r="Q146" s="24">
        <v>3.1934313510000001</v>
      </c>
      <c r="R146" s="25">
        <v>4.9475101969999997</v>
      </c>
      <c r="S146" s="25">
        <v>0.14518210600000001</v>
      </c>
      <c r="T146" s="25">
        <v>0</v>
      </c>
      <c r="U146" s="26">
        <v>6.4333490194999996</v>
      </c>
      <c r="V146" s="27">
        <v>1.890592907</v>
      </c>
      <c r="W146" s="20">
        <v>1575000</v>
      </c>
      <c r="X146" s="22">
        <v>12.00376449</v>
      </c>
      <c r="Y146" s="21">
        <v>1575000</v>
      </c>
      <c r="Z146" s="22">
        <v>12.00376449</v>
      </c>
      <c r="AA146" s="19">
        <f t="shared" si="14"/>
        <v>145</v>
      </c>
      <c r="AB146" s="19">
        <f t="shared" si="11"/>
        <v>217</v>
      </c>
      <c r="AC146" s="19">
        <f t="shared" si="12"/>
        <v>65</v>
      </c>
      <c r="AD146" s="19">
        <f t="shared" si="13"/>
        <v>11</v>
      </c>
    </row>
    <row r="147" spans="1:30" ht="28.8" x14ac:dyDescent="0.3">
      <c r="A147" s="4">
        <v>1076</v>
      </c>
      <c r="B147" s="7" t="s">
        <v>26</v>
      </c>
      <c r="C147" s="1" t="s">
        <v>32</v>
      </c>
      <c r="D147" s="1" t="s">
        <v>60</v>
      </c>
      <c r="E147" s="1" t="s">
        <v>356</v>
      </c>
      <c r="F147" s="7"/>
      <c r="G147" s="7" t="s">
        <v>584</v>
      </c>
      <c r="H147" s="29">
        <v>0.25322274700000003</v>
      </c>
      <c r="I147" s="29">
        <v>1.135896684</v>
      </c>
      <c r="J147" s="29">
        <f t="shared" si="10"/>
        <v>1.3891194310000001</v>
      </c>
      <c r="K147" s="30">
        <v>2.1452830949999999</v>
      </c>
      <c r="L147" s="30">
        <v>0.29970149200000001</v>
      </c>
      <c r="M147" s="23">
        <v>0.50862770000000002</v>
      </c>
      <c r="N147" s="23">
        <v>0.51633542300000002</v>
      </c>
      <c r="O147" s="23">
        <v>0.43874628399999999</v>
      </c>
      <c r="P147" s="24">
        <v>0.29963367600000002</v>
      </c>
      <c r="Q147" s="24">
        <v>4.1417728240000002</v>
      </c>
      <c r="R147" s="25">
        <v>5.6540249859999996</v>
      </c>
      <c r="S147" s="25">
        <v>3.6371938240000001</v>
      </c>
      <c r="T147" s="25">
        <v>0.172613923</v>
      </c>
      <c r="U147" s="26">
        <v>9.5030769387999996</v>
      </c>
      <c r="V147" s="27">
        <v>2.4759839829999999</v>
      </c>
      <c r="W147" s="20">
        <v>35000000</v>
      </c>
      <c r="X147" s="22">
        <v>0.70742399499999997</v>
      </c>
      <c r="Y147" s="21">
        <v>35000000</v>
      </c>
      <c r="Z147" s="22">
        <v>0.70742399499999997</v>
      </c>
      <c r="AA147" s="19">
        <f t="shared" si="14"/>
        <v>146</v>
      </c>
      <c r="AB147" s="19">
        <f t="shared" si="11"/>
        <v>177</v>
      </c>
      <c r="AC147" s="19">
        <f t="shared" si="12"/>
        <v>308</v>
      </c>
      <c r="AD147" s="19">
        <f t="shared" si="13"/>
        <v>66</v>
      </c>
    </row>
    <row r="148" spans="1:30" ht="28.8" x14ac:dyDescent="0.3">
      <c r="A148" s="4">
        <v>1318</v>
      </c>
      <c r="B148" s="7" t="s">
        <v>26</v>
      </c>
      <c r="C148" s="1" t="s">
        <v>32</v>
      </c>
      <c r="D148" s="1" t="s">
        <v>60</v>
      </c>
      <c r="E148" s="1" t="s">
        <v>395</v>
      </c>
      <c r="F148" s="7" t="s">
        <v>584</v>
      </c>
      <c r="G148" s="7" t="s">
        <v>584</v>
      </c>
      <c r="H148" s="29">
        <v>0.38944200200000001</v>
      </c>
      <c r="I148" s="29">
        <v>0.95875697800000004</v>
      </c>
      <c r="J148" s="29">
        <f t="shared" si="10"/>
        <v>1.34819898</v>
      </c>
      <c r="K148" s="30">
        <v>1.9657342149999999</v>
      </c>
      <c r="L148" s="30">
        <v>2.6995500000000002E-3</v>
      </c>
      <c r="M148" s="23">
        <v>0.987465284</v>
      </c>
      <c r="N148" s="23">
        <v>1.0002363329999999</v>
      </c>
      <c r="O148" s="23">
        <v>1.349533036</v>
      </c>
      <c r="P148" s="24">
        <v>4.3864300900000002</v>
      </c>
      <c r="Q148" s="24">
        <v>3.2484331040000001</v>
      </c>
      <c r="R148" s="25">
        <v>0.178738645</v>
      </c>
      <c r="S148" s="25">
        <v>0.38780711200000001</v>
      </c>
      <c r="T148" s="25">
        <v>0</v>
      </c>
      <c r="U148" s="26">
        <v>9.4221838835000007</v>
      </c>
      <c r="V148" s="27">
        <v>1.924489031</v>
      </c>
      <c r="W148" s="20">
        <v>2945000</v>
      </c>
      <c r="X148" s="22">
        <v>6.5347675079999998</v>
      </c>
      <c r="Y148" s="21">
        <v>2945000</v>
      </c>
      <c r="Z148" s="22">
        <v>6.5347675079999998</v>
      </c>
      <c r="AA148" s="19">
        <f t="shared" si="14"/>
        <v>147</v>
      </c>
      <c r="AB148" s="19">
        <f t="shared" si="11"/>
        <v>216</v>
      </c>
      <c r="AC148" s="19">
        <f t="shared" si="12"/>
        <v>115</v>
      </c>
      <c r="AD148" s="19">
        <f t="shared" si="13"/>
        <v>21</v>
      </c>
    </row>
    <row r="149" spans="1:30" ht="28.8" x14ac:dyDescent="0.3">
      <c r="A149" s="4">
        <v>1017</v>
      </c>
      <c r="B149" s="7" t="s">
        <v>26</v>
      </c>
      <c r="C149" s="1" t="s">
        <v>32</v>
      </c>
      <c r="D149" s="1" t="s">
        <v>61</v>
      </c>
      <c r="E149" s="1" t="s">
        <v>311</v>
      </c>
      <c r="F149" s="7" t="s">
        <v>584</v>
      </c>
      <c r="G149" s="7" t="s">
        <v>584</v>
      </c>
      <c r="H149" s="29">
        <v>0.27689651700000001</v>
      </c>
      <c r="I149" s="29">
        <v>1.0662472039999999</v>
      </c>
      <c r="J149" s="29">
        <f t="shared" si="10"/>
        <v>1.3431437209999999</v>
      </c>
      <c r="K149" s="30">
        <v>8.7637096660000005</v>
      </c>
      <c r="L149" s="30">
        <v>1.8376966260000001</v>
      </c>
      <c r="M149" s="23">
        <v>0.45409850200000001</v>
      </c>
      <c r="N149" s="23">
        <v>0.46253892000000002</v>
      </c>
      <c r="O149" s="23">
        <v>0.95952926500000002</v>
      </c>
      <c r="P149" s="24">
        <v>0.65529279799999995</v>
      </c>
      <c r="Q149" s="24">
        <v>6.2189224449999996</v>
      </c>
      <c r="R149" s="25">
        <v>6.0482170320000002</v>
      </c>
      <c r="S149" s="25">
        <v>0.56011892500000005</v>
      </c>
      <c r="T149" s="25">
        <v>0.58825026899999999</v>
      </c>
      <c r="U149" s="26">
        <v>15.308266488999999</v>
      </c>
      <c r="V149" s="27">
        <v>3.946352815</v>
      </c>
      <c r="W149" s="20">
        <v>52742080</v>
      </c>
      <c r="X149" s="22">
        <v>0.74823609800000002</v>
      </c>
      <c r="Y149" s="21">
        <v>44849700</v>
      </c>
      <c r="Z149" s="22">
        <v>0.87990617900000001</v>
      </c>
      <c r="AA149" s="19">
        <f t="shared" si="14"/>
        <v>148</v>
      </c>
      <c r="AB149" s="19">
        <f t="shared" si="11"/>
        <v>132</v>
      </c>
      <c r="AC149" s="19">
        <f t="shared" si="12"/>
        <v>289</v>
      </c>
      <c r="AD149" s="19">
        <f t="shared" si="13"/>
        <v>65</v>
      </c>
    </row>
    <row r="150" spans="1:30" ht="28.8" x14ac:dyDescent="0.3">
      <c r="A150" s="4">
        <v>1413</v>
      </c>
      <c r="B150" s="7" t="s">
        <v>28</v>
      </c>
      <c r="C150" s="1" t="s">
        <v>37</v>
      </c>
      <c r="D150" s="1" t="s">
        <v>173</v>
      </c>
      <c r="E150" s="1" t="s">
        <v>551</v>
      </c>
      <c r="F150" s="7" t="s">
        <v>584</v>
      </c>
      <c r="G150" s="7" t="s">
        <v>584</v>
      </c>
      <c r="H150" s="29">
        <v>0</v>
      </c>
      <c r="I150" s="29">
        <v>1.3400029630000001</v>
      </c>
      <c r="J150" s="29">
        <f t="shared" si="10"/>
        <v>1.3400029630000001</v>
      </c>
      <c r="K150" s="30">
        <v>0.100417507</v>
      </c>
      <c r="L150" s="30">
        <v>0.12759695099999999</v>
      </c>
      <c r="M150" s="23">
        <v>0</v>
      </c>
      <c r="N150" s="23">
        <v>0</v>
      </c>
      <c r="O150" s="23">
        <v>0</v>
      </c>
      <c r="P150" s="24">
        <v>0</v>
      </c>
      <c r="Q150" s="24">
        <v>0.34733913500000002</v>
      </c>
      <c r="R150" s="25">
        <v>0</v>
      </c>
      <c r="S150" s="25">
        <v>1.0948445419999999</v>
      </c>
      <c r="T150" s="25">
        <v>1.441596E-2</v>
      </c>
      <c r="U150" s="26"/>
      <c r="V150" s="27">
        <v>0.19621750900000001</v>
      </c>
      <c r="W150" s="20">
        <v>6156000</v>
      </c>
      <c r="X150" s="22">
        <v>0.31874189200000003</v>
      </c>
      <c r="Y150" s="21">
        <v>6156000</v>
      </c>
      <c r="Z150" s="22">
        <v>0.31874189200000003</v>
      </c>
      <c r="AA150" s="19">
        <f t="shared" si="14"/>
        <v>149</v>
      </c>
      <c r="AB150" s="19">
        <f t="shared" si="11"/>
        <v>372</v>
      </c>
      <c r="AC150" s="19">
        <f t="shared" si="12"/>
        <v>356</v>
      </c>
      <c r="AD150" s="19">
        <f t="shared" si="13"/>
        <v>26</v>
      </c>
    </row>
    <row r="151" spans="1:30" x14ac:dyDescent="0.3">
      <c r="A151" s="4">
        <v>1333</v>
      </c>
      <c r="B151" s="7" t="s">
        <v>25</v>
      </c>
      <c r="C151" s="1" t="s">
        <v>29</v>
      </c>
      <c r="D151" s="1" t="s">
        <v>67</v>
      </c>
      <c r="E151" s="1" t="s">
        <v>252</v>
      </c>
      <c r="F151" s="7" t="s">
        <v>584</v>
      </c>
      <c r="G151" s="7" t="s">
        <v>584</v>
      </c>
      <c r="H151" s="29">
        <v>1.3373099399999999</v>
      </c>
      <c r="I151" s="29">
        <v>0</v>
      </c>
      <c r="J151" s="29">
        <f t="shared" si="10"/>
        <v>1.3373099399999999</v>
      </c>
      <c r="K151" s="30">
        <v>5.4773185409999998</v>
      </c>
      <c r="L151" s="30">
        <v>1.6178762719999999</v>
      </c>
      <c r="M151" s="23">
        <v>0</v>
      </c>
      <c r="N151" s="23">
        <v>0</v>
      </c>
      <c r="O151" s="23">
        <v>1.390253698</v>
      </c>
      <c r="P151" s="24">
        <v>1.582413498</v>
      </c>
      <c r="Q151" s="24">
        <v>13.621574539999999</v>
      </c>
      <c r="R151" s="25">
        <v>1.5956463759999999</v>
      </c>
      <c r="S151" s="25">
        <v>0</v>
      </c>
      <c r="T151" s="25">
        <v>0.21017860799999999</v>
      </c>
      <c r="U151" s="26">
        <v>35.063893512999996</v>
      </c>
      <c r="V151" s="27">
        <v>8.3429314990000005</v>
      </c>
      <c r="W151" s="20">
        <v>3000000</v>
      </c>
      <c r="X151" s="22">
        <v>27.809771659999999</v>
      </c>
      <c r="Y151" s="21">
        <v>3000000</v>
      </c>
      <c r="Z151" s="22">
        <v>27.809771659999999</v>
      </c>
      <c r="AA151" s="19">
        <f t="shared" si="14"/>
        <v>150</v>
      </c>
      <c r="AB151" s="19">
        <f t="shared" si="11"/>
        <v>73</v>
      </c>
      <c r="AC151" s="19">
        <f t="shared" si="12"/>
        <v>38</v>
      </c>
      <c r="AD151" s="19">
        <f t="shared" si="13"/>
        <v>5</v>
      </c>
    </row>
    <row r="152" spans="1:30" x14ac:dyDescent="0.3">
      <c r="A152" s="4">
        <v>1444</v>
      </c>
      <c r="B152" s="7" t="s">
        <v>27</v>
      </c>
      <c r="C152" s="1" t="s">
        <v>34</v>
      </c>
      <c r="D152" s="1" t="s">
        <v>65</v>
      </c>
      <c r="E152" s="1" t="s">
        <v>527</v>
      </c>
      <c r="F152" s="7" t="s">
        <v>584</v>
      </c>
      <c r="G152" s="7" t="s">
        <v>584</v>
      </c>
      <c r="H152" s="29">
        <v>0</v>
      </c>
      <c r="I152" s="29">
        <v>1.3031779999999999</v>
      </c>
      <c r="J152" s="29">
        <f t="shared" si="10"/>
        <v>1.3031779999999999</v>
      </c>
      <c r="K152" s="30">
        <v>0.109546371</v>
      </c>
      <c r="L152" s="30">
        <v>0.182769771</v>
      </c>
      <c r="M152" s="23">
        <v>0.28625063699999997</v>
      </c>
      <c r="N152" s="23">
        <v>0.27413332099999999</v>
      </c>
      <c r="O152" s="23">
        <v>0</v>
      </c>
      <c r="P152" s="24">
        <v>1.117848027</v>
      </c>
      <c r="Q152" s="24">
        <v>0.63918631400000003</v>
      </c>
      <c r="R152" s="25">
        <v>0</v>
      </c>
      <c r="S152" s="25">
        <v>2.0100516169999998</v>
      </c>
      <c r="T152" s="25">
        <v>2.6158859999999999E-2</v>
      </c>
      <c r="U152" s="26"/>
      <c r="V152" s="27">
        <v>0.38058437000000001</v>
      </c>
      <c r="W152" s="20">
        <v>507262</v>
      </c>
      <c r="X152" s="22">
        <v>7.502717927</v>
      </c>
      <c r="Y152" s="21">
        <v>507262</v>
      </c>
      <c r="Z152" s="22">
        <v>7.502717927</v>
      </c>
      <c r="AA152" s="19">
        <f t="shared" si="14"/>
        <v>151</v>
      </c>
      <c r="AB152" s="19">
        <f t="shared" si="11"/>
        <v>348</v>
      </c>
      <c r="AC152" s="19">
        <f t="shared" si="12"/>
        <v>98</v>
      </c>
      <c r="AD152" s="19">
        <f t="shared" si="13"/>
        <v>13</v>
      </c>
    </row>
    <row r="153" spans="1:30" x14ac:dyDescent="0.3">
      <c r="A153" s="4">
        <v>1193</v>
      </c>
      <c r="B153" s="7" t="s">
        <v>25</v>
      </c>
      <c r="C153" s="1" t="s">
        <v>30</v>
      </c>
      <c r="D153" s="1" t="s">
        <v>56</v>
      </c>
      <c r="E153" s="1" t="s">
        <v>213</v>
      </c>
      <c r="F153" s="7"/>
      <c r="G153" s="7" t="s">
        <v>584</v>
      </c>
      <c r="H153" s="29">
        <v>0.81381772100000005</v>
      </c>
      <c r="I153" s="29">
        <v>0.43832585600000001</v>
      </c>
      <c r="J153" s="29">
        <f t="shared" si="10"/>
        <v>1.252143577</v>
      </c>
      <c r="K153" s="30">
        <v>9.0527903670000001</v>
      </c>
      <c r="L153" s="30">
        <v>4.9339030040000003</v>
      </c>
      <c r="M153" s="23">
        <v>0.23193883900000001</v>
      </c>
      <c r="N153" s="23">
        <v>0.23500997500000001</v>
      </c>
      <c r="O153" s="23">
        <v>2.2560974819999999</v>
      </c>
      <c r="P153" s="24">
        <v>2.4074376989999999</v>
      </c>
      <c r="Q153" s="24">
        <v>21.67090726</v>
      </c>
      <c r="R153" s="25">
        <v>1.671778231</v>
      </c>
      <c r="S153" s="25">
        <v>0</v>
      </c>
      <c r="T153" s="25">
        <v>0</v>
      </c>
      <c r="U153" s="26">
        <v>57.326511474999997</v>
      </c>
      <c r="V153" s="27">
        <v>13.446380250000001</v>
      </c>
      <c r="W153" s="20">
        <v>23647000</v>
      </c>
      <c r="X153" s="22">
        <v>5.6862943489999997</v>
      </c>
      <c r="Y153" s="21">
        <v>10000000</v>
      </c>
      <c r="Z153" s="22">
        <v>13.446380250000001</v>
      </c>
      <c r="AA153" s="19">
        <f t="shared" si="14"/>
        <v>152</v>
      </c>
      <c r="AB153" s="19">
        <f t="shared" si="11"/>
        <v>34</v>
      </c>
      <c r="AC153" s="19">
        <f t="shared" si="12"/>
        <v>62</v>
      </c>
      <c r="AD153" s="19">
        <f t="shared" si="13"/>
        <v>16</v>
      </c>
    </row>
    <row r="154" spans="1:30" ht="28.8" x14ac:dyDescent="0.3">
      <c r="A154" s="31">
        <v>1144</v>
      </c>
      <c r="B154" s="32" t="s">
        <v>25</v>
      </c>
      <c r="C154" s="33" t="s">
        <v>31</v>
      </c>
      <c r="D154" s="33" t="s">
        <v>68</v>
      </c>
      <c r="E154" s="33" t="s">
        <v>504</v>
      </c>
      <c r="F154" s="32" t="s">
        <v>584</v>
      </c>
      <c r="G154" s="32" t="s">
        <v>584</v>
      </c>
      <c r="H154" s="29">
        <v>0.61786563999999999</v>
      </c>
      <c r="I154" s="29">
        <v>0.61683809099999998</v>
      </c>
      <c r="J154" s="29">
        <f t="shared" si="10"/>
        <v>1.234703731</v>
      </c>
      <c r="K154" s="30">
        <v>2.5560819860000001</v>
      </c>
      <c r="L154" s="30">
        <v>1.335666324</v>
      </c>
      <c r="M154" s="23">
        <v>0.230901422</v>
      </c>
      <c r="N154" s="23">
        <v>0.233386804</v>
      </c>
      <c r="O154" s="23">
        <v>0.64232678300000001</v>
      </c>
      <c r="P154" s="24">
        <v>0.731108698</v>
      </c>
      <c r="Q154" s="24">
        <v>0.69729551400000001</v>
      </c>
      <c r="R154" s="25">
        <v>0.26156199699999999</v>
      </c>
      <c r="S154" s="25">
        <v>0</v>
      </c>
      <c r="T154" s="25">
        <v>8.0462732999999995E-2</v>
      </c>
      <c r="U154" s="26">
        <v>0</v>
      </c>
      <c r="V154" s="34">
        <v>0.502226281</v>
      </c>
      <c r="W154" s="35">
        <v>4975000</v>
      </c>
      <c r="X154" s="36">
        <v>1.0095000620000001</v>
      </c>
      <c r="Y154" s="35">
        <v>4975000</v>
      </c>
      <c r="Z154" s="36">
        <v>1.0095000620000001</v>
      </c>
      <c r="AA154" s="37">
        <f t="shared" si="14"/>
        <v>153</v>
      </c>
      <c r="AB154" s="37">
        <f t="shared" si="11"/>
        <v>325</v>
      </c>
      <c r="AC154" s="37">
        <f t="shared" si="12"/>
        <v>280</v>
      </c>
      <c r="AD154" s="37">
        <f t="shared" si="13"/>
        <v>17</v>
      </c>
    </row>
    <row r="155" spans="1:30" x14ac:dyDescent="0.3">
      <c r="A155" s="4">
        <v>1159</v>
      </c>
      <c r="B155" s="7" t="s">
        <v>27</v>
      </c>
      <c r="C155" s="1" t="s">
        <v>34</v>
      </c>
      <c r="D155" s="1" t="s">
        <v>119</v>
      </c>
      <c r="E155" s="1" t="s">
        <v>420</v>
      </c>
      <c r="F155" s="7" t="s">
        <v>584</v>
      </c>
      <c r="G155" s="7" t="s">
        <v>584</v>
      </c>
      <c r="H155" s="29">
        <v>0.12543606600000001</v>
      </c>
      <c r="I155" s="29">
        <v>1.043078765</v>
      </c>
      <c r="J155" s="29">
        <f t="shared" si="10"/>
        <v>1.168514831</v>
      </c>
      <c r="K155" s="30">
        <v>2.6778001759999999</v>
      </c>
      <c r="L155" s="30">
        <v>1.2793069969999999</v>
      </c>
      <c r="M155" s="23">
        <v>0.392112874</v>
      </c>
      <c r="N155" s="23">
        <v>0.29220221000000002</v>
      </c>
      <c r="O155" s="23">
        <v>0.43467349300000002</v>
      </c>
      <c r="P155" s="24">
        <v>0.37106529799999999</v>
      </c>
      <c r="Q155" s="24">
        <v>2.4599458959999998</v>
      </c>
      <c r="R155" s="25">
        <v>4.1958320860000002</v>
      </c>
      <c r="S155" s="25">
        <v>0.18808029500000001</v>
      </c>
      <c r="T155" s="25">
        <v>0</v>
      </c>
      <c r="U155" s="26"/>
      <c r="V155" s="27">
        <v>1.457767112</v>
      </c>
      <c r="W155" s="20">
        <v>9099546</v>
      </c>
      <c r="X155" s="22">
        <v>1.6020218070000001</v>
      </c>
      <c r="Y155" s="21">
        <v>7064520</v>
      </c>
      <c r="Z155" s="22">
        <v>2.0635048280000001</v>
      </c>
      <c r="AA155" s="19">
        <f t="shared" si="14"/>
        <v>154</v>
      </c>
      <c r="AB155" s="19">
        <f t="shared" si="11"/>
        <v>241</v>
      </c>
      <c r="AC155" s="19">
        <f t="shared" si="12"/>
        <v>221</v>
      </c>
      <c r="AD155" s="19">
        <f t="shared" si="13"/>
        <v>29</v>
      </c>
    </row>
    <row r="156" spans="1:30" ht="28.8" x14ac:dyDescent="0.3">
      <c r="A156" s="4">
        <v>1544</v>
      </c>
      <c r="B156" s="7" t="s">
        <v>27</v>
      </c>
      <c r="C156" s="1" t="s">
        <v>33</v>
      </c>
      <c r="D156" s="1" t="s">
        <v>84</v>
      </c>
      <c r="E156" s="1" t="s">
        <v>354</v>
      </c>
      <c r="F156" s="7" t="s">
        <v>584</v>
      </c>
      <c r="G156" s="7" t="s">
        <v>584</v>
      </c>
      <c r="H156" s="29">
        <v>0.67087608499999996</v>
      </c>
      <c r="I156" s="29">
        <v>0.49216800799999999</v>
      </c>
      <c r="J156" s="29">
        <f t="shared" si="10"/>
        <v>1.1630440929999999</v>
      </c>
      <c r="K156" s="30">
        <v>0</v>
      </c>
      <c r="L156" s="30">
        <v>0</v>
      </c>
      <c r="M156" s="23">
        <v>0</v>
      </c>
      <c r="N156" s="23">
        <v>0</v>
      </c>
      <c r="O156" s="23">
        <v>0</v>
      </c>
      <c r="P156" s="24">
        <v>0</v>
      </c>
      <c r="Q156" s="24">
        <v>4.2737033259999997</v>
      </c>
      <c r="R156" s="25">
        <v>14.901827669999999</v>
      </c>
      <c r="S156" s="25">
        <v>0</v>
      </c>
      <c r="T156" s="25">
        <v>0</v>
      </c>
      <c r="U156" s="26"/>
      <c r="V156" s="27">
        <v>2.5361876240000001</v>
      </c>
      <c r="W156" s="20">
        <v>11949310</v>
      </c>
      <c r="X156" s="22">
        <v>2.1224552910000001</v>
      </c>
      <c r="Y156" s="21">
        <v>11949310</v>
      </c>
      <c r="Z156" s="22">
        <v>2.1224552910000001</v>
      </c>
      <c r="AA156" s="19">
        <f t="shared" si="14"/>
        <v>155</v>
      </c>
      <c r="AB156" s="19">
        <f t="shared" si="11"/>
        <v>175</v>
      </c>
      <c r="AC156" s="19">
        <f t="shared" si="12"/>
        <v>216</v>
      </c>
      <c r="AD156" s="19">
        <f t="shared" si="13"/>
        <v>29</v>
      </c>
    </row>
    <row r="157" spans="1:30" ht="28.8" x14ac:dyDescent="0.3">
      <c r="A157" s="4">
        <v>1405</v>
      </c>
      <c r="B157" s="7" t="s">
        <v>26</v>
      </c>
      <c r="C157" s="1" t="s">
        <v>35</v>
      </c>
      <c r="D157" s="1" t="s">
        <v>92</v>
      </c>
      <c r="E157" s="1" t="s">
        <v>321</v>
      </c>
      <c r="F157" s="7" t="s">
        <v>584</v>
      </c>
      <c r="G157" s="7" t="s">
        <v>584</v>
      </c>
      <c r="H157" s="29">
        <v>0.65883995299999998</v>
      </c>
      <c r="I157" s="29">
        <v>0.45850522399999999</v>
      </c>
      <c r="J157" s="29">
        <f t="shared" si="10"/>
        <v>1.117345177</v>
      </c>
      <c r="K157" s="30">
        <v>11.44150984</v>
      </c>
      <c r="L157" s="30">
        <v>19.74243864</v>
      </c>
      <c r="M157" s="23">
        <v>0</v>
      </c>
      <c r="N157" s="23">
        <v>0</v>
      </c>
      <c r="O157" s="23">
        <v>0.107954051</v>
      </c>
      <c r="P157" s="24">
        <v>0.12287537699999999</v>
      </c>
      <c r="Q157" s="24">
        <v>4.8275129960000003</v>
      </c>
      <c r="R157" s="25">
        <v>0.119033793</v>
      </c>
      <c r="S157" s="25">
        <v>0</v>
      </c>
      <c r="T157" s="25">
        <v>7.7695699999999999E-3</v>
      </c>
      <c r="U157" s="26">
        <v>0.73052883000000002</v>
      </c>
      <c r="V157" s="27">
        <v>3.5427605780000002</v>
      </c>
      <c r="W157" s="20">
        <v>8600000</v>
      </c>
      <c r="X157" s="22">
        <v>4.1194890439999998</v>
      </c>
      <c r="Y157" s="21">
        <v>8600000</v>
      </c>
      <c r="Z157" s="22">
        <v>4.1194890439999998</v>
      </c>
      <c r="AA157" s="19">
        <f t="shared" si="14"/>
        <v>156</v>
      </c>
      <c r="AB157" s="19">
        <f t="shared" si="11"/>
        <v>142</v>
      </c>
      <c r="AC157" s="19">
        <f t="shared" si="12"/>
        <v>146</v>
      </c>
      <c r="AD157" s="19">
        <f t="shared" si="13"/>
        <v>13</v>
      </c>
    </row>
    <row r="158" spans="1:30" ht="28.8" x14ac:dyDescent="0.3">
      <c r="A158" s="4">
        <v>1035</v>
      </c>
      <c r="B158" s="7" t="s">
        <v>25</v>
      </c>
      <c r="C158" s="1" t="s">
        <v>30</v>
      </c>
      <c r="D158" s="1" t="s">
        <v>83</v>
      </c>
      <c r="E158" s="1" t="s">
        <v>471</v>
      </c>
      <c r="F158" s="7" t="s">
        <v>584</v>
      </c>
      <c r="G158" s="7" t="s">
        <v>584</v>
      </c>
      <c r="H158" s="29">
        <v>0.41796770799999999</v>
      </c>
      <c r="I158" s="29">
        <v>0.65283821600000003</v>
      </c>
      <c r="J158" s="29">
        <f t="shared" si="10"/>
        <v>1.0708059240000001</v>
      </c>
      <c r="K158" s="30">
        <v>14.104095239999999</v>
      </c>
      <c r="L158" s="30">
        <v>2.839765206</v>
      </c>
      <c r="M158" s="23">
        <v>5.9304363999999998E-2</v>
      </c>
      <c r="N158" s="23">
        <v>6.1019039999999997E-2</v>
      </c>
      <c r="O158" s="23">
        <v>1.44838314</v>
      </c>
      <c r="P158" s="24">
        <v>1.386152767</v>
      </c>
      <c r="Q158" s="24">
        <v>1.1135957919999999</v>
      </c>
      <c r="R158" s="25">
        <v>0</v>
      </c>
      <c r="S158" s="25">
        <v>0.26346516599999997</v>
      </c>
      <c r="T158" s="25">
        <v>0.44290394300000002</v>
      </c>
      <c r="U158" s="26">
        <v>0</v>
      </c>
      <c r="V158" s="27">
        <v>0.84719842099999998</v>
      </c>
      <c r="W158" s="20">
        <v>25000000</v>
      </c>
      <c r="X158" s="22">
        <v>0.33887936800000001</v>
      </c>
      <c r="Y158" s="21">
        <v>25000000</v>
      </c>
      <c r="Z158" s="22">
        <v>0.33887936800000001</v>
      </c>
      <c r="AA158" s="19">
        <f t="shared" si="14"/>
        <v>157</v>
      </c>
      <c r="AB158" s="19">
        <f t="shared" si="11"/>
        <v>292</v>
      </c>
      <c r="AC158" s="19">
        <f t="shared" si="12"/>
        <v>353</v>
      </c>
      <c r="AD158" s="19">
        <f t="shared" si="13"/>
        <v>42</v>
      </c>
    </row>
    <row r="159" spans="1:30" ht="43.2" x14ac:dyDescent="0.3">
      <c r="A159" s="4">
        <v>1398</v>
      </c>
      <c r="B159" s="7" t="s">
        <v>26</v>
      </c>
      <c r="C159" s="1" t="s">
        <v>35</v>
      </c>
      <c r="D159" s="1" t="s">
        <v>62</v>
      </c>
      <c r="E159" s="1" t="s">
        <v>378</v>
      </c>
      <c r="F159" s="7" t="s">
        <v>584</v>
      </c>
      <c r="G159" s="7"/>
      <c r="H159" s="29">
        <v>1.067242902</v>
      </c>
      <c r="I159" s="29">
        <v>0</v>
      </c>
      <c r="J159" s="29">
        <f t="shared" si="10"/>
        <v>1.067242902</v>
      </c>
      <c r="K159" s="30">
        <v>0</v>
      </c>
      <c r="L159" s="30">
        <v>0</v>
      </c>
      <c r="M159" s="23">
        <v>0.10028192900000001</v>
      </c>
      <c r="N159" s="23">
        <v>0.100587523</v>
      </c>
      <c r="O159" s="23">
        <v>0</v>
      </c>
      <c r="P159" s="24">
        <v>0</v>
      </c>
      <c r="Q159" s="24">
        <v>3.776576248</v>
      </c>
      <c r="R159" s="25">
        <v>0.35493947399999998</v>
      </c>
      <c r="S159" s="25">
        <v>8.4584558879999996</v>
      </c>
      <c r="T159" s="25">
        <v>1.2330469999999999E-3</v>
      </c>
      <c r="U159" s="26">
        <v>15.875782021999999</v>
      </c>
      <c r="V159" s="27">
        <v>2.257502192</v>
      </c>
      <c r="W159" s="20">
        <v>2900000</v>
      </c>
      <c r="X159" s="22">
        <v>7.7844903179999996</v>
      </c>
      <c r="Y159" s="21">
        <v>2900000</v>
      </c>
      <c r="Z159" s="22">
        <v>7.7844903179999996</v>
      </c>
      <c r="AA159" s="19">
        <f t="shared" si="14"/>
        <v>158</v>
      </c>
      <c r="AB159" s="19">
        <f t="shared" si="11"/>
        <v>199</v>
      </c>
      <c r="AC159" s="19">
        <f t="shared" si="12"/>
        <v>97</v>
      </c>
      <c r="AD159" s="19">
        <f t="shared" si="13"/>
        <v>6</v>
      </c>
    </row>
    <row r="160" spans="1:30" x14ac:dyDescent="0.3">
      <c r="A160" s="4">
        <v>1511</v>
      </c>
      <c r="B160" s="7" t="s">
        <v>27</v>
      </c>
      <c r="C160" s="1" t="s">
        <v>33</v>
      </c>
      <c r="D160" s="1" t="s">
        <v>159</v>
      </c>
      <c r="E160" s="1" t="s">
        <v>499</v>
      </c>
      <c r="F160" s="7" t="s">
        <v>584</v>
      </c>
      <c r="G160" s="7" t="s">
        <v>584</v>
      </c>
      <c r="H160" s="29">
        <v>9.2762134999999996E-2</v>
      </c>
      <c r="I160" s="29">
        <v>0.97420779599999996</v>
      </c>
      <c r="J160" s="29">
        <f t="shared" si="10"/>
        <v>1.066969931</v>
      </c>
      <c r="K160" s="30">
        <v>1.0589482509999999</v>
      </c>
      <c r="L160" s="30">
        <v>1.6132228449999999</v>
      </c>
      <c r="M160" s="23">
        <v>0.402157506</v>
      </c>
      <c r="N160" s="23">
        <v>0.39673932099999998</v>
      </c>
      <c r="O160" s="23">
        <v>9.6434564E-2</v>
      </c>
      <c r="P160" s="24">
        <v>0.109763676</v>
      </c>
      <c r="Q160" s="24">
        <v>0.97216362199999995</v>
      </c>
      <c r="R160" s="25">
        <v>0.14534771399999999</v>
      </c>
      <c r="S160" s="25">
        <v>2.7275430999999999E-2</v>
      </c>
      <c r="T160" s="25">
        <v>1.3628661E-2</v>
      </c>
      <c r="U160" s="26"/>
      <c r="V160" s="27">
        <v>0.57697017900000003</v>
      </c>
      <c r="W160" s="20">
        <v>3990160</v>
      </c>
      <c r="X160" s="22">
        <v>1.4459825639999999</v>
      </c>
      <c r="Y160" s="21">
        <v>3990160</v>
      </c>
      <c r="Z160" s="22">
        <v>1.4459825639999999</v>
      </c>
      <c r="AA160" s="19">
        <f t="shared" si="14"/>
        <v>159</v>
      </c>
      <c r="AB160" s="19">
        <f t="shared" si="11"/>
        <v>320</v>
      </c>
      <c r="AC160" s="19">
        <f t="shared" si="12"/>
        <v>260</v>
      </c>
      <c r="AD160" s="19">
        <f t="shared" si="13"/>
        <v>35</v>
      </c>
    </row>
    <row r="161" spans="1:30" ht="28.8" x14ac:dyDescent="0.3">
      <c r="A161" s="31">
        <v>1366</v>
      </c>
      <c r="B161" s="32" t="s">
        <v>25</v>
      </c>
      <c r="C161" s="33" t="s">
        <v>31</v>
      </c>
      <c r="D161" s="33" t="s">
        <v>43</v>
      </c>
      <c r="E161" s="33" t="s">
        <v>458</v>
      </c>
      <c r="F161" s="32" t="s">
        <v>584</v>
      </c>
      <c r="G161" s="32"/>
      <c r="H161" s="29">
        <v>0.46172059999999998</v>
      </c>
      <c r="I161" s="29">
        <v>0.60374466000000004</v>
      </c>
      <c r="J161" s="29">
        <f t="shared" si="10"/>
        <v>1.0654652600000001</v>
      </c>
      <c r="K161" s="30">
        <v>1.973365423</v>
      </c>
      <c r="L161" s="30">
        <v>5.4958489999999997E-3</v>
      </c>
      <c r="M161" s="23">
        <v>0.78055143400000004</v>
      </c>
      <c r="N161" s="23">
        <v>0.78576391099999998</v>
      </c>
      <c r="O161" s="23">
        <v>1.6</v>
      </c>
      <c r="P161" s="24">
        <v>8.4391659850000007</v>
      </c>
      <c r="Q161" s="24">
        <v>1.481921005</v>
      </c>
      <c r="R161" s="25">
        <v>0</v>
      </c>
      <c r="S161" s="25">
        <v>0.20136227600000001</v>
      </c>
      <c r="T161" s="25">
        <v>0</v>
      </c>
      <c r="U161" s="26">
        <v>0</v>
      </c>
      <c r="V161" s="34">
        <v>0.929091734</v>
      </c>
      <c r="W161" s="35">
        <v>6750000</v>
      </c>
      <c r="X161" s="36">
        <v>1.3764321989999999</v>
      </c>
      <c r="Y161" s="35">
        <v>4983170</v>
      </c>
      <c r="Z161" s="36">
        <v>1.864459238</v>
      </c>
      <c r="AA161" s="37">
        <f t="shared" si="14"/>
        <v>160</v>
      </c>
      <c r="AB161" s="37">
        <f t="shared" si="11"/>
        <v>279</v>
      </c>
      <c r="AC161" s="37">
        <f t="shared" si="12"/>
        <v>236</v>
      </c>
      <c r="AD161" s="37">
        <f t="shared" si="13"/>
        <v>13</v>
      </c>
    </row>
    <row r="162" spans="1:30" x14ac:dyDescent="0.3">
      <c r="A162" s="4">
        <v>1023</v>
      </c>
      <c r="B162" s="7" t="s">
        <v>27</v>
      </c>
      <c r="C162" s="1" t="s">
        <v>35</v>
      </c>
      <c r="D162" s="1" t="s">
        <v>133</v>
      </c>
      <c r="E162" s="1" t="s">
        <v>562</v>
      </c>
      <c r="F162" s="7"/>
      <c r="G162" s="7" t="s">
        <v>584</v>
      </c>
      <c r="H162" s="29">
        <v>0.40449881599999998</v>
      </c>
      <c r="I162" s="29">
        <v>0.61521000999999997</v>
      </c>
      <c r="J162" s="29">
        <f t="shared" si="10"/>
        <v>1.019708826</v>
      </c>
      <c r="K162" s="30">
        <v>0</v>
      </c>
      <c r="L162" s="30">
        <v>0</v>
      </c>
      <c r="M162" s="23">
        <v>0</v>
      </c>
      <c r="N162" s="23">
        <v>0</v>
      </c>
      <c r="O162" s="23">
        <v>0</v>
      </c>
      <c r="P162" s="24">
        <v>0</v>
      </c>
      <c r="Q162" s="24">
        <v>0.15913519000000001</v>
      </c>
      <c r="R162" s="25">
        <v>7.6145165000000001E-2</v>
      </c>
      <c r="S162" s="25">
        <v>0</v>
      </c>
      <c r="T162" s="25">
        <v>0</v>
      </c>
      <c r="U162" s="26"/>
      <c r="V162" s="27">
        <v>9.5856696000000005E-2</v>
      </c>
      <c r="W162" s="20">
        <v>2045000</v>
      </c>
      <c r="X162" s="22">
        <v>0.46873690099999998</v>
      </c>
      <c r="Y162" s="21">
        <v>1318500</v>
      </c>
      <c r="Z162" s="22">
        <v>0.727013244</v>
      </c>
      <c r="AA162" s="19">
        <f t="shared" si="14"/>
        <v>161</v>
      </c>
      <c r="AB162" s="19">
        <f t="shared" si="11"/>
        <v>383</v>
      </c>
      <c r="AC162" s="19">
        <f t="shared" si="12"/>
        <v>306</v>
      </c>
      <c r="AD162" s="19">
        <f t="shared" si="13"/>
        <v>29</v>
      </c>
    </row>
    <row r="163" spans="1:30" ht="28.8" x14ac:dyDescent="0.3">
      <c r="A163" s="4">
        <v>1325</v>
      </c>
      <c r="B163" s="7" t="s">
        <v>26</v>
      </c>
      <c r="C163" s="1" t="s">
        <v>32</v>
      </c>
      <c r="D163" s="1" t="s">
        <v>74</v>
      </c>
      <c r="E163" s="1" t="s">
        <v>438</v>
      </c>
      <c r="F163" s="7" t="s">
        <v>584</v>
      </c>
      <c r="G163" s="7" t="s">
        <v>584</v>
      </c>
      <c r="H163" s="29">
        <v>0.97455683400000004</v>
      </c>
      <c r="I163" s="29">
        <v>7.3479599999999994E-5</v>
      </c>
      <c r="J163" s="29">
        <f t="shared" si="10"/>
        <v>0.97463031360000008</v>
      </c>
      <c r="K163" s="30">
        <v>1.557959632</v>
      </c>
      <c r="L163" s="30">
        <v>2.0256519000000001E-2</v>
      </c>
      <c r="M163" s="23">
        <v>0.34002274900000001</v>
      </c>
      <c r="N163" s="23">
        <v>0.34751400100000002</v>
      </c>
      <c r="O163" s="23">
        <v>3.3771309629999999</v>
      </c>
      <c r="P163" s="24">
        <v>1.7297619369999999</v>
      </c>
      <c r="Q163" s="24">
        <v>1.883441323</v>
      </c>
      <c r="R163" s="25">
        <v>0</v>
      </c>
      <c r="S163" s="25">
        <v>2.9186429440000001</v>
      </c>
      <c r="T163" s="25">
        <v>0</v>
      </c>
      <c r="U163" s="26">
        <v>3.8758513374999999</v>
      </c>
      <c r="V163" s="27">
        <v>1.1531455639999999</v>
      </c>
      <c r="W163" s="20">
        <v>500000</v>
      </c>
      <c r="X163" s="22">
        <v>23.062911270000001</v>
      </c>
      <c r="Y163" s="21">
        <v>425000</v>
      </c>
      <c r="Z163" s="22">
        <v>27.132836789999999</v>
      </c>
      <c r="AA163" s="19">
        <f t="shared" si="14"/>
        <v>162</v>
      </c>
      <c r="AB163" s="19">
        <f t="shared" si="11"/>
        <v>259</v>
      </c>
      <c r="AC163" s="19">
        <f t="shared" si="12"/>
        <v>39</v>
      </c>
      <c r="AD163" s="19">
        <f t="shared" si="13"/>
        <v>6</v>
      </c>
    </row>
    <row r="164" spans="1:30" ht="28.8" x14ac:dyDescent="0.3">
      <c r="A164" s="4">
        <v>1338</v>
      </c>
      <c r="B164" s="7" t="s">
        <v>26</v>
      </c>
      <c r="C164" s="1" t="s">
        <v>33</v>
      </c>
      <c r="D164" s="1" t="s">
        <v>78</v>
      </c>
      <c r="E164" s="1" t="s">
        <v>525</v>
      </c>
      <c r="F164" s="7" t="s">
        <v>584</v>
      </c>
      <c r="G164" s="7"/>
      <c r="H164" s="29">
        <v>0.91752170499999997</v>
      </c>
      <c r="I164" s="29">
        <v>1.199302E-3</v>
      </c>
      <c r="J164" s="29">
        <f t="shared" si="10"/>
        <v>0.91872100699999992</v>
      </c>
      <c r="K164" s="30">
        <v>0</v>
      </c>
      <c r="L164" s="30">
        <v>0</v>
      </c>
      <c r="M164" s="23">
        <v>0</v>
      </c>
      <c r="N164" s="23">
        <v>0</v>
      </c>
      <c r="O164" s="23">
        <v>3.1794871790000001</v>
      </c>
      <c r="P164" s="24">
        <v>1.899950566</v>
      </c>
      <c r="Q164" s="24">
        <v>0.60415874899999999</v>
      </c>
      <c r="R164" s="25">
        <v>0</v>
      </c>
      <c r="S164" s="25">
        <v>1.0252148539999999</v>
      </c>
      <c r="T164" s="25">
        <v>0</v>
      </c>
      <c r="U164" s="26">
        <v>0</v>
      </c>
      <c r="V164" s="27">
        <v>0.39409249400000002</v>
      </c>
      <c r="W164" s="20">
        <v>2377560</v>
      </c>
      <c r="X164" s="22">
        <v>1.6575501539999999</v>
      </c>
      <c r="Y164" s="21">
        <v>1877560</v>
      </c>
      <c r="Z164" s="22">
        <v>2.0989608550000001</v>
      </c>
      <c r="AA164" s="19">
        <f t="shared" si="14"/>
        <v>163</v>
      </c>
      <c r="AB164" s="19">
        <f t="shared" si="11"/>
        <v>346</v>
      </c>
      <c r="AC164" s="19">
        <f t="shared" si="12"/>
        <v>219</v>
      </c>
      <c r="AD164" s="19">
        <f t="shared" si="13"/>
        <v>30</v>
      </c>
    </row>
    <row r="165" spans="1:30" ht="28.8" x14ac:dyDescent="0.3">
      <c r="A165" s="4">
        <v>1160</v>
      </c>
      <c r="B165" s="7" t="s">
        <v>27</v>
      </c>
      <c r="C165" s="1" t="s">
        <v>35</v>
      </c>
      <c r="D165" s="1" t="s">
        <v>88</v>
      </c>
      <c r="E165" s="1" t="s">
        <v>449</v>
      </c>
      <c r="F165" s="7"/>
      <c r="G165" s="7" t="s">
        <v>584</v>
      </c>
      <c r="H165" s="29">
        <v>0.60705741899999999</v>
      </c>
      <c r="I165" s="29">
        <v>0.22181587999999999</v>
      </c>
      <c r="J165" s="29">
        <f t="shared" si="10"/>
        <v>0.82887329899999995</v>
      </c>
      <c r="K165" s="30">
        <v>1.217181898</v>
      </c>
      <c r="L165" s="30">
        <v>5.8065844960000002</v>
      </c>
      <c r="M165" s="23">
        <v>0</v>
      </c>
      <c r="N165" s="23">
        <v>0</v>
      </c>
      <c r="O165" s="23">
        <v>3.0885538000000001E-2</v>
      </c>
      <c r="P165" s="24">
        <v>0.61926078600000001</v>
      </c>
      <c r="Q165" s="24">
        <v>1.791423961</v>
      </c>
      <c r="R165" s="25">
        <v>0</v>
      </c>
      <c r="S165" s="25">
        <v>0</v>
      </c>
      <c r="T165" s="25">
        <v>1.9835249999999999E-3</v>
      </c>
      <c r="U165" s="26"/>
      <c r="V165" s="27">
        <v>1.062313987</v>
      </c>
      <c r="W165" s="20">
        <v>5600000</v>
      </c>
      <c r="X165" s="22">
        <v>1.896989263</v>
      </c>
      <c r="Y165" s="21">
        <v>5600000</v>
      </c>
      <c r="Z165" s="22">
        <v>1.896989263</v>
      </c>
      <c r="AA165" s="19">
        <f t="shared" si="14"/>
        <v>164</v>
      </c>
      <c r="AB165" s="19">
        <f t="shared" si="11"/>
        <v>270</v>
      </c>
      <c r="AC165" s="19">
        <f t="shared" si="12"/>
        <v>232</v>
      </c>
      <c r="AD165" s="19">
        <f t="shared" si="13"/>
        <v>21</v>
      </c>
    </row>
    <row r="166" spans="1:30" ht="28.8" x14ac:dyDescent="0.3">
      <c r="A166" s="4">
        <v>1393</v>
      </c>
      <c r="B166" s="7" t="s">
        <v>28</v>
      </c>
      <c r="C166" s="1" t="s">
        <v>30</v>
      </c>
      <c r="D166" s="1" t="s">
        <v>58</v>
      </c>
      <c r="E166" s="1" t="s">
        <v>216</v>
      </c>
      <c r="F166" s="7"/>
      <c r="G166" s="7" t="s">
        <v>584</v>
      </c>
      <c r="H166" s="29">
        <v>0.29512400900000002</v>
      </c>
      <c r="I166" s="29">
        <v>0.51606318799999995</v>
      </c>
      <c r="J166" s="29">
        <f t="shared" si="10"/>
        <v>0.81118719699999997</v>
      </c>
      <c r="K166" s="30">
        <v>32.924770340000002</v>
      </c>
      <c r="L166" s="30">
        <v>42.191745349999998</v>
      </c>
      <c r="M166" s="23">
        <v>0</v>
      </c>
      <c r="N166" s="23">
        <v>0</v>
      </c>
      <c r="O166" s="23">
        <v>0</v>
      </c>
      <c r="P166" s="24">
        <v>0</v>
      </c>
      <c r="Q166" s="24">
        <v>20.34411223</v>
      </c>
      <c r="R166" s="25">
        <v>0.14907457900000001</v>
      </c>
      <c r="S166" s="25">
        <v>0</v>
      </c>
      <c r="T166" s="25">
        <v>2.9257796999999999E-2</v>
      </c>
      <c r="U166" s="26"/>
      <c r="V166" s="27">
        <v>12.358596029999999</v>
      </c>
      <c r="W166" s="20">
        <v>2065460</v>
      </c>
      <c r="X166" s="22">
        <v>59.834593900000002</v>
      </c>
      <c r="Y166" s="21">
        <v>2065460</v>
      </c>
      <c r="Z166" s="22">
        <v>59.834593900000002</v>
      </c>
      <c r="AA166" s="19">
        <f t="shared" si="14"/>
        <v>165</v>
      </c>
      <c r="AB166" s="19">
        <f t="shared" si="11"/>
        <v>37</v>
      </c>
      <c r="AC166" s="19">
        <f t="shared" si="12"/>
        <v>15</v>
      </c>
      <c r="AD166" s="19">
        <f t="shared" si="13"/>
        <v>6</v>
      </c>
    </row>
    <row r="167" spans="1:30" ht="28.8" x14ac:dyDescent="0.3">
      <c r="A167" s="4">
        <v>1392</v>
      </c>
      <c r="B167" s="7" t="s">
        <v>26</v>
      </c>
      <c r="C167" s="1" t="s">
        <v>35</v>
      </c>
      <c r="D167" s="1" t="s">
        <v>92</v>
      </c>
      <c r="E167" s="1" t="s">
        <v>368</v>
      </c>
      <c r="F167" s="7" t="s">
        <v>584</v>
      </c>
      <c r="G167" s="7" t="s">
        <v>584</v>
      </c>
      <c r="H167" s="29">
        <v>0.39826816100000001</v>
      </c>
      <c r="I167" s="29">
        <v>0.399886507</v>
      </c>
      <c r="J167" s="29">
        <f t="shared" si="10"/>
        <v>0.79815466800000001</v>
      </c>
      <c r="K167" s="30">
        <v>0</v>
      </c>
      <c r="L167" s="30">
        <v>0</v>
      </c>
      <c r="M167" s="23">
        <v>0.105972463</v>
      </c>
      <c r="N167" s="23">
        <v>0.10704675299999999</v>
      </c>
      <c r="O167" s="23">
        <v>0.15114791499999999</v>
      </c>
      <c r="P167" s="24">
        <v>0.172039464</v>
      </c>
      <c r="Q167" s="24">
        <v>4.0015781920000002</v>
      </c>
      <c r="R167" s="25">
        <v>9.9377671299999992</v>
      </c>
      <c r="S167" s="25">
        <v>0</v>
      </c>
      <c r="T167" s="25">
        <v>4.1706568610000003</v>
      </c>
      <c r="U167" s="26">
        <v>7.2947690338999998</v>
      </c>
      <c r="V167" s="27">
        <v>2.3861833190000001</v>
      </c>
      <c r="W167" s="20">
        <v>11000000</v>
      </c>
      <c r="X167" s="22">
        <v>2.1692575629999999</v>
      </c>
      <c r="Y167" s="21">
        <v>11000000</v>
      </c>
      <c r="Z167" s="22">
        <v>2.1692575629999999</v>
      </c>
      <c r="AA167" s="19">
        <f t="shared" si="14"/>
        <v>166</v>
      </c>
      <c r="AB167" s="19">
        <f t="shared" si="11"/>
        <v>189</v>
      </c>
      <c r="AC167" s="19">
        <f t="shared" si="12"/>
        <v>210</v>
      </c>
      <c r="AD167" s="19">
        <f t="shared" si="13"/>
        <v>18</v>
      </c>
    </row>
    <row r="168" spans="1:30" x14ac:dyDescent="0.3">
      <c r="A168" s="4">
        <v>1291</v>
      </c>
      <c r="B168" s="7" t="s">
        <v>26</v>
      </c>
      <c r="C168" s="1" t="s">
        <v>33</v>
      </c>
      <c r="D168" s="1" t="s">
        <v>142</v>
      </c>
      <c r="E168" s="1" t="s">
        <v>452</v>
      </c>
      <c r="F168" s="7" t="s">
        <v>584</v>
      </c>
      <c r="G168" s="7" t="s">
        <v>584</v>
      </c>
      <c r="H168" s="29">
        <v>0.37884767200000002</v>
      </c>
      <c r="I168" s="29">
        <v>0.41737251399999997</v>
      </c>
      <c r="J168" s="29">
        <f t="shared" si="10"/>
        <v>0.796220186</v>
      </c>
      <c r="K168" s="30">
        <v>1.069826771</v>
      </c>
      <c r="L168" s="30">
        <v>1.9981930000000001E-3</v>
      </c>
      <c r="M168" s="23">
        <v>1.26562452</v>
      </c>
      <c r="N168" s="23">
        <v>1.2819930470000001</v>
      </c>
      <c r="O168" s="23">
        <v>1.3128205129999999</v>
      </c>
      <c r="P168" s="24">
        <v>6.0815929180000001</v>
      </c>
      <c r="Q168" s="24">
        <v>1.6799219299999999</v>
      </c>
      <c r="R168" s="25">
        <v>0.42899582000000003</v>
      </c>
      <c r="S168" s="25">
        <v>0.172521693</v>
      </c>
      <c r="T168" s="25">
        <v>0</v>
      </c>
      <c r="U168" s="26">
        <v>0.68304670049000005</v>
      </c>
      <c r="V168" s="27">
        <v>1.001244145</v>
      </c>
      <c r="W168" s="20">
        <v>7731930</v>
      </c>
      <c r="X168" s="22">
        <v>1.2949472449999999</v>
      </c>
      <c r="Y168" s="21">
        <v>7731930</v>
      </c>
      <c r="Z168" s="22">
        <v>1.2949472449999999</v>
      </c>
      <c r="AA168" s="19">
        <f t="shared" si="14"/>
        <v>167</v>
      </c>
      <c r="AB168" s="19">
        <f t="shared" si="11"/>
        <v>273</v>
      </c>
      <c r="AC168" s="19">
        <f t="shared" si="12"/>
        <v>265</v>
      </c>
      <c r="AD168" s="19">
        <f t="shared" si="13"/>
        <v>37</v>
      </c>
    </row>
    <row r="169" spans="1:30" ht="28.8" x14ac:dyDescent="0.3">
      <c r="A169" s="4">
        <v>1461</v>
      </c>
      <c r="B169" s="7" t="s">
        <v>27</v>
      </c>
      <c r="C169" s="1" t="s">
        <v>33</v>
      </c>
      <c r="D169" s="1" t="s">
        <v>84</v>
      </c>
      <c r="E169" s="1" t="s">
        <v>483</v>
      </c>
      <c r="F169" s="7" t="s">
        <v>584</v>
      </c>
      <c r="G169" s="7" t="s">
        <v>584</v>
      </c>
      <c r="H169" s="29">
        <v>0.243640836</v>
      </c>
      <c r="I169" s="29">
        <v>0.53285955500000004</v>
      </c>
      <c r="J169" s="29">
        <f t="shared" si="10"/>
        <v>0.77650039100000001</v>
      </c>
      <c r="K169" s="30">
        <v>1.9322762630000001</v>
      </c>
      <c r="L169" s="30">
        <v>1.065290171</v>
      </c>
      <c r="M169" s="23">
        <v>9.7782214000000006E-2</v>
      </c>
      <c r="N169" s="23">
        <v>0.101415834</v>
      </c>
      <c r="O169" s="23">
        <v>0.25328651400000002</v>
      </c>
      <c r="P169" s="24">
        <v>0.28829558199999999</v>
      </c>
      <c r="Q169" s="24">
        <v>1.1693508290000001</v>
      </c>
      <c r="R169" s="25">
        <v>1.095751396</v>
      </c>
      <c r="S169" s="25">
        <v>9.6869726000000003E-2</v>
      </c>
      <c r="T169" s="25">
        <v>8.7495250999999996E-2</v>
      </c>
      <c r="U169" s="26"/>
      <c r="V169" s="27">
        <v>0.71179906199999998</v>
      </c>
      <c r="W169" s="20">
        <v>2887320</v>
      </c>
      <c r="X169" s="22">
        <v>2.465258655</v>
      </c>
      <c r="Y169" s="21">
        <v>2887320</v>
      </c>
      <c r="Z169" s="22">
        <v>2.465258655</v>
      </c>
      <c r="AA169" s="19">
        <f t="shared" si="14"/>
        <v>168</v>
      </c>
      <c r="AB169" s="19">
        <f t="shared" si="11"/>
        <v>304</v>
      </c>
      <c r="AC169" s="19">
        <f t="shared" si="12"/>
        <v>200</v>
      </c>
      <c r="AD169" s="19">
        <f t="shared" si="13"/>
        <v>27</v>
      </c>
    </row>
    <row r="170" spans="1:30" ht="28.8" x14ac:dyDescent="0.3">
      <c r="A170" s="4">
        <v>1290</v>
      </c>
      <c r="B170" s="7" t="s">
        <v>26</v>
      </c>
      <c r="C170" s="1" t="s">
        <v>32</v>
      </c>
      <c r="D170" s="1" t="s">
        <v>60</v>
      </c>
      <c r="E170" s="1" t="s">
        <v>360</v>
      </c>
      <c r="F170" s="7"/>
      <c r="G170" s="7" t="s">
        <v>584</v>
      </c>
      <c r="H170" s="29">
        <v>2.7196685000000002E-2</v>
      </c>
      <c r="I170" s="29">
        <v>0.73960024999999996</v>
      </c>
      <c r="J170" s="29">
        <f t="shared" si="10"/>
        <v>0.76679693500000001</v>
      </c>
      <c r="K170" s="30">
        <v>3.6515456940000002</v>
      </c>
      <c r="L170" s="30">
        <v>5.5906483439999999</v>
      </c>
      <c r="M170" s="23">
        <v>0.74998337999999998</v>
      </c>
      <c r="N170" s="23">
        <v>0.77309283900000003</v>
      </c>
      <c r="O170" s="23">
        <v>2.8273395E-2</v>
      </c>
      <c r="P170" s="24">
        <v>3.2181321999999998E-2</v>
      </c>
      <c r="Q170" s="24">
        <v>4.1371234650000002</v>
      </c>
      <c r="R170" s="25">
        <v>3.9618544409999998</v>
      </c>
      <c r="S170" s="25">
        <v>8.8828526000000005E-2</v>
      </c>
      <c r="T170" s="25">
        <v>2.2262207999999999E-2</v>
      </c>
      <c r="U170" s="26">
        <v>6.3575602787000003</v>
      </c>
      <c r="V170" s="27">
        <v>2.4583824220000001</v>
      </c>
      <c r="W170" s="20">
        <v>19220000</v>
      </c>
      <c r="X170" s="22">
        <v>1.2790751419999999</v>
      </c>
      <c r="Y170" s="21">
        <v>9220000</v>
      </c>
      <c r="Z170" s="22">
        <v>2.6663583750000002</v>
      </c>
      <c r="AA170" s="19">
        <f t="shared" si="14"/>
        <v>169</v>
      </c>
      <c r="AB170" s="19">
        <f t="shared" si="11"/>
        <v>181</v>
      </c>
      <c r="AC170" s="19">
        <f t="shared" si="12"/>
        <v>191</v>
      </c>
      <c r="AD170" s="19">
        <f t="shared" si="13"/>
        <v>44</v>
      </c>
    </row>
    <row r="171" spans="1:30" ht="28.8" x14ac:dyDescent="0.3">
      <c r="A171" s="4">
        <v>1088</v>
      </c>
      <c r="B171" s="7" t="s">
        <v>25</v>
      </c>
      <c r="C171" s="1" t="s">
        <v>30</v>
      </c>
      <c r="D171" s="1" t="s">
        <v>66</v>
      </c>
      <c r="E171" s="1" t="s">
        <v>361</v>
      </c>
      <c r="F171" s="7" t="s">
        <v>584</v>
      </c>
      <c r="G171" s="7" t="s">
        <v>584</v>
      </c>
      <c r="H171" s="29">
        <v>0</v>
      </c>
      <c r="I171" s="29">
        <v>0.73548423200000002</v>
      </c>
      <c r="J171" s="29">
        <f t="shared" si="10"/>
        <v>0.73548423200000002</v>
      </c>
      <c r="K171" s="30">
        <v>0.22822160599999999</v>
      </c>
      <c r="L171" s="30">
        <v>0.28354275499999998</v>
      </c>
      <c r="M171" s="23">
        <v>7.93318E-4</v>
      </c>
      <c r="N171" s="23">
        <v>8.21089E-4</v>
      </c>
      <c r="O171" s="23">
        <v>0</v>
      </c>
      <c r="P171" s="24">
        <v>0</v>
      </c>
      <c r="Q171" s="24">
        <v>3.8681203169999998</v>
      </c>
      <c r="R171" s="25">
        <v>1.8176742349999999</v>
      </c>
      <c r="S171" s="25">
        <v>0.25732161100000001</v>
      </c>
      <c r="T171" s="25">
        <v>1.1515821000000001E-2</v>
      </c>
      <c r="U171" s="26">
        <v>10.146653786</v>
      </c>
      <c r="V171" s="27">
        <v>2.458329467</v>
      </c>
      <c r="W171" s="20">
        <v>4643259</v>
      </c>
      <c r="X171" s="22">
        <v>5.2944052160000004</v>
      </c>
      <c r="Y171" s="21">
        <v>4588259</v>
      </c>
      <c r="Z171" s="22">
        <v>5.3578698740000004</v>
      </c>
      <c r="AA171" s="19">
        <f t="shared" si="14"/>
        <v>170</v>
      </c>
      <c r="AB171" s="19">
        <f t="shared" si="11"/>
        <v>182</v>
      </c>
      <c r="AC171" s="19">
        <f t="shared" si="12"/>
        <v>134</v>
      </c>
      <c r="AD171" s="19">
        <f t="shared" si="13"/>
        <v>23</v>
      </c>
    </row>
    <row r="172" spans="1:30" x14ac:dyDescent="0.3">
      <c r="A172" s="4">
        <v>1117</v>
      </c>
      <c r="B172" s="7" t="s">
        <v>25</v>
      </c>
      <c r="C172" s="1" t="s">
        <v>29</v>
      </c>
      <c r="D172" s="1" t="s">
        <v>41</v>
      </c>
      <c r="E172" s="1" t="s">
        <v>280</v>
      </c>
      <c r="F172" s="7" t="s">
        <v>584</v>
      </c>
      <c r="G172" s="7" t="s">
        <v>584</v>
      </c>
      <c r="H172" s="29">
        <v>0.31923702599999998</v>
      </c>
      <c r="I172" s="29">
        <v>0.36912600600000001</v>
      </c>
      <c r="J172" s="29">
        <f t="shared" si="10"/>
        <v>0.68836303200000004</v>
      </c>
      <c r="K172" s="30">
        <v>1.0172204540000001</v>
      </c>
      <c r="L172" s="30">
        <v>5.3005308000000001E-2</v>
      </c>
      <c r="M172" s="23">
        <v>4.7499938999999998E-2</v>
      </c>
      <c r="N172" s="23">
        <v>4.7950048000000002E-2</v>
      </c>
      <c r="O172" s="23">
        <v>0.25155093899999997</v>
      </c>
      <c r="P172" s="24">
        <v>0.30063612200000001</v>
      </c>
      <c r="Q172" s="24">
        <v>9.6812757470000008</v>
      </c>
      <c r="R172" s="25">
        <v>7.2828468879999999</v>
      </c>
      <c r="S172" s="25">
        <v>0</v>
      </c>
      <c r="T172" s="25">
        <v>1.9701800629999999</v>
      </c>
      <c r="U172" s="26">
        <v>24.196858637999998</v>
      </c>
      <c r="V172" s="27">
        <v>5.7715518790000004</v>
      </c>
      <c r="W172" s="20">
        <v>92589500</v>
      </c>
      <c r="X172" s="22">
        <v>0.62334842300000004</v>
      </c>
      <c r="Y172" s="21">
        <v>82589500</v>
      </c>
      <c r="Z172" s="22">
        <v>0.69882392800000004</v>
      </c>
      <c r="AA172" s="19">
        <f t="shared" si="14"/>
        <v>171</v>
      </c>
      <c r="AB172" s="19">
        <f t="shared" si="11"/>
        <v>101</v>
      </c>
      <c r="AC172" s="19">
        <f t="shared" si="12"/>
        <v>310</v>
      </c>
      <c r="AD172" s="19">
        <f t="shared" si="13"/>
        <v>50</v>
      </c>
    </row>
    <row r="173" spans="1:30" ht="28.8" x14ac:dyDescent="0.3">
      <c r="A173" s="4">
        <v>1603</v>
      </c>
      <c r="B173" s="7" t="s">
        <v>28</v>
      </c>
      <c r="C173" s="1" t="s">
        <v>37</v>
      </c>
      <c r="D173" s="1" t="s">
        <v>123</v>
      </c>
      <c r="E173" s="1" t="s">
        <v>383</v>
      </c>
      <c r="F173" s="7" t="s">
        <v>584</v>
      </c>
      <c r="G173" s="7" t="s">
        <v>584</v>
      </c>
      <c r="H173" s="29">
        <v>0.20646889399999999</v>
      </c>
      <c r="I173" s="29">
        <v>0.46671146400000002</v>
      </c>
      <c r="J173" s="29">
        <f t="shared" si="10"/>
        <v>0.67318035799999998</v>
      </c>
      <c r="K173" s="30">
        <v>3.7732638839999999</v>
      </c>
      <c r="L173" s="30">
        <v>1.520654988</v>
      </c>
      <c r="M173" s="23">
        <v>0.134811494</v>
      </c>
      <c r="N173" s="23">
        <v>0.124871976</v>
      </c>
      <c r="O173" s="23">
        <v>0.715476483</v>
      </c>
      <c r="P173" s="24">
        <v>0.61077682</v>
      </c>
      <c r="Q173" s="24">
        <v>3.4168538260000001</v>
      </c>
      <c r="R173" s="25">
        <v>4.4068397709999996</v>
      </c>
      <c r="S173" s="25">
        <v>0.424013523</v>
      </c>
      <c r="T173" s="25">
        <v>0.24763454800000001</v>
      </c>
      <c r="U173" s="26"/>
      <c r="V173" s="27">
        <v>2.0389235860000001</v>
      </c>
      <c r="W173" s="20">
        <v>21242000</v>
      </c>
      <c r="X173" s="22">
        <v>0.95985480899999998</v>
      </c>
      <c r="Y173" s="21">
        <v>21242000</v>
      </c>
      <c r="Z173" s="22">
        <v>0.95985480899999998</v>
      </c>
      <c r="AA173" s="19">
        <f t="shared" si="14"/>
        <v>172</v>
      </c>
      <c r="AB173" s="19">
        <f t="shared" si="11"/>
        <v>204</v>
      </c>
      <c r="AC173" s="19">
        <f t="shared" si="12"/>
        <v>283</v>
      </c>
      <c r="AD173" s="19">
        <f t="shared" si="13"/>
        <v>11</v>
      </c>
    </row>
    <row r="174" spans="1:30" ht="28.8" x14ac:dyDescent="0.3">
      <c r="A174" s="4">
        <v>1301</v>
      </c>
      <c r="B174" s="7" t="s">
        <v>26</v>
      </c>
      <c r="C174" s="1" t="s">
        <v>33</v>
      </c>
      <c r="D174" s="1" t="s">
        <v>78</v>
      </c>
      <c r="E174" s="1" t="s">
        <v>272</v>
      </c>
      <c r="F174" s="7" t="s">
        <v>584</v>
      </c>
      <c r="G174" s="7"/>
      <c r="H174" s="29">
        <v>0.31570639299999997</v>
      </c>
      <c r="I174" s="29">
        <v>0.32466572399999999</v>
      </c>
      <c r="J174" s="29">
        <f t="shared" si="10"/>
        <v>0.64037211699999996</v>
      </c>
      <c r="K174" s="30">
        <v>3.2413340289999999</v>
      </c>
      <c r="L174" s="30">
        <v>0</v>
      </c>
      <c r="M174" s="23">
        <v>0</v>
      </c>
      <c r="N174" s="23">
        <v>0</v>
      </c>
      <c r="O174" s="23">
        <v>1.094017094</v>
      </c>
      <c r="P174" s="24">
        <v>5.058363012</v>
      </c>
      <c r="Q174" s="24">
        <v>11.20623151</v>
      </c>
      <c r="R174" s="25">
        <v>0.47809459799999998</v>
      </c>
      <c r="S174" s="25">
        <v>100</v>
      </c>
      <c r="T174" s="25">
        <v>0</v>
      </c>
      <c r="U174" s="26">
        <v>7.0898521842999997</v>
      </c>
      <c r="V174" s="27">
        <v>6.3305818660000002</v>
      </c>
      <c r="W174" s="20">
        <v>618000</v>
      </c>
      <c r="X174" s="22">
        <v>102.4365998</v>
      </c>
      <c r="Y174" s="21">
        <v>618000</v>
      </c>
      <c r="Z174" s="22">
        <v>102.4365998</v>
      </c>
      <c r="AA174" s="19">
        <f t="shared" si="14"/>
        <v>173</v>
      </c>
      <c r="AB174" s="19">
        <f t="shared" si="11"/>
        <v>93</v>
      </c>
      <c r="AC174" s="19">
        <f t="shared" si="12"/>
        <v>5</v>
      </c>
      <c r="AD174" s="19">
        <f t="shared" si="13"/>
        <v>1</v>
      </c>
    </row>
    <row r="175" spans="1:30" ht="28.8" x14ac:dyDescent="0.3">
      <c r="A175" s="4">
        <v>1080</v>
      </c>
      <c r="B175" s="7" t="s">
        <v>26</v>
      </c>
      <c r="C175" s="1" t="s">
        <v>35</v>
      </c>
      <c r="D175" s="1" t="s">
        <v>63</v>
      </c>
      <c r="E175" s="1" t="s">
        <v>265</v>
      </c>
      <c r="F175" s="7" t="s">
        <v>584</v>
      </c>
      <c r="G175" s="7" t="s">
        <v>584</v>
      </c>
      <c r="H175" s="29">
        <v>0.36707284699999998</v>
      </c>
      <c r="I175" s="29">
        <v>0.229237683</v>
      </c>
      <c r="J175" s="29">
        <f t="shared" si="10"/>
        <v>0.59631053000000001</v>
      </c>
      <c r="K175" s="30">
        <v>3.164672935</v>
      </c>
      <c r="L175" s="30">
        <v>1.0234579850000001</v>
      </c>
      <c r="M175" s="23">
        <v>8.4508624000000004E-2</v>
      </c>
      <c r="N175" s="23">
        <v>8.9348873999999995E-2</v>
      </c>
      <c r="O175" s="23">
        <v>1.272017223</v>
      </c>
      <c r="P175" s="24">
        <v>1.0858758509999999</v>
      </c>
      <c r="Q175" s="24">
        <v>12.21443979</v>
      </c>
      <c r="R175" s="25">
        <v>0.26531548199999999</v>
      </c>
      <c r="S175" s="25">
        <v>0.282533649</v>
      </c>
      <c r="T175" s="25">
        <v>0.13721187600000001</v>
      </c>
      <c r="U175" s="26">
        <v>60.644367647999999</v>
      </c>
      <c r="V175" s="27">
        <v>7.3223612060000001</v>
      </c>
      <c r="W175" s="20">
        <v>8640870</v>
      </c>
      <c r="X175" s="22">
        <v>8.474101804</v>
      </c>
      <c r="Y175" s="21">
        <v>8640870</v>
      </c>
      <c r="Z175" s="22">
        <v>8.474101804</v>
      </c>
      <c r="AA175" s="19">
        <f t="shared" si="14"/>
        <v>174</v>
      </c>
      <c r="AB175" s="19">
        <f t="shared" si="11"/>
        <v>86</v>
      </c>
      <c r="AC175" s="19">
        <f t="shared" si="12"/>
        <v>92</v>
      </c>
      <c r="AD175" s="19">
        <f t="shared" si="13"/>
        <v>4</v>
      </c>
    </row>
    <row r="176" spans="1:30" ht="28.8" x14ac:dyDescent="0.3">
      <c r="A176" s="4">
        <v>1644</v>
      </c>
      <c r="B176" s="7" t="s">
        <v>28</v>
      </c>
      <c r="C176" s="1" t="s">
        <v>37</v>
      </c>
      <c r="D176" s="1" t="s">
        <v>140</v>
      </c>
      <c r="E176" s="1" t="s">
        <v>460</v>
      </c>
      <c r="F176" s="7" t="s">
        <v>584</v>
      </c>
      <c r="G176" s="7" t="s">
        <v>584</v>
      </c>
      <c r="H176" s="29">
        <v>0</v>
      </c>
      <c r="I176" s="29">
        <v>0.57909379299999997</v>
      </c>
      <c r="J176" s="29">
        <f t="shared" si="10"/>
        <v>0.57909379299999997</v>
      </c>
      <c r="K176" s="30">
        <v>0.18257728500000001</v>
      </c>
      <c r="L176" s="30">
        <v>0.43949253799999999</v>
      </c>
      <c r="M176" s="23">
        <v>0.29706417699999998</v>
      </c>
      <c r="N176" s="23">
        <v>0.31511476100000002</v>
      </c>
      <c r="O176" s="23">
        <v>0</v>
      </c>
      <c r="P176" s="24">
        <v>0</v>
      </c>
      <c r="Q176" s="24">
        <v>1.253501202</v>
      </c>
      <c r="R176" s="25">
        <v>3.3275575659999999</v>
      </c>
      <c r="S176" s="25">
        <v>0</v>
      </c>
      <c r="T176" s="25">
        <v>1.1486078E-2</v>
      </c>
      <c r="U176" s="26"/>
      <c r="V176" s="27">
        <v>0.92072055600000002</v>
      </c>
      <c r="W176" s="20">
        <v>2516000</v>
      </c>
      <c r="X176" s="22">
        <v>3.6594616700000002</v>
      </c>
      <c r="Y176" s="21">
        <v>2516000</v>
      </c>
      <c r="Z176" s="22">
        <v>3.6594616700000002</v>
      </c>
      <c r="AA176" s="19">
        <f t="shared" si="14"/>
        <v>175</v>
      </c>
      <c r="AB176" s="19">
        <f t="shared" si="11"/>
        <v>281</v>
      </c>
      <c r="AC176" s="19">
        <f t="shared" si="12"/>
        <v>154</v>
      </c>
      <c r="AD176" s="19">
        <f t="shared" si="13"/>
        <v>5</v>
      </c>
    </row>
    <row r="177" spans="1:30" x14ac:dyDescent="0.3">
      <c r="A177" s="4">
        <v>1046</v>
      </c>
      <c r="B177" s="7" t="s">
        <v>25</v>
      </c>
      <c r="C177" s="1" t="s">
        <v>29</v>
      </c>
      <c r="D177" s="1" t="s">
        <v>82</v>
      </c>
      <c r="E177" s="1" t="s">
        <v>281</v>
      </c>
      <c r="F177" s="7" t="s">
        <v>584</v>
      </c>
      <c r="G177" s="7" t="s">
        <v>584</v>
      </c>
      <c r="H177" s="29">
        <v>0.55918067800000004</v>
      </c>
      <c r="I177" s="29">
        <v>0</v>
      </c>
      <c r="J177" s="29">
        <f t="shared" si="10"/>
        <v>0.55918067800000004</v>
      </c>
      <c r="K177" s="30">
        <v>0</v>
      </c>
      <c r="L177" s="30">
        <v>0</v>
      </c>
      <c r="M177" s="23">
        <v>0</v>
      </c>
      <c r="N177" s="23">
        <v>0</v>
      </c>
      <c r="O177" s="23">
        <v>1.5501826599999999</v>
      </c>
      <c r="P177" s="24">
        <v>1.3233357889999999</v>
      </c>
      <c r="Q177" s="24">
        <v>9.1944967759999994</v>
      </c>
      <c r="R177" s="25">
        <v>25.981569480000001</v>
      </c>
      <c r="S177" s="25">
        <v>0</v>
      </c>
      <c r="T177" s="25">
        <v>0</v>
      </c>
      <c r="U177" s="26">
        <v>20.806458469999999</v>
      </c>
      <c r="V177" s="27">
        <v>5.6389515389999998</v>
      </c>
      <c r="W177" s="20">
        <v>15192900</v>
      </c>
      <c r="X177" s="22">
        <v>3.7115702330000002</v>
      </c>
      <c r="Y177" s="21">
        <v>14822900</v>
      </c>
      <c r="Z177" s="22">
        <v>3.8042161380000001</v>
      </c>
      <c r="AA177" s="19">
        <f t="shared" si="14"/>
        <v>176</v>
      </c>
      <c r="AB177" s="19">
        <f t="shared" si="11"/>
        <v>102</v>
      </c>
      <c r="AC177" s="19">
        <f t="shared" si="12"/>
        <v>152</v>
      </c>
      <c r="AD177" s="19">
        <f t="shared" si="13"/>
        <v>25</v>
      </c>
    </row>
    <row r="178" spans="1:30" ht="28.8" x14ac:dyDescent="0.3">
      <c r="A178" s="4">
        <v>1269</v>
      </c>
      <c r="B178" s="7" t="s">
        <v>28</v>
      </c>
      <c r="C178" s="1" t="s">
        <v>34</v>
      </c>
      <c r="D178" s="1" t="s">
        <v>89</v>
      </c>
      <c r="E178" s="1" t="s">
        <v>313</v>
      </c>
      <c r="F178" s="7" t="s">
        <v>584</v>
      </c>
      <c r="G178" s="7" t="s">
        <v>584</v>
      </c>
      <c r="H178" s="29">
        <v>0.230878374</v>
      </c>
      <c r="I178" s="29">
        <v>0.323380901</v>
      </c>
      <c r="J178" s="29">
        <f t="shared" si="10"/>
        <v>0.55425927499999994</v>
      </c>
      <c r="K178" s="30">
        <v>1.412418682</v>
      </c>
      <c r="L178" s="30">
        <v>3.3488010000000002E-3</v>
      </c>
      <c r="M178" s="23">
        <v>6.7126940999999996E-2</v>
      </c>
      <c r="N178" s="23">
        <v>6.6523373999999996E-2</v>
      </c>
      <c r="O178" s="23">
        <v>0.80006263099999997</v>
      </c>
      <c r="P178" s="24">
        <v>12.837086469999999</v>
      </c>
      <c r="Q178" s="24">
        <v>6.6099078359999996</v>
      </c>
      <c r="R178" s="25">
        <v>12.136644690000001</v>
      </c>
      <c r="S178" s="25">
        <v>1.5150762900000001</v>
      </c>
      <c r="T178" s="25">
        <v>0.21074247400000001</v>
      </c>
      <c r="U178" s="26"/>
      <c r="V178" s="27">
        <v>3.9139695049999998</v>
      </c>
      <c r="W178" s="20">
        <v>17308700</v>
      </c>
      <c r="X178" s="22">
        <v>2.2612729460000001</v>
      </c>
      <c r="Y178" s="21">
        <v>17308700</v>
      </c>
      <c r="Z178" s="22">
        <v>2.2612729460000001</v>
      </c>
      <c r="AA178" s="19">
        <f t="shared" si="14"/>
        <v>177</v>
      </c>
      <c r="AB178" s="19">
        <f t="shared" si="11"/>
        <v>134</v>
      </c>
      <c r="AC178" s="19">
        <f t="shared" si="12"/>
        <v>204</v>
      </c>
      <c r="AD178" s="19">
        <f t="shared" si="13"/>
        <v>24</v>
      </c>
    </row>
    <row r="179" spans="1:30" ht="28.8" x14ac:dyDescent="0.3">
      <c r="A179" s="4">
        <v>1069</v>
      </c>
      <c r="B179" s="7" t="s">
        <v>25</v>
      </c>
      <c r="C179" s="1" t="s">
        <v>30</v>
      </c>
      <c r="D179" s="1" t="s">
        <v>49</v>
      </c>
      <c r="E179" s="1" t="s">
        <v>231</v>
      </c>
      <c r="F179" s="7" t="s">
        <v>584</v>
      </c>
      <c r="G179" s="7" t="s">
        <v>584</v>
      </c>
      <c r="H179" s="29">
        <v>0</v>
      </c>
      <c r="I179" s="29">
        <v>0.53802176599999996</v>
      </c>
      <c r="J179" s="29">
        <f t="shared" si="10"/>
        <v>0.53802176599999996</v>
      </c>
      <c r="K179" s="30">
        <v>7.3030914000000002E-2</v>
      </c>
      <c r="L179" s="30">
        <v>0.15010859800000001</v>
      </c>
      <c r="M179" s="23">
        <v>0.782719206</v>
      </c>
      <c r="N179" s="23">
        <v>0.80112768899999998</v>
      </c>
      <c r="O179" s="23">
        <v>0</v>
      </c>
      <c r="P179" s="24">
        <v>0</v>
      </c>
      <c r="Q179" s="24">
        <v>16.916801629999998</v>
      </c>
      <c r="R179" s="25">
        <v>2.7265723789999998</v>
      </c>
      <c r="S179" s="25">
        <v>1.497055244</v>
      </c>
      <c r="T179" s="25">
        <v>8.9949220000000007E-3</v>
      </c>
      <c r="U179" s="26">
        <v>46.489641822000003</v>
      </c>
      <c r="V179" s="27">
        <v>10.46173806</v>
      </c>
      <c r="W179" s="20">
        <v>1710000</v>
      </c>
      <c r="X179" s="22">
        <v>61.179754760000002</v>
      </c>
      <c r="Y179" s="21">
        <v>1710000</v>
      </c>
      <c r="Z179" s="22">
        <v>61.179754760000002</v>
      </c>
      <c r="AA179" s="19">
        <f t="shared" si="14"/>
        <v>178</v>
      </c>
      <c r="AB179" s="19">
        <f t="shared" si="11"/>
        <v>52</v>
      </c>
      <c r="AC179" s="19">
        <f t="shared" si="12"/>
        <v>14</v>
      </c>
      <c r="AD179" s="19">
        <f t="shared" si="13"/>
        <v>5</v>
      </c>
    </row>
    <row r="180" spans="1:30" ht="28.8" x14ac:dyDescent="0.3">
      <c r="A180" s="4">
        <v>1454</v>
      </c>
      <c r="B180" s="7" t="s">
        <v>27</v>
      </c>
      <c r="C180" s="1" t="s">
        <v>34</v>
      </c>
      <c r="D180" s="1" t="s">
        <v>112</v>
      </c>
      <c r="E180" s="1" t="s">
        <v>539</v>
      </c>
      <c r="F180" s="7" t="s">
        <v>584</v>
      </c>
      <c r="G180" s="7" t="s">
        <v>584</v>
      </c>
      <c r="H180" s="29">
        <v>0.53222505399999998</v>
      </c>
      <c r="I180" s="29">
        <v>0</v>
      </c>
      <c r="J180" s="29">
        <f t="shared" si="10"/>
        <v>0.53222505399999998</v>
      </c>
      <c r="K180" s="30">
        <v>0</v>
      </c>
      <c r="L180" s="30">
        <v>0</v>
      </c>
      <c r="M180" s="23">
        <v>0</v>
      </c>
      <c r="N180" s="23">
        <v>0</v>
      </c>
      <c r="O180" s="23">
        <v>1.1065914139999999</v>
      </c>
      <c r="P180" s="24">
        <v>1.2595436310000001</v>
      </c>
      <c r="Q180" s="24">
        <v>0.35252751900000001</v>
      </c>
      <c r="R180" s="25">
        <v>0.71342834200000005</v>
      </c>
      <c r="S180" s="25">
        <v>0</v>
      </c>
      <c r="T180" s="25">
        <v>0</v>
      </c>
      <c r="U180" s="26"/>
      <c r="V180" s="27">
        <v>0.28286425900000001</v>
      </c>
      <c r="W180" s="20">
        <v>3167770</v>
      </c>
      <c r="X180" s="22">
        <v>0.89294443300000004</v>
      </c>
      <c r="Y180" s="21">
        <v>1495270</v>
      </c>
      <c r="Z180" s="22">
        <v>1.891726969</v>
      </c>
      <c r="AA180" s="19">
        <f t="shared" si="14"/>
        <v>179</v>
      </c>
      <c r="AB180" s="19">
        <f t="shared" si="11"/>
        <v>360</v>
      </c>
      <c r="AC180" s="19">
        <f t="shared" si="12"/>
        <v>234</v>
      </c>
      <c r="AD180" s="19">
        <f t="shared" si="13"/>
        <v>31</v>
      </c>
    </row>
    <row r="181" spans="1:30" ht="28.8" x14ac:dyDescent="0.3">
      <c r="A181" s="4">
        <v>1646</v>
      </c>
      <c r="B181" s="7" t="s">
        <v>28</v>
      </c>
      <c r="C181" s="1" t="s">
        <v>37</v>
      </c>
      <c r="D181" s="1" t="s">
        <v>140</v>
      </c>
      <c r="E181" s="1" t="s">
        <v>462</v>
      </c>
      <c r="F181" s="7" t="s">
        <v>584</v>
      </c>
      <c r="G181" s="7" t="s">
        <v>584</v>
      </c>
      <c r="H181" s="29">
        <v>0</v>
      </c>
      <c r="I181" s="29">
        <v>0.51717655799999995</v>
      </c>
      <c r="J181" s="29">
        <f t="shared" si="10"/>
        <v>0.51717655799999995</v>
      </c>
      <c r="K181" s="30">
        <v>0.13693296399999999</v>
      </c>
      <c r="L181" s="30">
        <v>0.61095363499999999</v>
      </c>
      <c r="M181" s="23">
        <v>4.7242872999999998E-2</v>
      </c>
      <c r="N181" s="23">
        <v>5.1286100000000001E-2</v>
      </c>
      <c r="O181" s="23">
        <v>0</v>
      </c>
      <c r="P181" s="24">
        <v>0</v>
      </c>
      <c r="Q181" s="24">
        <v>1.241833443</v>
      </c>
      <c r="R181" s="25">
        <v>3.3275575659999999</v>
      </c>
      <c r="S181" s="25">
        <v>0</v>
      </c>
      <c r="T181" s="25">
        <v>8.3472059999999994E-3</v>
      </c>
      <c r="U181" s="26"/>
      <c r="V181" s="27">
        <v>0.90529532499999998</v>
      </c>
      <c r="W181" s="20">
        <v>2347000</v>
      </c>
      <c r="X181" s="22">
        <v>3.8572446729999998</v>
      </c>
      <c r="Y181" s="21">
        <v>2347000</v>
      </c>
      <c r="Z181" s="22">
        <v>3.8572446729999998</v>
      </c>
      <c r="AA181" s="19">
        <f t="shared" si="14"/>
        <v>180</v>
      </c>
      <c r="AB181" s="19">
        <f t="shared" si="11"/>
        <v>283</v>
      </c>
      <c r="AC181" s="19">
        <f t="shared" si="12"/>
        <v>148</v>
      </c>
      <c r="AD181" s="19">
        <f t="shared" si="13"/>
        <v>4</v>
      </c>
    </row>
    <row r="182" spans="1:30" ht="28.8" x14ac:dyDescent="0.3">
      <c r="A182" s="4">
        <v>1647</v>
      </c>
      <c r="B182" s="7" t="s">
        <v>28</v>
      </c>
      <c r="C182" s="1" t="s">
        <v>37</v>
      </c>
      <c r="D182" s="1" t="s">
        <v>140</v>
      </c>
      <c r="E182" s="1" t="s">
        <v>463</v>
      </c>
      <c r="F182" s="7" t="s">
        <v>584</v>
      </c>
      <c r="G182" s="7" t="s">
        <v>584</v>
      </c>
      <c r="H182" s="29">
        <v>0</v>
      </c>
      <c r="I182" s="29">
        <v>0.51717655799999995</v>
      </c>
      <c r="J182" s="29">
        <f t="shared" si="10"/>
        <v>0.51717655799999995</v>
      </c>
      <c r="K182" s="30">
        <v>0.13693296399999999</v>
      </c>
      <c r="L182" s="30">
        <v>0.61095363499999999</v>
      </c>
      <c r="M182" s="23">
        <v>4.7242872999999998E-2</v>
      </c>
      <c r="N182" s="23">
        <v>5.1286100000000001E-2</v>
      </c>
      <c r="O182" s="23">
        <v>0</v>
      </c>
      <c r="P182" s="24">
        <v>0</v>
      </c>
      <c r="Q182" s="24">
        <v>1.241833443</v>
      </c>
      <c r="R182" s="25">
        <v>3.3275575659999999</v>
      </c>
      <c r="S182" s="25">
        <v>0</v>
      </c>
      <c r="T182" s="25">
        <v>8.3472059999999994E-3</v>
      </c>
      <c r="U182" s="26"/>
      <c r="V182" s="27">
        <v>0.90529532499999998</v>
      </c>
      <c r="W182" s="20">
        <v>3042000</v>
      </c>
      <c r="X182" s="22">
        <v>2.9759872610000002</v>
      </c>
      <c r="Y182" s="21">
        <v>3042000</v>
      </c>
      <c r="Z182" s="22">
        <v>2.9759872610000002</v>
      </c>
      <c r="AA182" s="19">
        <f t="shared" si="14"/>
        <v>180</v>
      </c>
      <c r="AB182" s="19">
        <f t="shared" si="11"/>
        <v>283</v>
      </c>
      <c r="AC182" s="19">
        <f t="shared" si="12"/>
        <v>180</v>
      </c>
      <c r="AD182" s="19">
        <f t="shared" si="13"/>
        <v>6</v>
      </c>
    </row>
    <row r="183" spans="1:30" ht="28.8" x14ac:dyDescent="0.3">
      <c r="A183" s="4">
        <v>1445</v>
      </c>
      <c r="B183" s="7" t="s">
        <v>28</v>
      </c>
      <c r="C183" s="1" t="s">
        <v>34</v>
      </c>
      <c r="D183" s="1" t="s">
        <v>98</v>
      </c>
      <c r="E183" s="1" t="s">
        <v>307</v>
      </c>
      <c r="F183" s="7" t="s">
        <v>584</v>
      </c>
      <c r="G183" s="7" t="s">
        <v>584</v>
      </c>
      <c r="H183" s="29">
        <v>0</v>
      </c>
      <c r="I183" s="29">
        <v>0.51539218600000003</v>
      </c>
      <c r="J183" s="29">
        <f t="shared" si="10"/>
        <v>0.51539218600000003</v>
      </c>
      <c r="K183" s="30">
        <v>1.065034161</v>
      </c>
      <c r="L183" s="30">
        <v>24.020144599999998</v>
      </c>
      <c r="M183" s="23">
        <v>0</v>
      </c>
      <c r="N183" s="23">
        <v>0</v>
      </c>
      <c r="O183" s="23">
        <v>0</v>
      </c>
      <c r="P183" s="24">
        <v>4.3777659999999999E-3</v>
      </c>
      <c r="Q183" s="24">
        <v>6.6602975669999998</v>
      </c>
      <c r="R183" s="25">
        <v>0</v>
      </c>
      <c r="S183" s="25">
        <v>2.0962219000000001E-2</v>
      </c>
      <c r="T183" s="25">
        <v>0</v>
      </c>
      <c r="U183" s="26"/>
      <c r="V183" s="27">
        <v>4.1232475449999999</v>
      </c>
      <c r="W183" s="20">
        <v>12979400</v>
      </c>
      <c r="X183" s="22">
        <v>3.1767628280000002</v>
      </c>
      <c r="Y183" s="21">
        <v>12979400</v>
      </c>
      <c r="Z183" s="22">
        <v>3.1767628280000002</v>
      </c>
      <c r="AA183" s="19">
        <f t="shared" si="14"/>
        <v>182</v>
      </c>
      <c r="AB183" s="19">
        <f t="shared" si="11"/>
        <v>128</v>
      </c>
      <c r="AC183" s="19">
        <f t="shared" si="12"/>
        <v>173</v>
      </c>
      <c r="AD183" s="19">
        <f t="shared" si="13"/>
        <v>20</v>
      </c>
    </row>
    <row r="184" spans="1:30" ht="28.8" x14ac:dyDescent="0.3">
      <c r="A184" s="4">
        <v>1175</v>
      </c>
      <c r="B184" s="7" t="s">
        <v>25</v>
      </c>
      <c r="C184" s="1" t="s">
        <v>29</v>
      </c>
      <c r="D184" s="1" t="s">
        <v>54</v>
      </c>
      <c r="E184" s="1" t="s">
        <v>210</v>
      </c>
      <c r="F184" s="7" t="s">
        <v>584</v>
      </c>
      <c r="G184" s="7" t="s">
        <v>584</v>
      </c>
      <c r="H184" s="29">
        <v>6.1611686999999998E-2</v>
      </c>
      <c r="I184" s="29">
        <v>0.44056776199999997</v>
      </c>
      <c r="J184" s="29">
        <f t="shared" si="10"/>
        <v>0.502179449</v>
      </c>
      <c r="K184" s="30">
        <v>19.398836500000002</v>
      </c>
      <c r="L184" s="30">
        <v>3.4921220050000001</v>
      </c>
      <c r="M184" s="23">
        <v>0.42503558800000002</v>
      </c>
      <c r="N184" s="23">
        <v>0.42913278300000002</v>
      </c>
      <c r="O184" s="23">
        <v>0.191940004</v>
      </c>
      <c r="P184" s="24">
        <v>0.16385235300000001</v>
      </c>
      <c r="Q184" s="24">
        <v>23.637372469999999</v>
      </c>
      <c r="R184" s="25">
        <v>0.39151598599999998</v>
      </c>
      <c r="S184" s="25">
        <v>0.17447818800000001</v>
      </c>
      <c r="T184" s="25">
        <v>1.0820450100000001</v>
      </c>
      <c r="U184" s="26">
        <v>64.390891249999996</v>
      </c>
      <c r="V184" s="27">
        <v>14.834699929999999</v>
      </c>
      <c r="W184" s="20">
        <v>43995010</v>
      </c>
      <c r="X184" s="22">
        <v>3.3719051160000002</v>
      </c>
      <c r="Y184" s="21">
        <v>26096621</v>
      </c>
      <c r="Z184" s="22">
        <v>5.6845290149999999</v>
      </c>
      <c r="AA184" s="19">
        <f t="shared" si="14"/>
        <v>183</v>
      </c>
      <c r="AB184" s="19">
        <f t="shared" si="11"/>
        <v>31</v>
      </c>
      <c r="AC184" s="19">
        <f t="shared" si="12"/>
        <v>129</v>
      </c>
      <c r="AD184" s="19">
        <f t="shared" si="13"/>
        <v>20</v>
      </c>
    </row>
    <row r="185" spans="1:30" ht="28.8" x14ac:dyDescent="0.3">
      <c r="A185" s="4">
        <v>1480</v>
      </c>
      <c r="B185" s="7" t="s">
        <v>27</v>
      </c>
      <c r="C185" s="1" t="s">
        <v>34</v>
      </c>
      <c r="D185" s="1" t="s">
        <v>65</v>
      </c>
      <c r="E185" s="1" t="s">
        <v>556</v>
      </c>
      <c r="F185" s="7" t="s">
        <v>584</v>
      </c>
      <c r="G185" s="7" t="s">
        <v>584</v>
      </c>
      <c r="H185" s="29">
        <v>0.49329123899999999</v>
      </c>
      <c r="I185" s="29">
        <v>0</v>
      </c>
      <c r="J185" s="29">
        <f t="shared" si="10"/>
        <v>0.49329123899999999</v>
      </c>
      <c r="K185" s="30">
        <v>0.109546371</v>
      </c>
      <c r="L185" s="30">
        <v>0.166134275</v>
      </c>
      <c r="M185" s="23">
        <v>0</v>
      </c>
      <c r="N185" s="23">
        <v>0</v>
      </c>
      <c r="O185" s="23">
        <v>0.51282051299999998</v>
      </c>
      <c r="P185" s="24">
        <v>0.58370217099999999</v>
      </c>
      <c r="Q185" s="24">
        <v>0.22667108599999999</v>
      </c>
      <c r="R185" s="25">
        <v>0</v>
      </c>
      <c r="S185" s="25">
        <v>0</v>
      </c>
      <c r="T185" s="25">
        <v>0</v>
      </c>
      <c r="U185" s="26"/>
      <c r="V185" s="27">
        <v>0.137616612</v>
      </c>
      <c r="W185" s="20">
        <v>476644</v>
      </c>
      <c r="X185" s="22">
        <v>2.8871990869999999</v>
      </c>
      <c r="Y185" s="21">
        <v>476644</v>
      </c>
      <c r="Z185" s="22">
        <v>2.8871990869999999</v>
      </c>
      <c r="AA185" s="19">
        <f t="shared" si="14"/>
        <v>184</v>
      </c>
      <c r="AB185" s="19">
        <f t="shared" si="11"/>
        <v>377</v>
      </c>
      <c r="AC185" s="19">
        <f t="shared" si="12"/>
        <v>183</v>
      </c>
      <c r="AD185" s="19">
        <f t="shared" si="13"/>
        <v>21</v>
      </c>
    </row>
    <row r="186" spans="1:30" x14ac:dyDescent="0.3">
      <c r="A186" s="4">
        <v>1158</v>
      </c>
      <c r="B186" s="7" t="s">
        <v>27</v>
      </c>
      <c r="C186" s="1" t="s">
        <v>34</v>
      </c>
      <c r="D186" s="1" t="s">
        <v>119</v>
      </c>
      <c r="E186" s="1" t="s">
        <v>382</v>
      </c>
      <c r="F186" s="7" t="s">
        <v>584</v>
      </c>
      <c r="G186" s="7" t="s">
        <v>584</v>
      </c>
      <c r="H186" s="29">
        <v>0.153968143</v>
      </c>
      <c r="I186" s="29">
        <v>0.336723836</v>
      </c>
      <c r="J186" s="29">
        <f t="shared" si="10"/>
        <v>0.490691979</v>
      </c>
      <c r="K186" s="30">
        <v>4.5796468910000003</v>
      </c>
      <c r="L186" s="30">
        <v>5.7042382140000001</v>
      </c>
      <c r="M186" s="23">
        <v>3.4975042999999997E-2</v>
      </c>
      <c r="N186" s="23">
        <v>3.3070860000000001E-2</v>
      </c>
      <c r="O186" s="23">
        <v>0.53354567399999997</v>
      </c>
      <c r="P186" s="24">
        <v>0.45546896100000001</v>
      </c>
      <c r="Q186" s="24">
        <v>3.524725546</v>
      </c>
      <c r="R186" s="25">
        <v>3.5515958859999999</v>
      </c>
      <c r="S186" s="25">
        <v>0</v>
      </c>
      <c r="T186" s="25">
        <v>1.8039090000000001E-2</v>
      </c>
      <c r="U186" s="26"/>
      <c r="V186" s="27">
        <v>2.0885156820000002</v>
      </c>
      <c r="W186" s="20">
        <v>9761750</v>
      </c>
      <c r="X186" s="22">
        <v>2.139489008</v>
      </c>
      <c r="Y186" s="21">
        <v>8261750</v>
      </c>
      <c r="Z186" s="22">
        <v>2.5279337700000002</v>
      </c>
      <c r="AA186" s="19">
        <f t="shared" si="14"/>
        <v>185</v>
      </c>
      <c r="AB186" s="19">
        <f t="shared" si="11"/>
        <v>203</v>
      </c>
      <c r="AC186" s="19">
        <f t="shared" si="12"/>
        <v>198</v>
      </c>
      <c r="AD186" s="19">
        <f t="shared" si="13"/>
        <v>22</v>
      </c>
    </row>
    <row r="187" spans="1:30" ht="28.8" x14ac:dyDescent="0.3">
      <c r="A187" s="4">
        <v>1245</v>
      </c>
      <c r="B187" s="7" t="s">
        <v>28</v>
      </c>
      <c r="C187" s="1" t="s">
        <v>34</v>
      </c>
      <c r="D187" s="1" t="s">
        <v>107</v>
      </c>
      <c r="E187" s="1" t="s">
        <v>333</v>
      </c>
      <c r="F187" s="7"/>
      <c r="G187" s="7" t="s">
        <v>584</v>
      </c>
      <c r="H187" s="29">
        <v>0</v>
      </c>
      <c r="I187" s="29">
        <v>0.48220997500000001</v>
      </c>
      <c r="J187" s="29">
        <f t="shared" si="10"/>
        <v>0.48220997500000001</v>
      </c>
      <c r="K187" s="30">
        <v>0.77595345999999998</v>
      </c>
      <c r="L187" s="30">
        <v>9.9735745659999999</v>
      </c>
      <c r="M187" s="23">
        <v>0</v>
      </c>
      <c r="N187" s="23">
        <v>0</v>
      </c>
      <c r="O187" s="23">
        <v>0</v>
      </c>
      <c r="P187" s="24">
        <v>1.4368762859999999</v>
      </c>
      <c r="Q187" s="24">
        <v>5.4361163250000004</v>
      </c>
      <c r="R187" s="25">
        <v>5.947845966</v>
      </c>
      <c r="S187" s="25">
        <v>0</v>
      </c>
      <c r="T187" s="25">
        <v>4.8171589999999997E-3</v>
      </c>
      <c r="U187" s="26"/>
      <c r="V187" s="27">
        <v>3.2295741869999999</v>
      </c>
      <c r="W187" s="20">
        <v>2440100</v>
      </c>
      <c r="X187" s="22">
        <v>13.235417350000001</v>
      </c>
      <c r="Y187" s="21">
        <v>500100</v>
      </c>
      <c r="Z187" s="22">
        <v>64.57856803</v>
      </c>
      <c r="AA187" s="19">
        <f t="shared" si="14"/>
        <v>186</v>
      </c>
      <c r="AB187" s="19">
        <f t="shared" si="11"/>
        <v>154</v>
      </c>
      <c r="AC187" s="19">
        <f t="shared" si="12"/>
        <v>13</v>
      </c>
      <c r="AD187" s="19">
        <f t="shared" si="13"/>
        <v>2</v>
      </c>
    </row>
    <row r="188" spans="1:30" ht="28.8" x14ac:dyDescent="0.3">
      <c r="A188" s="4">
        <v>1157</v>
      </c>
      <c r="B188" s="7" t="s">
        <v>27</v>
      </c>
      <c r="C188" s="1" t="s">
        <v>33</v>
      </c>
      <c r="D188" s="1" t="s">
        <v>150</v>
      </c>
      <c r="E188" s="1" t="s">
        <v>470</v>
      </c>
      <c r="F188" s="7" t="s">
        <v>584</v>
      </c>
      <c r="G188" s="7" t="s">
        <v>584</v>
      </c>
      <c r="H188" s="29">
        <v>0.17193222699999999</v>
      </c>
      <c r="I188" s="29">
        <v>0.30247929600000001</v>
      </c>
      <c r="J188" s="29">
        <f t="shared" si="10"/>
        <v>0.474411523</v>
      </c>
      <c r="K188" s="30">
        <v>2.9364513290000001</v>
      </c>
      <c r="L188" s="30">
        <v>0.78365979799999996</v>
      </c>
      <c r="M188" s="23">
        <v>0</v>
      </c>
      <c r="N188" s="23">
        <v>0</v>
      </c>
      <c r="O188" s="23">
        <v>0.59579660000000001</v>
      </c>
      <c r="P188" s="24">
        <v>0.30516621700000002</v>
      </c>
      <c r="Q188" s="24">
        <v>1.13693417</v>
      </c>
      <c r="R188" s="25">
        <v>1.532729805</v>
      </c>
      <c r="S188" s="25">
        <v>0</v>
      </c>
      <c r="T188" s="25">
        <v>0.32896265600000002</v>
      </c>
      <c r="U188" s="26"/>
      <c r="V188" s="27">
        <v>0.84884720800000002</v>
      </c>
      <c r="W188" s="20">
        <v>4485700</v>
      </c>
      <c r="X188" s="22">
        <v>1.892340567</v>
      </c>
      <c r="Y188" s="21">
        <v>4485700</v>
      </c>
      <c r="Z188" s="22">
        <v>1.892340567</v>
      </c>
      <c r="AA188" s="19">
        <f t="shared" si="14"/>
        <v>187</v>
      </c>
      <c r="AB188" s="19">
        <f t="shared" si="11"/>
        <v>291</v>
      </c>
      <c r="AC188" s="19">
        <f t="shared" si="12"/>
        <v>233</v>
      </c>
      <c r="AD188" s="19">
        <f t="shared" si="13"/>
        <v>32</v>
      </c>
    </row>
    <row r="189" spans="1:30" ht="28.8" x14ac:dyDescent="0.3">
      <c r="A189" s="4">
        <v>1631</v>
      </c>
      <c r="B189" s="7" t="s">
        <v>25</v>
      </c>
      <c r="C189" s="1" t="s">
        <v>29</v>
      </c>
      <c r="D189" s="1" t="s">
        <v>42</v>
      </c>
      <c r="E189" s="1" t="s">
        <v>522</v>
      </c>
      <c r="F189" s="7" t="s">
        <v>584</v>
      </c>
      <c r="G189" s="7" t="s">
        <v>584</v>
      </c>
      <c r="H189" s="29">
        <v>0.41482254099999999</v>
      </c>
      <c r="I189" s="29">
        <v>5.9240531999999999E-2</v>
      </c>
      <c r="J189" s="29">
        <f t="shared" si="10"/>
        <v>0.474063073</v>
      </c>
      <c r="K189" s="30">
        <v>0.76073868600000005</v>
      </c>
      <c r="L189" s="30">
        <v>0.46929784200000002</v>
      </c>
      <c r="M189" s="23">
        <v>8.2154222999999998E-2</v>
      </c>
      <c r="N189" s="23">
        <v>8.1842757000000002E-2</v>
      </c>
      <c r="O189" s="23">
        <v>0.86249051899999996</v>
      </c>
      <c r="P189" s="24">
        <v>1.2271291209999999</v>
      </c>
      <c r="Q189" s="24">
        <v>0.64277184399999998</v>
      </c>
      <c r="R189" s="25">
        <v>0.34082353100000001</v>
      </c>
      <c r="S189" s="25">
        <v>0</v>
      </c>
      <c r="T189" s="25">
        <v>4.2753797000000003E-2</v>
      </c>
      <c r="U189" s="26">
        <v>0.71209017047000001</v>
      </c>
      <c r="V189" s="27">
        <v>0.419704309</v>
      </c>
      <c r="W189" s="20">
        <v>14452000</v>
      </c>
      <c r="X189" s="22">
        <v>0.29041261400000001</v>
      </c>
      <c r="Y189" s="21">
        <v>5202000</v>
      </c>
      <c r="Z189" s="22">
        <v>0.80681335899999995</v>
      </c>
      <c r="AA189" s="19">
        <f t="shared" si="14"/>
        <v>188</v>
      </c>
      <c r="AB189" s="19">
        <f t="shared" si="11"/>
        <v>343</v>
      </c>
      <c r="AC189" s="19">
        <f t="shared" si="12"/>
        <v>295</v>
      </c>
      <c r="AD189" s="19">
        <f t="shared" si="13"/>
        <v>47</v>
      </c>
    </row>
    <row r="190" spans="1:30" ht="28.8" x14ac:dyDescent="0.3">
      <c r="A190" s="4">
        <v>1341</v>
      </c>
      <c r="B190" s="7" t="s">
        <v>26</v>
      </c>
      <c r="C190" s="1" t="s">
        <v>33</v>
      </c>
      <c r="D190" s="1" t="s">
        <v>105</v>
      </c>
      <c r="E190" s="1" t="s">
        <v>329</v>
      </c>
      <c r="F190" s="7" t="s">
        <v>584</v>
      </c>
      <c r="G190" s="7" t="s">
        <v>584</v>
      </c>
      <c r="H190" s="29">
        <v>0.41412956899999998</v>
      </c>
      <c r="I190" s="29">
        <v>3.8630940000000002E-2</v>
      </c>
      <c r="J190" s="29">
        <f t="shared" si="10"/>
        <v>0.45276050899999998</v>
      </c>
      <c r="K190" s="30">
        <v>2.282216059</v>
      </c>
      <c r="L190" s="30">
        <v>3.657558436</v>
      </c>
      <c r="M190" s="23">
        <v>5.6978110999999998E-2</v>
      </c>
      <c r="N190" s="23">
        <v>5.4109086000000001E-2</v>
      </c>
      <c r="O190" s="23">
        <v>1.43508284</v>
      </c>
      <c r="P190" s="24">
        <v>0.85755541700000004</v>
      </c>
      <c r="Q190" s="24">
        <v>4.9446846500000001</v>
      </c>
      <c r="R190" s="25">
        <v>9.3784592320000009</v>
      </c>
      <c r="S190" s="25">
        <v>0</v>
      </c>
      <c r="T190" s="25">
        <v>1.7340715999999999E-2</v>
      </c>
      <c r="U190" s="26">
        <v>11.889613074</v>
      </c>
      <c r="V190" s="27">
        <v>3.316122848</v>
      </c>
      <c r="W190" s="20">
        <v>3629870</v>
      </c>
      <c r="X190" s="22">
        <v>9.1356518219999998</v>
      </c>
      <c r="Y190" s="21">
        <v>3629870</v>
      </c>
      <c r="Z190" s="22">
        <v>9.1356518219999998</v>
      </c>
      <c r="AA190" s="19">
        <f t="shared" si="14"/>
        <v>189</v>
      </c>
      <c r="AB190" s="19">
        <f t="shared" si="11"/>
        <v>150</v>
      </c>
      <c r="AC190" s="19">
        <f t="shared" si="12"/>
        <v>85</v>
      </c>
      <c r="AD190" s="19">
        <f t="shared" si="13"/>
        <v>18</v>
      </c>
    </row>
    <row r="191" spans="1:30" x14ac:dyDescent="0.3">
      <c r="A191" s="4">
        <v>1079</v>
      </c>
      <c r="B191" s="7" t="s">
        <v>26</v>
      </c>
      <c r="C191" s="1" t="s">
        <v>35</v>
      </c>
      <c r="D191" s="1" t="s">
        <v>63</v>
      </c>
      <c r="E191" s="1" t="s">
        <v>223</v>
      </c>
      <c r="F191" s="7"/>
      <c r="G191" s="7" t="s">
        <v>584</v>
      </c>
      <c r="H191" s="29">
        <v>0.44145389299999999</v>
      </c>
      <c r="I191" s="29">
        <v>0</v>
      </c>
      <c r="J191" s="29">
        <f t="shared" si="10"/>
        <v>0.44145389299999999</v>
      </c>
      <c r="K191" s="30">
        <v>2.5560819860000001</v>
      </c>
      <c r="L191" s="30">
        <v>0.49485454400000001</v>
      </c>
      <c r="M191" s="23">
        <v>0</v>
      </c>
      <c r="N191" s="23">
        <v>0</v>
      </c>
      <c r="O191" s="23">
        <v>1.5297697969999999</v>
      </c>
      <c r="P191" s="24">
        <v>1.3059100530000001</v>
      </c>
      <c r="Q191" s="24">
        <v>16.563294160000002</v>
      </c>
      <c r="R191" s="25">
        <v>10.14949425</v>
      </c>
      <c r="S191" s="25">
        <v>0</v>
      </c>
      <c r="T191" s="25">
        <v>7.2476396999999998E-2</v>
      </c>
      <c r="U191" s="26">
        <v>87.130180201000002</v>
      </c>
      <c r="V191" s="27">
        <v>11.24200778</v>
      </c>
      <c r="W191" s="20">
        <v>29968420</v>
      </c>
      <c r="X191" s="22">
        <v>3.7512847800000002</v>
      </c>
      <c r="Y191" s="21">
        <v>18297920</v>
      </c>
      <c r="Z191" s="22">
        <v>6.1438719710000003</v>
      </c>
      <c r="AA191" s="19">
        <f t="shared" si="14"/>
        <v>190</v>
      </c>
      <c r="AB191" s="19">
        <f t="shared" si="11"/>
        <v>44</v>
      </c>
      <c r="AC191" s="19">
        <f t="shared" si="12"/>
        <v>121</v>
      </c>
      <c r="AD191" s="19">
        <f t="shared" si="13"/>
        <v>10</v>
      </c>
    </row>
    <row r="192" spans="1:30" ht="28.8" x14ac:dyDescent="0.3">
      <c r="A192" s="4">
        <v>1239</v>
      </c>
      <c r="B192" s="7" t="s">
        <v>25</v>
      </c>
      <c r="C192" s="1" t="s">
        <v>29</v>
      </c>
      <c r="D192" s="1" t="s">
        <v>42</v>
      </c>
      <c r="E192" s="1" t="s">
        <v>397</v>
      </c>
      <c r="F192" s="7"/>
      <c r="G192" s="7" t="s">
        <v>584</v>
      </c>
      <c r="H192" s="29">
        <v>0.43923472099999999</v>
      </c>
      <c r="I192" s="29">
        <v>0</v>
      </c>
      <c r="J192" s="29">
        <f t="shared" si="10"/>
        <v>0.43923472099999999</v>
      </c>
      <c r="K192" s="30">
        <v>3.5906865990000001</v>
      </c>
      <c r="L192" s="30">
        <v>1.1143764009999999</v>
      </c>
      <c r="M192" s="23">
        <v>0.50791733699999997</v>
      </c>
      <c r="N192" s="23">
        <v>0.49083742899999999</v>
      </c>
      <c r="O192" s="23">
        <v>0.91324782199999999</v>
      </c>
      <c r="P192" s="24">
        <v>1.0394762360000001</v>
      </c>
      <c r="Q192" s="24">
        <v>3.096415162</v>
      </c>
      <c r="R192" s="25">
        <v>0</v>
      </c>
      <c r="S192" s="25">
        <v>0</v>
      </c>
      <c r="T192" s="25">
        <v>0</v>
      </c>
      <c r="U192" s="26">
        <v>6.7686803991</v>
      </c>
      <c r="V192" s="27">
        <v>1.8648201550000001</v>
      </c>
      <c r="W192" s="20">
        <v>5428532</v>
      </c>
      <c r="X192" s="22">
        <v>3.4352199730000001</v>
      </c>
      <c r="Y192" s="21">
        <v>5367532</v>
      </c>
      <c r="Z192" s="22">
        <v>3.4742599670000001</v>
      </c>
      <c r="AA192" s="19">
        <f t="shared" si="14"/>
        <v>191</v>
      </c>
      <c r="AB192" s="19">
        <f t="shared" si="11"/>
        <v>218</v>
      </c>
      <c r="AC192" s="19">
        <f t="shared" si="12"/>
        <v>162</v>
      </c>
      <c r="AD192" s="19">
        <f t="shared" si="13"/>
        <v>27</v>
      </c>
    </row>
    <row r="193" spans="1:30" ht="28.8" x14ac:dyDescent="0.3">
      <c r="A193" s="4">
        <v>1305</v>
      </c>
      <c r="B193" s="7" t="s">
        <v>26</v>
      </c>
      <c r="C193" s="1" t="s">
        <v>33</v>
      </c>
      <c r="D193" s="1" t="s">
        <v>78</v>
      </c>
      <c r="E193" s="1" t="s">
        <v>357</v>
      </c>
      <c r="F193" s="7" t="s">
        <v>584</v>
      </c>
      <c r="G193" s="7"/>
      <c r="H193" s="29">
        <v>0.41436464099999998</v>
      </c>
      <c r="I193" s="29">
        <v>1.1831000000000001E-3</v>
      </c>
      <c r="J193" s="29">
        <f t="shared" si="10"/>
        <v>0.41554774099999997</v>
      </c>
      <c r="K193" s="30">
        <v>2.9299840349999999</v>
      </c>
      <c r="L193" s="30">
        <v>0</v>
      </c>
      <c r="M193" s="23">
        <v>0</v>
      </c>
      <c r="N193" s="23">
        <v>0</v>
      </c>
      <c r="O193" s="23">
        <v>1.4358974360000001</v>
      </c>
      <c r="P193" s="24">
        <v>0.73546473499999998</v>
      </c>
      <c r="Q193" s="24">
        <v>4.3607464929999997</v>
      </c>
      <c r="R193" s="25">
        <v>0</v>
      </c>
      <c r="S193" s="25">
        <v>3.2983121010000001</v>
      </c>
      <c r="T193" s="25">
        <v>0</v>
      </c>
      <c r="U193" s="26">
        <v>13.877555888</v>
      </c>
      <c r="V193" s="27">
        <v>2.463456394</v>
      </c>
      <c r="W193" s="20">
        <v>1700000</v>
      </c>
      <c r="X193" s="22">
        <v>14.490919959999999</v>
      </c>
      <c r="Y193" s="21">
        <v>1700000</v>
      </c>
      <c r="Z193" s="22">
        <v>14.490919959999999</v>
      </c>
      <c r="AA193" s="19">
        <f t="shared" si="14"/>
        <v>192</v>
      </c>
      <c r="AB193" s="19">
        <f t="shared" si="11"/>
        <v>178</v>
      </c>
      <c r="AC193" s="19">
        <f t="shared" si="12"/>
        <v>61</v>
      </c>
      <c r="AD193" s="19">
        <f t="shared" si="13"/>
        <v>10</v>
      </c>
    </row>
    <row r="194" spans="1:30" ht="28.8" x14ac:dyDescent="0.3">
      <c r="A194" s="4">
        <v>1238</v>
      </c>
      <c r="B194" s="7" t="s">
        <v>25</v>
      </c>
      <c r="C194" s="1" t="s">
        <v>29</v>
      </c>
      <c r="D194" s="1" t="s">
        <v>42</v>
      </c>
      <c r="E194" s="1" t="s">
        <v>512</v>
      </c>
      <c r="F194" s="7" t="s">
        <v>584</v>
      </c>
      <c r="G194" s="7" t="s">
        <v>584</v>
      </c>
      <c r="H194" s="29">
        <v>0.41482254099999999</v>
      </c>
      <c r="I194" s="29">
        <v>0</v>
      </c>
      <c r="J194" s="29">
        <f t="shared" ref="J194:J257" si="15">H194+I194</f>
        <v>0.41482254099999999</v>
      </c>
      <c r="K194" s="30">
        <v>2.2213569639999999</v>
      </c>
      <c r="L194" s="30">
        <v>1.256605924</v>
      </c>
      <c r="M194" s="23">
        <v>0</v>
      </c>
      <c r="N194" s="23">
        <v>0</v>
      </c>
      <c r="O194" s="23">
        <v>0.86249051899999996</v>
      </c>
      <c r="P194" s="24">
        <v>1.2271291209999999</v>
      </c>
      <c r="Q194" s="24">
        <v>0.70358318900000005</v>
      </c>
      <c r="R194" s="25">
        <v>0.43151056599999998</v>
      </c>
      <c r="S194" s="25">
        <v>0</v>
      </c>
      <c r="T194" s="25">
        <v>5.1644744999999999E-2</v>
      </c>
      <c r="U194" s="26">
        <v>0.70861555892000005</v>
      </c>
      <c r="V194" s="27">
        <v>0.45787935099999999</v>
      </c>
      <c r="W194" s="20">
        <v>16288900</v>
      </c>
      <c r="X194" s="22">
        <v>0.28109900100000001</v>
      </c>
      <c r="Y194" s="21">
        <v>7038900</v>
      </c>
      <c r="Z194" s="22">
        <v>0.65049844599999995</v>
      </c>
      <c r="AA194" s="19">
        <f t="shared" si="14"/>
        <v>193</v>
      </c>
      <c r="AB194" s="19">
        <f t="shared" ref="AB194:AB257" si="16">_xlfn.RANK.EQ(V194,$V$2:$V$405,0)</f>
        <v>333</v>
      </c>
      <c r="AC194" s="19">
        <f t="shared" ref="AC194:AC257" si="17">_xlfn.RANK.EQ(Z194,$Z$2:$Z$405,0)</f>
        <v>315</v>
      </c>
      <c r="AD194" s="19">
        <f t="shared" ref="AD194:AD257" si="18">($Z$2:$Z$405=Z194) + SUMPRODUCT(($C$2:$C$405=C194)*($Z$2:$Z$405&gt;Z194))</f>
        <v>51</v>
      </c>
    </row>
    <row r="195" spans="1:30" x14ac:dyDescent="0.3">
      <c r="A195" s="31">
        <v>1194</v>
      </c>
      <c r="B195" s="32" t="s">
        <v>25</v>
      </c>
      <c r="C195" s="33" t="s">
        <v>31</v>
      </c>
      <c r="D195" s="33" t="s">
        <v>110</v>
      </c>
      <c r="E195" s="33" t="s">
        <v>337</v>
      </c>
      <c r="F195" s="32" t="s">
        <v>584</v>
      </c>
      <c r="G195" s="32" t="s">
        <v>584</v>
      </c>
      <c r="H195" s="29">
        <v>0.20120062499999999</v>
      </c>
      <c r="I195" s="29">
        <v>0.209233893</v>
      </c>
      <c r="J195" s="29">
        <f t="shared" si="15"/>
        <v>0.41043451799999997</v>
      </c>
      <c r="K195" s="30">
        <v>17.34484205</v>
      </c>
      <c r="L195" s="30">
        <v>4.942918744</v>
      </c>
      <c r="M195" s="23">
        <v>0.43873558600000001</v>
      </c>
      <c r="N195" s="23">
        <v>0.44193188</v>
      </c>
      <c r="O195" s="23">
        <v>0.69722035400000004</v>
      </c>
      <c r="P195" s="24">
        <v>0.35711532699999998</v>
      </c>
      <c r="Q195" s="24">
        <v>4.2581616149999997</v>
      </c>
      <c r="R195" s="25">
        <v>0</v>
      </c>
      <c r="S195" s="25">
        <v>0.41915680900000002</v>
      </c>
      <c r="T195" s="25">
        <v>0.37902627500000002</v>
      </c>
      <c r="U195" s="26">
        <v>10.513934801</v>
      </c>
      <c r="V195" s="34">
        <v>3.0647351939999998</v>
      </c>
      <c r="W195" s="35">
        <v>28500000</v>
      </c>
      <c r="X195" s="36">
        <v>1.075345682</v>
      </c>
      <c r="Y195" s="35">
        <v>25646000</v>
      </c>
      <c r="Z195" s="36">
        <v>1.195014893</v>
      </c>
      <c r="AA195" s="37">
        <f t="shared" ref="AA195:AA258" si="19">_xlfn.RANK.EQ(J195,$J$2:$J$405,0)</f>
        <v>194</v>
      </c>
      <c r="AB195" s="37">
        <f t="shared" si="16"/>
        <v>158</v>
      </c>
      <c r="AC195" s="37">
        <f t="shared" si="17"/>
        <v>271</v>
      </c>
      <c r="AD195" s="37">
        <f t="shared" si="18"/>
        <v>16</v>
      </c>
    </row>
    <row r="196" spans="1:30" x14ac:dyDescent="0.3">
      <c r="A196" s="4">
        <v>1015</v>
      </c>
      <c r="B196" s="7" t="s">
        <v>26</v>
      </c>
      <c r="C196" s="1" t="s">
        <v>32</v>
      </c>
      <c r="D196" s="1" t="s">
        <v>61</v>
      </c>
      <c r="E196" s="1" t="s">
        <v>235</v>
      </c>
      <c r="F196" s="7" t="s">
        <v>584</v>
      </c>
      <c r="G196" s="7" t="s">
        <v>584</v>
      </c>
      <c r="H196" s="29">
        <v>0.40974075599999998</v>
      </c>
      <c r="I196" s="29">
        <v>0</v>
      </c>
      <c r="J196" s="29">
        <f t="shared" si="15"/>
        <v>0.40974075599999998</v>
      </c>
      <c r="K196" s="30">
        <v>66.184265710000005</v>
      </c>
      <c r="L196" s="30">
        <v>5.7564972860000001</v>
      </c>
      <c r="M196" s="23">
        <v>0</v>
      </c>
      <c r="N196" s="23">
        <v>0</v>
      </c>
      <c r="O196" s="23">
        <v>1.419874292</v>
      </c>
      <c r="P196" s="24">
        <v>1.212096171</v>
      </c>
      <c r="Q196" s="24">
        <v>16.295937309999999</v>
      </c>
      <c r="R196" s="25">
        <v>0.205216696</v>
      </c>
      <c r="S196" s="25">
        <v>0</v>
      </c>
      <c r="T196" s="25">
        <v>2.0012193269999998</v>
      </c>
      <c r="U196" s="26">
        <v>16.488950584000001</v>
      </c>
      <c r="V196" s="27">
        <v>9.9247720800000003</v>
      </c>
      <c r="W196" s="20">
        <v>40198320</v>
      </c>
      <c r="X196" s="22">
        <v>2.4689519560000002</v>
      </c>
      <c r="Y196" s="21">
        <v>35183400</v>
      </c>
      <c r="Z196" s="22">
        <v>2.820867818</v>
      </c>
      <c r="AA196" s="19">
        <f t="shared" si="19"/>
        <v>195</v>
      </c>
      <c r="AB196" s="19">
        <f t="shared" si="16"/>
        <v>56</v>
      </c>
      <c r="AC196" s="19">
        <f t="shared" si="17"/>
        <v>186</v>
      </c>
      <c r="AD196" s="19">
        <f t="shared" si="18"/>
        <v>42</v>
      </c>
    </row>
    <row r="197" spans="1:30" x14ac:dyDescent="0.3">
      <c r="A197" s="4">
        <v>1277</v>
      </c>
      <c r="B197" s="7" t="s">
        <v>25</v>
      </c>
      <c r="C197" s="1" t="s">
        <v>29</v>
      </c>
      <c r="D197" s="1" t="s">
        <v>52</v>
      </c>
      <c r="E197" s="1" t="s">
        <v>293</v>
      </c>
      <c r="F197" s="7" t="s">
        <v>584</v>
      </c>
      <c r="G197" s="7" t="s">
        <v>584</v>
      </c>
      <c r="H197" s="29">
        <v>0.409485708</v>
      </c>
      <c r="I197" s="29">
        <v>0</v>
      </c>
      <c r="J197" s="29">
        <f t="shared" si="15"/>
        <v>0.409485708</v>
      </c>
      <c r="K197" s="30">
        <v>0</v>
      </c>
      <c r="L197" s="30">
        <v>0</v>
      </c>
      <c r="M197" s="23">
        <v>0.113838406</v>
      </c>
      <c r="N197" s="23">
        <v>0.11001032299999999</v>
      </c>
      <c r="O197" s="23">
        <v>0.85139428399999995</v>
      </c>
      <c r="P197" s="24">
        <v>0.96907334999999994</v>
      </c>
      <c r="Q197" s="24">
        <v>6.4591110189999998</v>
      </c>
      <c r="R197" s="25">
        <v>0</v>
      </c>
      <c r="S197" s="25">
        <v>0</v>
      </c>
      <c r="T197" s="25">
        <v>0</v>
      </c>
      <c r="U197" s="26">
        <v>21.012598585999999</v>
      </c>
      <c r="V197" s="27">
        <v>4.7051508149999997</v>
      </c>
      <c r="W197" s="20">
        <v>7162783</v>
      </c>
      <c r="X197" s="22">
        <v>6.5688864440000003</v>
      </c>
      <c r="Y197" s="21">
        <v>5044545</v>
      </c>
      <c r="Z197" s="22">
        <v>9.3272055550000008</v>
      </c>
      <c r="AA197" s="19">
        <f t="shared" si="19"/>
        <v>196</v>
      </c>
      <c r="AB197" s="19">
        <f t="shared" si="16"/>
        <v>114</v>
      </c>
      <c r="AC197" s="19">
        <f t="shared" si="17"/>
        <v>82</v>
      </c>
      <c r="AD197" s="19">
        <f t="shared" si="18"/>
        <v>12</v>
      </c>
    </row>
    <row r="198" spans="1:30" ht="28.8" x14ac:dyDescent="0.3">
      <c r="A198" s="4">
        <v>1443</v>
      </c>
      <c r="B198" s="7" t="s">
        <v>28</v>
      </c>
      <c r="C198" s="1" t="s">
        <v>31</v>
      </c>
      <c r="D198" s="1" t="s">
        <v>108</v>
      </c>
      <c r="E198" s="1" t="s">
        <v>353</v>
      </c>
      <c r="F198" s="7" t="s">
        <v>584</v>
      </c>
      <c r="G198" s="7" t="s">
        <v>584</v>
      </c>
      <c r="H198" s="29">
        <v>0.33887847100000001</v>
      </c>
      <c r="I198" s="29">
        <v>5.8059670000000001E-2</v>
      </c>
      <c r="J198" s="29">
        <f t="shared" si="15"/>
        <v>0.39693814100000002</v>
      </c>
      <c r="K198" s="30">
        <v>11.578442799999999</v>
      </c>
      <c r="L198" s="30">
        <v>1.7686275300000001</v>
      </c>
      <c r="M198" s="23">
        <v>0.26421550900000002</v>
      </c>
      <c r="N198" s="23">
        <v>0.255330644</v>
      </c>
      <c r="O198" s="23">
        <v>0.21850926900000001</v>
      </c>
      <c r="P198" s="24">
        <v>0.248711452</v>
      </c>
      <c r="Q198" s="24">
        <v>4.1238437440000002</v>
      </c>
      <c r="R198" s="25">
        <v>1.135806316</v>
      </c>
      <c r="S198" s="25">
        <v>0</v>
      </c>
      <c r="T198" s="25">
        <v>0.34044006100000002</v>
      </c>
      <c r="U198" s="26"/>
      <c r="V198" s="27">
        <v>2.540879941</v>
      </c>
      <c r="W198" s="20">
        <v>7226000</v>
      </c>
      <c r="X198" s="22">
        <v>3.51630216</v>
      </c>
      <c r="Y198" s="21">
        <v>7226000</v>
      </c>
      <c r="Z198" s="22">
        <v>3.51630216</v>
      </c>
      <c r="AA198" s="19">
        <f t="shared" si="19"/>
        <v>197</v>
      </c>
      <c r="AB198" s="19">
        <f t="shared" si="16"/>
        <v>174</v>
      </c>
      <c r="AC198" s="19">
        <f t="shared" si="17"/>
        <v>159</v>
      </c>
      <c r="AD198" s="19">
        <f t="shared" si="18"/>
        <v>8</v>
      </c>
    </row>
    <row r="199" spans="1:30" x14ac:dyDescent="0.3">
      <c r="A199" s="4">
        <v>1011</v>
      </c>
      <c r="B199" s="7" t="s">
        <v>26</v>
      </c>
      <c r="C199" s="1" t="s">
        <v>32</v>
      </c>
      <c r="D199" s="1" t="s">
        <v>61</v>
      </c>
      <c r="E199" s="1" t="s">
        <v>393</v>
      </c>
      <c r="F199" s="7" t="s">
        <v>584</v>
      </c>
      <c r="G199" s="7" t="s">
        <v>584</v>
      </c>
      <c r="H199" s="29">
        <v>0.39265982599999999</v>
      </c>
      <c r="I199" s="29">
        <v>0</v>
      </c>
      <c r="J199" s="29">
        <f t="shared" si="15"/>
        <v>0.39265982599999999</v>
      </c>
      <c r="K199" s="30">
        <v>2.1909274160000001</v>
      </c>
      <c r="L199" s="30">
        <v>3.4361473990000002</v>
      </c>
      <c r="M199" s="23">
        <v>0.123028809</v>
      </c>
      <c r="N199" s="23">
        <v>0.123088579</v>
      </c>
      <c r="O199" s="23">
        <v>0.81641025599999995</v>
      </c>
      <c r="P199" s="24">
        <v>0.92925385599999999</v>
      </c>
      <c r="Q199" s="24">
        <v>2.9537802370000001</v>
      </c>
      <c r="R199" s="25">
        <v>0</v>
      </c>
      <c r="S199" s="25">
        <v>0</v>
      </c>
      <c r="T199" s="25">
        <v>0</v>
      </c>
      <c r="U199" s="26">
        <v>10.899423995999999</v>
      </c>
      <c r="V199" s="27">
        <v>1.9416803359999999</v>
      </c>
      <c r="W199" s="20">
        <v>6318940</v>
      </c>
      <c r="X199" s="22">
        <v>3.072794386</v>
      </c>
      <c r="Y199" s="21">
        <v>6318940</v>
      </c>
      <c r="Z199" s="22">
        <v>3.072794386</v>
      </c>
      <c r="AA199" s="19">
        <f t="shared" si="19"/>
        <v>198</v>
      </c>
      <c r="AB199" s="19">
        <f t="shared" si="16"/>
        <v>214</v>
      </c>
      <c r="AC199" s="19">
        <f t="shared" si="17"/>
        <v>177</v>
      </c>
      <c r="AD199" s="19">
        <f t="shared" si="18"/>
        <v>39</v>
      </c>
    </row>
    <row r="200" spans="1:30" ht="28.8" x14ac:dyDescent="0.3">
      <c r="A200" s="4">
        <v>1016</v>
      </c>
      <c r="B200" s="7" t="s">
        <v>26</v>
      </c>
      <c r="C200" s="1" t="s">
        <v>32</v>
      </c>
      <c r="D200" s="1" t="s">
        <v>61</v>
      </c>
      <c r="E200" s="1" t="s">
        <v>241</v>
      </c>
      <c r="F200" s="7" t="s">
        <v>584</v>
      </c>
      <c r="G200" s="7" t="s">
        <v>584</v>
      </c>
      <c r="H200" s="29">
        <v>0.38804667900000001</v>
      </c>
      <c r="I200" s="29">
        <v>0</v>
      </c>
      <c r="J200" s="29">
        <f t="shared" si="15"/>
        <v>0.38804667900000001</v>
      </c>
      <c r="K200" s="30">
        <v>58.500804969999997</v>
      </c>
      <c r="L200" s="30">
        <v>8.7366214620000004</v>
      </c>
      <c r="M200" s="23">
        <v>0.15428235000000001</v>
      </c>
      <c r="N200" s="23">
        <v>0.15526559300000001</v>
      </c>
      <c r="O200" s="23">
        <v>1.3446978270000001</v>
      </c>
      <c r="P200" s="24">
        <v>1.147920697</v>
      </c>
      <c r="Q200" s="24">
        <v>15.437557679999999</v>
      </c>
      <c r="R200" s="25">
        <v>0.16363973400000001</v>
      </c>
      <c r="S200" s="25">
        <v>0</v>
      </c>
      <c r="T200" s="25">
        <v>1.165511494</v>
      </c>
      <c r="U200" s="26">
        <v>15.002815386</v>
      </c>
      <c r="V200" s="27">
        <v>9.2467993530000001</v>
      </c>
      <c r="W200" s="20">
        <v>21099720</v>
      </c>
      <c r="X200" s="22">
        <v>4.382427517</v>
      </c>
      <c r="Y200" s="21">
        <v>16084800</v>
      </c>
      <c r="Z200" s="22">
        <v>5.7487810560000003</v>
      </c>
      <c r="AA200" s="19">
        <f t="shared" si="19"/>
        <v>199</v>
      </c>
      <c r="AB200" s="19">
        <f t="shared" si="16"/>
        <v>62</v>
      </c>
      <c r="AC200" s="19">
        <f t="shared" si="17"/>
        <v>127</v>
      </c>
      <c r="AD200" s="19">
        <f t="shared" si="18"/>
        <v>24</v>
      </c>
    </row>
    <row r="201" spans="1:30" ht="43.2" x14ac:dyDescent="0.3">
      <c r="A201" s="4">
        <v>1297</v>
      </c>
      <c r="B201" s="7" t="s">
        <v>27</v>
      </c>
      <c r="C201" s="1" t="s">
        <v>34</v>
      </c>
      <c r="D201" s="1" t="s">
        <v>132</v>
      </c>
      <c r="E201" s="1" t="s">
        <v>408</v>
      </c>
      <c r="F201" s="7" t="s">
        <v>584</v>
      </c>
      <c r="G201" s="7"/>
      <c r="H201" s="29">
        <v>0.153906867</v>
      </c>
      <c r="I201" s="29">
        <v>0.232210737</v>
      </c>
      <c r="J201" s="29">
        <f t="shared" si="15"/>
        <v>0.386117604</v>
      </c>
      <c r="K201" s="30">
        <v>0.87542420200000004</v>
      </c>
      <c r="L201" s="30">
        <v>1.681589E-3</v>
      </c>
      <c r="M201" s="23">
        <v>0.66059012699999997</v>
      </c>
      <c r="N201" s="23">
        <v>0.64470652799999995</v>
      </c>
      <c r="O201" s="23">
        <v>0.53333333299999997</v>
      </c>
      <c r="P201" s="24">
        <v>4.8688991250000004</v>
      </c>
      <c r="Q201" s="24">
        <v>2.7248553059999998</v>
      </c>
      <c r="R201" s="25">
        <v>6.1817725819999998</v>
      </c>
      <c r="S201" s="25">
        <v>0.214612885</v>
      </c>
      <c r="T201" s="25">
        <v>0</v>
      </c>
      <c r="U201" s="26"/>
      <c r="V201" s="27">
        <v>1.6142718089999999</v>
      </c>
      <c r="W201" s="20">
        <v>2197260</v>
      </c>
      <c r="X201" s="22">
        <v>7.3467491760000003</v>
      </c>
      <c r="Y201" s="21">
        <v>2197260</v>
      </c>
      <c r="Z201" s="22">
        <v>7.3467491760000003</v>
      </c>
      <c r="AA201" s="19">
        <f t="shared" si="19"/>
        <v>200</v>
      </c>
      <c r="AB201" s="19">
        <f t="shared" si="16"/>
        <v>229</v>
      </c>
      <c r="AC201" s="19">
        <f t="shared" si="17"/>
        <v>102</v>
      </c>
      <c r="AD201" s="19">
        <f t="shared" si="18"/>
        <v>14</v>
      </c>
    </row>
    <row r="202" spans="1:30" x14ac:dyDescent="0.3">
      <c r="A202" s="4">
        <v>1289</v>
      </c>
      <c r="B202" s="7" t="s">
        <v>26</v>
      </c>
      <c r="C202" s="1" t="s">
        <v>32</v>
      </c>
      <c r="D202" s="1" t="s">
        <v>60</v>
      </c>
      <c r="E202" s="1" t="s">
        <v>439</v>
      </c>
      <c r="F202" s="7"/>
      <c r="G202" s="7" t="s">
        <v>584</v>
      </c>
      <c r="H202" s="29">
        <v>0.3706875</v>
      </c>
      <c r="I202" s="29">
        <v>0</v>
      </c>
      <c r="J202" s="29">
        <f t="shared" si="15"/>
        <v>0.3706875</v>
      </c>
      <c r="K202" s="30">
        <v>1.3084705400000001</v>
      </c>
      <c r="L202" s="30">
        <v>0.473934203</v>
      </c>
      <c r="M202" s="23">
        <v>0.69103753499999998</v>
      </c>
      <c r="N202" s="23">
        <v>0.70394654300000004</v>
      </c>
      <c r="O202" s="23">
        <v>0.38536292300000002</v>
      </c>
      <c r="P202" s="24">
        <v>0.43862749099999998</v>
      </c>
      <c r="Q202" s="24">
        <v>1.9332727439999999</v>
      </c>
      <c r="R202" s="25">
        <v>2.8566380699999998</v>
      </c>
      <c r="S202" s="25">
        <v>0</v>
      </c>
      <c r="T202" s="25">
        <v>0</v>
      </c>
      <c r="U202" s="26">
        <v>3.2595823670000001</v>
      </c>
      <c r="V202" s="27">
        <v>1.151512957</v>
      </c>
      <c r="W202" s="20">
        <v>30450000</v>
      </c>
      <c r="X202" s="22">
        <v>0.37816517500000002</v>
      </c>
      <c r="Y202" s="21">
        <v>3450000</v>
      </c>
      <c r="Z202" s="22">
        <v>3.337718717</v>
      </c>
      <c r="AA202" s="19">
        <f t="shared" si="19"/>
        <v>201</v>
      </c>
      <c r="AB202" s="19">
        <f t="shared" si="16"/>
        <v>260</v>
      </c>
      <c r="AC202" s="19">
        <f t="shared" si="17"/>
        <v>169</v>
      </c>
      <c r="AD202" s="19">
        <f t="shared" si="18"/>
        <v>36</v>
      </c>
    </row>
    <row r="203" spans="1:30" x14ac:dyDescent="0.3">
      <c r="A203" s="4">
        <v>1473</v>
      </c>
      <c r="B203" s="7" t="s">
        <v>27</v>
      </c>
      <c r="C203" s="1" t="s">
        <v>34</v>
      </c>
      <c r="D203" s="1" t="s">
        <v>65</v>
      </c>
      <c r="E203" s="1" t="s">
        <v>316</v>
      </c>
      <c r="F203" s="7" t="s">
        <v>584</v>
      </c>
      <c r="G203" s="7" t="s">
        <v>584</v>
      </c>
      <c r="H203" s="29">
        <v>5.2969408000000003E-2</v>
      </c>
      <c r="I203" s="29">
        <v>0.31661398099999999</v>
      </c>
      <c r="J203" s="29">
        <f t="shared" si="15"/>
        <v>0.36958338899999998</v>
      </c>
      <c r="K203" s="30">
        <v>6.2989163220000002</v>
      </c>
      <c r="L203" s="30">
        <v>6.7746283390000004</v>
      </c>
      <c r="M203" s="23">
        <v>0.25735935399999998</v>
      </c>
      <c r="N203" s="23">
        <v>0.24643678999999999</v>
      </c>
      <c r="O203" s="23">
        <v>0.110132907</v>
      </c>
      <c r="P203" s="24">
        <v>0.12535539300000001</v>
      </c>
      <c r="Q203" s="24">
        <v>2.0170226750000002</v>
      </c>
      <c r="R203" s="25">
        <v>12.42288158</v>
      </c>
      <c r="S203" s="25">
        <v>1.401739471</v>
      </c>
      <c r="T203" s="25">
        <v>0.10145564999999999</v>
      </c>
      <c r="U203" s="26"/>
      <c r="V203" s="27">
        <v>3.7640551210000002</v>
      </c>
      <c r="W203" s="20">
        <v>11239132</v>
      </c>
      <c r="X203" s="22">
        <v>3.3490621169999999</v>
      </c>
      <c r="Y203" s="21">
        <v>10726952</v>
      </c>
      <c r="Z203" s="22">
        <v>3.5089698560000002</v>
      </c>
      <c r="AA203" s="19">
        <f t="shared" si="19"/>
        <v>202</v>
      </c>
      <c r="AB203" s="19">
        <f t="shared" si="16"/>
        <v>137</v>
      </c>
      <c r="AC203" s="19">
        <f t="shared" si="17"/>
        <v>160</v>
      </c>
      <c r="AD203" s="19">
        <f t="shared" si="18"/>
        <v>19</v>
      </c>
    </row>
    <row r="204" spans="1:30" ht="28.8" x14ac:dyDescent="0.3">
      <c r="A204" s="4">
        <v>1243</v>
      </c>
      <c r="B204" s="7" t="s">
        <v>26</v>
      </c>
      <c r="C204" s="1" t="s">
        <v>33</v>
      </c>
      <c r="D204" s="1" t="s">
        <v>103</v>
      </c>
      <c r="E204" s="1" t="s">
        <v>332</v>
      </c>
      <c r="F204" s="7" t="s">
        <v>584</v>
      </c>
      <c r="G204" s="7" t="s">
        <v>584</v>
      </c>
      <c r="H204" s="29">
        <v>0</v>
      </c>
      <c r="I204" s="29">
        <v>0.36863752999999999</v>
      </c>
      <c r="J204" s="29">
        <f t="shared" si="15"/>
        <v>0.36863752999999999</v>
      </c>
      <c r="K204" s="30">
        <v>8.2038059929999996</v>
      </c>
      <c r="L204" s="30">
        <v>0.81395737800000001</v>
      </c>
      <c r="M204" s="23">
        <v>0</v>
      </c>
      <c r="N204" s="23">
        <v>0</v>
      </c>
      <c r="O204" s="23">
        <v>0</v>
      </c>
      <c r="P204" s="24">
        <v>0</v>
      </c>
      <c r="Q204" s="24">
        <v>5.8338052080000002</v>
      </c>
      <c r="R204" s="25">
        <v>6.003207561</v>
      </c>
      <c r="S204" s="25">
        <v>0</v>
      </c>
      <c r="T204" s="25">
        <v>0.35163316500000003</v>
      </c>
      <c r="U204" s="26">
        <v>13.400464976</v>
      </c>
      <c r="V204" s="27">
        <v>3.295611144</v>
      </c>
      <c r="W204" s="20">
        <v>663457</v>
      </c>
      <c r="X204" s="22">
        <v>49.67331935</v>
      </c>
      <c r="Y204" s="21">
        <v>663457</v>
      </c>
      <c r="Z204" s="22">
        <v>49.67331935</v>
      </c>
      <c r="AA204" s="19">
        <f t="shared" si="19"/>
        <v>203</v>
      </c>
      <c r="AB204" s="19">
        <f t="shared" si="16"/>
        <v>153</v>
      </c>
      <c r="AC204" s="19">
        <f t="shared" si="17"/>
        <v>16</v>
      </c>
      <c r="AD204" s="19">
        <f t="shared" si="18"/>
        <v>2</v>
      </c>
    </row>
    <row r="205" spans="1:30" x14ac:dyDescent="0.3">
      <c r="A205" s="4">
        <v>1475</v>
      </c>
      <c r="B205" s="7" t="s">
        <v>27</v>
      </c>
      <c r="C205" s="1" t="s">
        <v>32</v>
      </c>
      <c r="D205" s="1" t="s">
        <v>120</v>
      </c>
      <c r="E205" s="1" t="s">
        <v>375</v>
      </c>
      <c r="F205" s="7" t="s">
        <v>584</v>
      </c>
      <c r="G205" s="7" t="s">
        <v>584</v>
      </c>
      <c r="H205" s="29">
        <v>0.360157801</v>
      </c>
      <c r="I205" s="29">
        <v>9.2677100000000001E-5</v>
      </c>
      <c r="J205" s="29">
        <f t="shared" si="15"/>
        <v>0.36025047809999999</v>
      </c>
      <c r="K205" s="30">
        <v>12.171818979999999</v>
      </c>
      <c r="L205" s="30">
        <v>0.97081813800000005</v>
      </c>
      <c r="M205" s="23">
        <v>1.0021937919999999</v>
      </c>
      <c r="N205" s="23">
        <v>1.0201264379999999</v>
      </c>
      <c r="O205" s="23">
        <v>1.2480545199999999</v>
      </c>
      <c r="P205" s="24">
        <v>0.85233579500000001</v>
      </c>
      <c r="Q205" s="24">
        <v>3.2987067940000001</v>
      </c>
      <c r="R205" s="25">
        <v>0.52816236000000005</v>
      </c>
      <c r="S205" s="25">
        <v>0.14021539699999999</v>
      </c>
      <c r="T205" s="25">
        <v>1.0681816230000001</v>
      </c>
      <c r="U205" s="26"/>
      <c r="V205" s="27">
        <v>2.280782877</v>
      </c>
      <c r="W205" s="20">
        <v>62989600</v>
      </c>
      <c r="X205" s="22">
        <v>0.36208880100000002</v>
      </c>
      <c r="Y205" s="21">
        <v>62989600</v>
      </c>
      <c r="Z205" s="22">
        <v>0.36208880100000002</v>
      </c>
      <c r="AA205" s="19">
        <f t="shared" si="19"/>
        <v>204</v>
      </c>
      <c r="AB205" s="19">
        <f t="shared" si="16"/>
        <v>196</v>
      </c>
      <c r="AC205" s="19">
        <f t="shared" si="17"/>
        <v>349</v>
      </c>
      <c r="AD205" s="19">
        <f t="shared" si="18"/>
        <v>69</v>
      </c>
    </row>
    <row r="206" spans="1:30" x14ac:dyDescent="0.3">
      <c r="A206" s="4">
        <v>1360</v>
      </c>
      <c r="B206" s="7" t="s">
        <v>25</v>
      </c>
      <c r="C206" s="1" t="s">
        <v>30</v>
      </c>
      <c r="D206" s="1" t="s">
        <v>102</v>
      </c>
      <c r="E206" s="1" t="s">
        <v>323</v>
      </c>
      <c r="F206" s="7" t="s">
        <v>584</v>
      </c>
      <c r="G206" s="7" t="s">
        <v>584</v>
      </c>
      <c r="H206" s="29">
        <v>0.16276354400000001</v>
      </c>
      <c r="I206" s="29">
        <v>0.18700609900000001</v>
      </c>
      <c r="J206" s="29">
        <f t="shared" si="15"/>
        <v>0.34976964300000002</v>
      </c>
      <c r="K206" s="30">
        <v>8.2159778000000003E-2</v>
      </c>
      <c r="L206" s="30">
        <v>0.17381418800000001</v>
      </c>
      <c r="M206" s="23">
        <v>0</v>
      </c>
      <c r="N206" s="23">
        <v>0</v>
      </c>
      <c r="O206" s="23">
        <v>0.56402437100000002</v>
      </c>
      <c r="P206" s="24">
        <v>0.48148753999999999</v>
      </c>
      <c r="Q206" s="24">
        <v>5.7963028650000004</v>
      </c>
      <c r="R206" s="25">
        <v>5.7532760439999997</v>
      </c>
      <c r="S206" s="25">
        <v>0</v>
      </c>
      <c r="T206" s="25">
        <v>1.6688510000000001E-3</v>
      </c>
      <c r="U206" s="26">
        <v>14.503639912000001</v>
      </c>
      <c r="V206" s="27">
        <v>3.489250722</v>
      </c>
      <c r="W206" s="20">
        <v>1922700</v>
      </c>
      <c r="X206" s="22">
        <v>18.147660699999999</v>
      </c>
      <c r="Y206" s="21">
        <v>1922700</v>
      </c>
      <c r="Z206" s="22">
        <v>18.147660699999999</v>
      </c>
      <c r="AA206" s="19">
        <f t="shared" si="19"/>
        <v>205</v>
      </c>
      <c r="AB206" s="19">
        <f t="shared" si="16"/>
        <v>144</v>
      </c>
      <c r="AC206" s="19">
        <f t="shared" si="17"/>
        <v>51</v>
      </c>
      <c r="AD206" s="19">
        <f t="shared" si="18"/>
        <v>14</v>
      </c>
    </row>
    <row r="207" spans="1:30" ht="28.8" x14ac:dyDescent="0.3">
      <c r="A207" s="4">
        <v>1753</v>
      </c>
      <c r="B207" s="7" t="s">
        <v>26</v>
      </c>
      <c r="C207" s="1" t="s">
        <v>32</v>
      </c>
      <c r="D207" s="1" t="s">
        <v>60</v>
      </c>
      <c r="E207" s="1" t="s">
        <v>325</v>
      </c>
      <c r="F207" s="7" t="s">
        <v>584</v>
      </c>
      <c r="G207" s="7" t="s">
        <v>584</v>
      </c>
      <c r="H207" s="29">
        <v>0</v>
      </c>
      <c r="I207" s="29">
        <v>0.33884550499999999</v>
      </c>
      <c r="J207" s="29">
        <f t="shared" si="15"/>
        <v>0.33884550499999999</v>
      </c>
      <c r="K207" s="30">
        <v>0.66640708900000001</v>
      </c>
      <c r="L207" s="30">
        <v>0.77914396699999999</v>
      </c>
      <c r="M207" s="23">
        <v>3.1317007000000001E-2</v>
      </c>
      <c r="N207" s="23">
        <v>3.1824782000000003E-2</v>
      </c>
      <c r="O207" s="23">
        <v>0</v>
      </c>
      <c r="P207" s="24">
        <v>0.75122469400000003</v>
      </c>
      <c r="Q207" s="24">
        <v>4.4098633319999996</v>
      </c>
      <c r="R207" s="25">
        <v>21.466028600000001</v>
      </c>
      <c r="S207" s="25">
        <v>1.6642456459999999</v>
      </c>
      <c r="T207" s="25">
        <v>2.2840624E-2</v>
      </c>
      <c r="U207" s="26">
        <v>3.5643558371999999</v>
      </c>
      <c r="V207" s="27">
        <v>3.4341541769999999</v>
      </c>
      <c r="W207" s="20">
        <v>13440000</v>
      </c>
      <c r="X207" s="22">
        <v>2.5551742389999998</v>
      </c>
      <c r="Y207" s="21">
        <v>13440000</v>
      </c>
      <c r="Z207" s="22">
        <v>2.5551742389999998</v>
      </c>
      <c r="AA207" s="19">
        <f t="shared" si="19"/>
        <v>206</v>
      </c>
      <c r="AB207" s="19">
        <f t="shared" si="16"/>
        <v>146</v>
      </c>
      <c r="AC207" s="19">
        <f t="shared" si="17"/>
        <v>195</v>
      </c>
      <c r="AD207" s="19">
        <f t="shared" si="18"/>
        <v>45</v>
      </c>
    </row>
    <row r="208" spans="1:30" x14ac:dyDescent="0.3">
      <c r="A208" s="4">
        <v>1512</v>
      </c>
      <c r="B208" s="7" t="s">
        <v>25</v>
      </c>
      <c r="C208" s="1" t="s">
        <v>30</v>
      </c>
      <c r="D208" s="1" t="s">
        <v>87</v>
      </c>
      <c r="E208" s="1" t="s">
        <v>365</v>
      </c>
      <c r="F208" s="7"/>
      <c r="G208" s="7" t="s">
        <v>584</v>
      </c>
      <c r="H208" s="29">
        <v>0.32824246000000001</v>
      </c>
      <c r="I208" s="29">
        <v>0</v>
      </c>
      <c r="J208" s="29">
        <f t="shared" si="15"/>
        <v>0.32824246000000001</v>
      </c>
      <c r="K208" s="30">
        <v>1.034604613</v>
      </c>
      <c r="L208" s="30">
        <v>0.52379313900000002</v>
      </c>
      <c r="M208" s="23">
        <v>0.36604336399999998</v>
      </c>
      <c r="N208" s="23">
        <v>0.36703469599999999</v>
      </c>
      <c r="O208" s="23">
        <v>1.1374583140000001</v>
      </c>
      <c r="P208" s="24">
        <v>0.58260461900000005</v>
      </c>
      <c r="Q208" s="24">
        <v>3.9207800480000001</v>
      </c>
      <c r="R208" s="25">
        <v>0.58596957699999996</v>
      </c>
      <c r="S208" s="25">
        <v>0</v>
      </c>
      <c r="T208" s="25">
        <v>0</v>
      </c>
      <c r="U208" s="26">
        <v>9.9341323200999998</v>
      </c>
      <c r="V208" s="27">
        <v>2.4204679750000002</v>
      </c>
      <c r="W208" s="20">
        <v>753500</v>
      </c>
      <c r="X208" s="22">
        <v>32.122999</v>
      </c>
      <c r="Y208" s="21">
        <v>749000</v>
      </c>
      <c r="Z208" s="22">
        <v>32.315994320000001</v>
      </c>
      <c r="AA208" s="19">
        <f t="shared" si="19"/>
        <v>207</v>
      </c>
      <c r="AB208" s="19">
        <f t="shared" si="16"/>
        <v>186</v>
      </c>
      <c r="AC208" s="19">
        <f t="shared" si="17"/>
        <v>31</v>
      </c>
      <c r="AD208" s="19">
        <f t="shared" si="18"/>
        <v>11</v>
      </c>
    </row>
    <row r="209" spans="1:30" x14ac:dyDescent="0.3">
      <c r="A209" s="4">
        <v>1114</v>
      </c>
      <c r="B209" s="7" t="s">
        <v>25</v>
      </c>
      <c r="C209" s="1" t="s">
        <v>30</v>
      </c>
      <c r="D209" s="1" t="s">
        <v>69</v>
      </c>
      <c r="E209" s="1" t="s">
        <v>432</v>
      </c>
      <c r="F209" s="7" t="s">
        <v>584</v>
      </c>
      <c r="G209" s="7" t="s">
        <v>584</v>
      </c>
      <c r="H209" s="29">
        <v>0.32676408699999998</v>
      </c>
      <c r="I209" s="29">
        <v>0</v>
      </c>
      <c r="J209" s="29">
        <f t="shared" si="15"/>
        <v>0.32676408699999998</v>
      </c>
      <c r="K209" s="30">
        <v>1.4914588040000001</v>
      </c>
      <c r="L209" s="30">
        <v>2.068814E-3</v>
      </c>
      <c r="M209" s="23">
        <v>0.196583284</v>
      </c>
      <c r="N209" s="23">
        <v>0.19592378599999999</v>
      </c>
      <c r="O209" s="23">
        <v>1.1323353119999999</v>
      </c>
      <c r="P209" s="24">
        <v>1.2566246839999999</v>
      </c>
      <c r="Q209" s="24">
        <v>1.6954992870000001</v>
      </c>
      <c r="R209" s="25">
        <v>7.8846194999999994E-2</v>
      </c>
      <c r="S209" s="25">
        <v>0</v>
      </c>
      <c r="T209" s="25">
        <v>0</v>
      </c>
      <c r="U209" s="26">
        <v>4.7617711565</v>
      </c>
      <c r="V209" s="27">
        <v>1.2707261940000001</v>
      </c>
      <c r="W209" s="20">
        <v>10760300</v>
      </c>
      <c r="X209" s="22">
        <v>1.180939374</v>
      </c>
      <c r="Y209" s="21">
        <v>10610300</v>
      </c>
      <c r="Z209" s="22">
        <v>1.197634557</v>
      </c>
      <c r="AA209" s="19">
        <f t="shared" si="19"/>
        <v>208</v>
      </c>
      <c r="AB209" s="19">
        <f t="shared" si="16"/>
        <v>253</v>
      </c>
      <c r="AC209" s="19">
        <f t="shared" si="17"/>
        <v>270</v>
      </c>
      <c r="AD209" s="19">
        <f t="shared" si="18"/>
        <v>29</v>
      </c>
    </row>
    <row r="210" spans="1:30" ht="28.8" x14ac:dyDescent="0.3">
      <c r="A210" s="4">
        <v>1343</v>
      </c>
      <c r="B210" s="7" t="s">
        <v>26</v>
      </c>
      <c r="C210" s="1" t="s">
        <v>33</v>
      </c>
      <c r="D210" s="1" t="s">
        <v>105</v>
      </c>
      <c r="E210" s="1" t="s">
        <v>350</v>
      </c>
      <c r="F210" s="7" t="s">
        <v>584</v>
      </c>
      <c r="G210" s="7" t="s">
        <v>584</v>
      </c>
      <c r="H210" s="29">
        <v>0.32531228400000001</v>
      </c>
      <c r="I210" s="29">
        <v>0</v>
      </c>
      <c r="J210" s="29">
        <f t="shared" si="15"/>
        <v>0.32531228400000001</v>
      </c>
      <c r="K210" s="30">
        <v>4.0319150370000001</v>
      </c>
      <c r="L210" s="30">
        <v>1.352890693</v>
      </c>
      <c r="M210" s="23">
        <v>0.19206627400000001</v>
      </c>
      <c r="N210" s="23">
        <v>0.19798853799999999</v>
      </c>
      <c r="O210" s="23">
        <v>1.12730438</v>
      </c>
      <c r="P210" s="24">
        <v>0.57740378699999995</v>
      </c>
      <c r="Q210" s="24">
        <v>4.5008230610000002</v>
      </c>
      <c r="R210" s="25">
        <v>6.4168637850000003</v>
      </c>
      <c r="S210" s="25">
        <v>0</v>
      </c>
      <c r="T210" s="25">
        <v>0</v>
      </c>
      <c r="U210" s="26">
        <v>9.8874671356999997</v>
      </c>
      <c r="V210" s="27">
        <v>2.670635292</v>
      </c>
      <c r="W210" s="20">
        <v>2610310</v>
      </c>
      <c r="X210" s="22">
        <v>10.231103940000001</v>
      </c>
      <c r="Y210" s="21">
        <v>2610310</v>
      </c>
      <c r="Z210" s="22">
        <v>10.231103940000001</v>
      </c>
      <c r="AA210" s="19">
        <f t="shared" si="19"/>
        <v>209</v>
      </c>
      <c r="AB210" s="19">
        <f t="shared" si="16"/>
        <v>171</v>
      </c>
      <c r="AC210" s="19">
        <f t="shared" si="17"/>
        <v>76</v>
      </c>
      <c r="AD210" s="19">
        <f t="shared" si="18"/>
        <v>13</v>
      </c>
    </row>
    <row r="211" spans="1:30" ht="28.8" x14ac:dyDescent="0.3">
      <c r="A211" s="4">
        <v>1267</v>
      </c>
      <c r="B211" s="7" t="s">
        <v>27</v>
      </c>
      <c r="C211" s="1" t="s">
        <v>35</v>
      </c>
      <c r="D211" s="1" t="s">
        <v>135</v>
      </c>
      <c r="E211" s="1" t="s">
        <v>417</v>
      </c>
      <c r="F211" s="7" t="s">
        <v>584</v>
      </c>
      <c r="G211" s="7" t="s">
        <v>584</v>
      </c>
      <c r="H211" s="29">
        <v>0.31657559899999999</v>
      </c>
      <c r="I211" s="29">
        <v>0</v>
      </c>
      <c r="J211" s="29">
        <f t="shared" si="15"/>
        <v>0.31657559899999999</v>
      </c>
      <c r="K211" s="30">
        <v>5.9337617529999998</v>
      </c>
      <c r="L211" s="30">
        <v>1.0767034630000001</v>
      </c>
      <c r="M211" s="23">
        <v>0</v>
      </c>
      <c r="N211" s="23">
        <v>0</v>
      </c>
      <c r="O211" s="23">
        <v>0.65821749100000004</v>
      </c>
      <c r="P211" s="24">
        <v>0.74919580699999999</v>
      </c>
      <c r="Q211" s="24">
        <v>2.3549821710000001</v>
      </c>
      <c r="R211" s="25">
        <v>2.5950476779999998</v>
      </c>
      <c r="S211" s="25">
        <v>0</v>
      </c>
      <c r="T211" s="25">
        <v>0.21346654100000001</v>
      </c>
      <c r="U211" s="26"/>
      <c r="V211" s="27">
        <v>1.4881015740000001</v>
      </c>
      <c r="W211" s="20">
        <v>4640000</v>
      </c>
      <c r="X211" s="22">
        <v>3.2071154609999999</v>
      </c>
      <c r="Y211" s="21">
        <v>2590000</v>
      </c>
      <c r="Z211" s="22">
        <v>5.745565923</v>
      </c>
      <c r="AA211" s="19">
        <f t="shared" si="19"/>
        <v>210</v>
      </c>
      <c r="AB211" s="19">
        <f t="shared" si="16"/>
        <v>238</v>
      </c>
      <c r="AC211" s="19">
        <f t="shared" si="17"/>
        <v>128</v>
      </c>
      <c r="AD211" s="19">
        <f t="shared" si="18"/>
        <v>11</v>
      </c>
    </row>
    <row r="212" spans="1:30" x14ac:dyDescent="0.3">
      <c r="A212" s="4">
        <v>1687</v>
      </c>
      <c r="B212" s="7" t="s">
        <v>28</v>
      </c>
      <c r="C212" s="1" t="s">
        <v>37</v>
      </c>
      <c r="D212" s="1" t="s">
        <v>121</v>
      </c>
      <c r="E212" s="1" t="s">
        <v>376</v>
      </c>
      <c r="F212" s="7" t="s">
        <v>584</v>
      </c>
      <c r="G212" s="7" t="s">
        <v>584</v>
      </c>
      <c r="H212" s="29">
        <v>0.111483558</v>
      </c>
      <c r="I212" s="29">
        <v>0.20331602500000001</v>
      </c>
      <c r="J212" s="29">
        <f t="shared" si="15"/>
        <v>0.31479958299999999</v>
      </c>
      <c r="K212" s="30">
        <v>9.9200324690000006</v>
      </c>
      <c r="L212" s="30">
        <v>1.247204306</v>
      </c>
      <c r="M212" s="23">
        <v>0.29413004300000001</v>
      </c>
      <c r="N212" s="23">
        <v>0.26975494300000002</v>
      </c>
      <c r="O212" s="23">
        <v>0.23179432699999999</v>
      </c>
      <c r="P212" s="24">
        <v>0.26383276100000003</v>
      </c>
      <c r="Q212" s="24">
        <v>3.8417767469999999</v>
      </c>
      <c r="R212" s="25">
        <v>1.373438293</v>
      </c>
      <c r="S212" s="25">
        <v>0.30609188399999998</v>
      </c>
      <c r="T212" s="25">
        <v>0.47052271499999998</v>
      </c>
      <c r="U212" s="26"/>
      <c r="V212" s="27">
        <v>2.2804092159999998</v>
      </c>
      <c r="W212" s="20">
        <v>116473000</v>
      </c>
      <c r="X212" s="22">
        <v>0.19578865600000001</v>
      </c>
      <c r="Y212" s="21">
        <v>116473000</v>
      </c>
      <c r="Z212" s="22">
        <v>0.19578865600000001</v>
      </c>
      <c r="AA212" s="19">
        <f t="shared" si="19"/>
        <v>211</v>
      </c>
      <c r="AB212" s="19">
        <f t="shared" si="16"/>
        <v>197</v>
      </c>
      <c r="AC212" s="19">
        <f t="shared" si="17"/>
        <v>380</v>
      </c>
      <c r="AD212" s="19">
        <f t="shared" si="18"/>
        <v>33</v>
      </c>
    </row>
    <row r="213" spans="1:30" ht="28.8" x14ac:dyDescent="0.3">
      <c r="A213" s="4">
        <v>1018</v>
      </c>
      <c r="B213" s="7" t="s">
        <v>26</v>
      </c>
      <c r="C213" s="1" t="s">
        <v>32</v>
      </c>
      <c r="D213" s="1" t="s">
        <v>61</v>
      </c>
      <c r="E213" s="1" t="s">
        <v>428</v>
      </c>
      <c r="F213" s="7" t="s">
        <v>584</v>
      </c>
      <c r="G213" s="7" t="s">
        <v>584</v>
      </c>
      <c r="H213" s="29">
        <v>0.31431944099999998</v>
      </c>
      <c r="I213" s="29">
        <v>0</v>
      </c>
      <c r="J213" s="29">
        <f t="shared" si="15"/>
        <v>0.31431944099999998</v>
      </c>
      <c r="K213" s="30">
        <v>0</v>
      </c>
      <c r="L213" s="30">
        <v>0</v>
      </c>
      <c r="M213" s="23">
        <v>4.9031234E-2</v>
      </c>
      <c r="N213" s="23">
        <v>4.9607353999999999E-2</v>
      </c>
      <c r="O213" s="23">
        <v>0.65352653500000002</v>
      </c>
      <c r="P213" s="24">
        <v>0.83683853100000005</v>
      </c>
      <c r="Q213" s="24">
        <v>2.3122824710000001</v>
      </c>
      <c r="R213" s="25">
        <v>0</v>
      </c>
      <c r="S213" s="25">
        <v>0</v>
      </c>
      <c r="T213" s="25">
        <v>0</v>
      </c>
      <c r="U213" s="26">
        <v>11.514895222</v>
      </c>
      <c r="V213" s="27">
        <v>1.37503091</v>
      </c>
      <c r="W213" s="20">
        <v>8127120</v>
      </c>
      <c r="X213" s="22">
        <v>1.6919042790000001</v>
      </c>
      <c r="Y213" s="21">
        <v>8127120</v>
      </c>
      <c r="Z213" s="22">
        <v>1.6919042790000001</v>
      </c>
      <c r="AA213" s="19">
        <f t="shared" si="19"/>
        <v>212</v>
      </c>
      <c r="AB213" s="19">
        <f t="shared" si="16"/>
        <v>249</v>
      </c>
      <c r="AC213" s="19">
        <f t="shared" si="17"/>
        <v>242</v>
      </c>
      <c r="AD213" s="19">
        <f t="shared" si="18"/>
        <v>56</v>
      </c>
    </row>
    <row r="214" spans="1:30" x14ac:dyDescent="0.3">
      <c r="A214" s="4">
        <v>1312</v>
      </c>
      <c r="B214" s="7" t="s">
        <v>26</v>
      </c>
      <c r="C214" s="1" t="s">
        <v>33</v>
      </c>
      <c r="D214" s="1" t="s">
        <v>103</v>
      </c>
      <c r="E214" s="1" t="s">
        <v>390</v>
      </c>
      <c r="F214" s="7" t="s">
        <v>584</v>
      </c>
      <c r="G214" s="7" t="s">
        <v>584</v>
      </c>
      <c r="H214" s="29">
        <v>0.311908721</v>
      </c>
      <c r="I214" s="29">
        <v>0</v>
      </c>
      <c r="J214" s="29">
        <f t="shared" si="15"/>
        <v>0.311908721</v>
      </c>
      <c r="K214" s="30">
        <v>1.1258932559999999</v>
      </c>
      <c r="L214" s="30">
        <v>0.18591648599999999</v>
      </c>
      <c r="M214" s="23">
        <v>0.40947097399999999</v>
      </c>
      <c r="N214" s="23">
        <v>0.39383898099999998</v>
      </c>
      <c r="O214" s="23">
        <v>0.32425710800000002</v>
      </c>
      <c r="P214" s="24">
        <v>0.36907567600000002</v>
      </c>
      <c r="Q214" s="24">
        <v>2.824758697</v>
      </c>
      <c r="R214" s="25">
        <v>10.952047889999999</v>
      </c>
      <c r="S214" s="25">
        <v>0</v>
      </c>
      <c r="T214" s="25">
        <v>0</v>
      </c>
      <c r="U214" s="26">
        <v>2.2790484135</v>
      </c>
      <c r="V214" s="27">
        <v>1.953741886</v>
      </c>
      <c r="W214" s="20">
        <v>1036699</v>
      </c>
      <c r="X214" s="22">
        <v>18.845796960000001</v>
      </c>
      <c r="Y214" s="21">
        <v>902699</v>
      </c>
      <c r="Z214" s="22">
        <v>21.643337219999999</v>
      </c>
      <c r="AA214" s="19">
        <f t="shared" si="19"/>
        <v>213</v>
      </c>
      <c r="AB214" s="19">
        <f t="shared" si="16"/>
        <v>211</v>
      </c>
      <c r="AC214" s="19">
        <f t="shared" si="17"/>
        <v>44</v>
      </c>
      <c r="AD214" s="19">
        <f t="shared" si="18"/>
        <v>7</v>
      </c>
    </row>
    <row r="215" spans="1:30" ht="28.8" x14ac:dyDescent="0.3">
      <c r="A215" s="38">
        <v>1382</v>
      </c>
      <c r="B215" s="39" t="s">
        <v>25</v>
      </c>
      <c r="C215" s="40" t="s">
        <v>31</v>
      </c>
      <c r="D215" s="40" t="s">
        <v>43</v>
      </c>
      <c r="E215" s="40" t="s">
        <v>309</v>
      </c>
      <c r="F215" s="39" t="s">
        <v>584</v>
      </c>
      <c r="G215" s="39"/>
      <c r="H215" s="29">
        <v>0.30993127799999998</v>
      </c>
      <c r="I215" s="29">
        <v>0</v>
      </c>
      <c r="J215" s="29">
        <f t="shared" si="15"/>
        <v>0.30993127799999998</v>
      </c>
      <c r="K215" s="30">
        <v>3.529827504</v>
      </c>
      <c r="L215" s="30">
        <v>2.331631717</v>
      </c>
      <c r="M215" s="23">
        <v>0</v>
      </c>
      <c r="N215" s="23">
        <v>0</v>
      </c>
      <c r="O215" s="23">
        <v>0.64440275700000005</v>
      </c>
      <c r="P215" s="24">
        <v>0.73347161100000002</v>
      </c>
      <c r="Q215" s="24">
        <v>5.5189056470000004</v>
      </c>
      <c r="R215" s="25">
        <v>9.6300683999999998E-2</v>
      </c>
      <c r="S215" s="25">
        <v>0</v>
      </c>
      <c r="T215" s="25">
        <v>0</v>
      </c>
      <c r="U215" s="26">
        <v>17.246408468999999</v>
      </c>
      <c r="V215" s="41">
        <v>4.0003926779999999</v>
      </c>
      <c r="W215" s="42">
        <v>1981550</v>
      </c>
      <c r="X215" s="43">
        <v>20.188199529999999</v>
      </c>
      <c r="Y215" s="42">
        <v>1481550</v>
      </c>
      <c r="Z215" s="43">
        <v>27.00140176</v>
      </c>
      <c r="AA215" s="44">
        <f t="shared" si="19"/>
        <v>214</v>
      </c>
      <c r="AB215" s="44">
        <f t="shared" si="16"/>
        <v>130</v>
      </c>
      <c r="AC215" s="44">
        <f t="shared" si="17"/>
        <v>40</v>
      </c>
      <c r="AD215" s="44">
        <f t="shared" si="18"/>
        <v>3</v>
      </c>
    </row>
    <row r="216" spans="1:30" ht="28.8" x14ac:dyDescent="0.3">
      <c r="A216" s="4">
        <v>1292</v>
      </c>
      <c r="B216" s="7" t="s">
        <v>25</v>
      </c>
      <c r="C216" s="1" t="s">
        <v>29</v>
      </c>
      <c r="D216" s="1" t="s">
        <v>40</v>
      </c>
      <c r="E216" s="1" t="s">
        <v>431</v>
      </c>
      <c r="F216" s="7" t="s">
        <v>584</v>
      </c>
      <c r="G216" s="7" t="s">
        <v>584</v>
      </c>
      <c r="H216" s="29">
        <v>0.22776845500000001</v>
      </c>
      <c r="I216" s="29">
        <v>7.8798019999999996E-2</v>
      </c>
      <c r="J216" s="29">
        <f t="shared" si="15"/>
        <v>0.306566475</v>
      </c>
      <c r="K216" s="30">
        <v>5.1730230669999999</v>
      </c>
      <c r="L216" s="30">
        <v>2.2667973460000002</v>
      </c>
      <c r="M216" s="23">
        <v>0.15613497700000001</v>
      </c>
      <c r="N216" s="23">
        <v>0.15722704400000001</v>
      </c>
      <c r="O216" s="23">
        <v>0.47357149900000001</v>
      </c>
      <c r="P216" s="24">
        <v>0.53902818799999996</v>
      </c>
      <c r="Q216" s="24">
        <v>1.615348161</v>
      </c>
      <c r="R216" s="25">
        <v>1.7050404969999999</v>
      </c>
      <c r="S216" s="25">
        <v>0</v>
      </c>
      <c r="T216" s="25">
        <v>0.106947025</v>
      </c>
      <c r="U216" s="26">
        <v>4.1405589302000001</v>
      </c>
      <c r="V216" s="27">
        <v>1.2760003600000001</v>
      </c>
      <c r="W216" s="20">
        <v>53939800</v>
      </c>
      <c r="X216" s="22">
        <v>0.236560084</v>
      </c>
      <c r="Y216" s="21">
        <v>47548800</v>
      </c>
      <c r="Z216" s="22">
        <v>0.26835595400000001</v>
      </c>
      <c r="AA216" s="19">
        <f t="shared" si="19"/>
        <v>215</v>
      </c>
      <c r="AB216" s="19">
        <f t="shared" si="16"/>
        <v>252</v>
      </c>
      <c r="AC216" s="19">
        <f t="shared" si="17"/>
        <v>365</v>
      </c>
      <c r="AD216" s="19">
        <f t="shared" si="18"/>
        <v>57</v>
      </c>
    </row>
    <row r="217" spans="1:30" x14ac:dyDescent="0.3">
      <c r="A217" s="4">
        <v>1440</v>
      </c>
      <c r="B217" s="7" t="s">
        <v>25</v>
      </c>
      <c r="C217" s="1" t="s">
        <v>30</v>
      </c>
      <c r="D217" s="1" t="s">
        <v>49</v>
      </c>
      <c r="E217" s="1" t="s">
        <v>273</v>
      </c>
      <c r="F217" s="7" t="s">
        <v>584</v>
      </c>
      <c r="G217" s="7" t="s">
        <v>584</v>
      </c>
      <c r="H217" s="29">
        <v>0.29158351999999998</v>
      </c>
      <c r="I217" s="29">
        <v>0</v>
      </c>
      <c r="J217" s="29">
        <f t="shared" si="15"/>
        <v>0.29158351999999998</v>
      </c>
      <c r="K217" s="30">
        <v>43.681615370000003</v>
      </c>
      <c r="L217" s="30">
        <v>2.9494542859999999</v>
      </c>
      <c r="M217" s="23">
        <v>0</v>
      </c>
      <c r="N217" s="23">
        <v>0</v>
      </c>
      <c r="O217" s="23">
        <v>1.010424123</v>
      </c>
      <c r="P217" s="24">
        <v>0.86256312800000001</v>
      </c>
      <c r="Q217" s="24">
        <v>10.10921136</v>
      </c>
      <c r="R217" s="25">
        <v>0.93171611799999998</v>
      </c>
      <c r="S217" s="25">
        <v>0</v>
      </c>
      <c r="T217" s="25">
        <v>0</v>
      </c>
      <c r="U217" s="26">
        <v>22.342034847000001</v>
      </c>
      <c r="V217" s="27">
        <v>6.3066429350000002</v>
      </c>
      <c r="W217" s="20">
        <v>822000</v>
      </c>
      <c r="X217" s="22">
        <v>76.723150050000001</v>
      </c>
      <c r="Y217" s="21">
        <v>822000</v>
      </c>
      <c r="Z217" s="22">
        <v>76.723150050000001</v>
      </c>
      <c r="AA217" s="19">
        <f t="shared" si="19"/>
        <v>216</v>
      </c>
      <c r="AB217" s="19">
        <f t="shared" si="16"/>
        <v>94</v>
      </c>
      <c r="AC217" s="19">
        <f t="shared" si="17"/>
        <v>11</v>
      </c>
      <c r="AD217" s="19">
        <f t="shared" si="18"/>
        <v>4</v>
      </c>
    </row>
    <row r="218" spans="1:30" ht="28.8" x14ac:dyDescent="0.3">
      <c r="A218" s="4">
        <v>1112</v>
      </c>
      <c r="B218" s="7" t="s">
        <v>27</v>
      </c>
      <c r="C218" s="1" t="s">
        <v>34</v>
      </c>
      <c r="D218" s="1" t="s">
        <v>95</v>
      </c>
      <c r="E218" s="1" t="s">
        <v>366</v>
      </c>
      <c r="F218" s="7" t="s">
        <v>584</v>
      </c>
      <c r="G218" s="7" t="s">
        <v>584</v>
      </c>
      <c r="H218" s="29">
        <v>0</v>
      </c>
      <c r="I218" s="29">
        <v>0.28858758899999998</v>
      </c>
      <c r="J218" s="29">
        <f t="shared" si="15"/>
        <v>0.28858758899999998</v>
      </c>
      <c r="K218" s="30">
        <v>5.294741256</v>
      </c>
      <c r="L218" s="30">
        <v>3.4409909249999999</v>
      </c>
      <c r="M218" s="23">
        <v>6.5438851000000006E-2</v>
      </c>
      <c r="N218" s="23">
        <v>6.5057198999999996E-2</v>
      </c>
      <c r="O218" s="23">
        <v>0</v>
      </c>
      <c r="P218" s="24">
        <v>0</v>
      </c>
      <c r="Q218" s="24">
        <v>4.0395382660000001</v>
      </c>
      <c r="R218" s="25">
        <v>7.0129120729999999</v>
      </c>
      <c r="S218" s="25">
        <v>0.54829843099999998</v>
      </c>
      <c r="T218" s="25">
        <v>7.6365564999999996E-2</v>
      </c>
      <c r="U218" s="26"/>
      <c r="V218" s="27">
        <v>2.411826204</v>
      </c>
      <c r="W218" s="20">
        <v>573278</v>
      </c>
      <c r="X218" s="22">
        <v>42.070796430000001</v>
      </c>
      <c r="Y218" s="21">
        <v>573278</v>
      </c>
      <c r="Z218" s="22">
        <v>42.070796430000001</v>
      </c>
      <c r="AA218" s="19">
        <f t="shared" si="19"/>
        <v>217</v>
      </c>
      <c r="AB218" s="19">
        <f t="shared" si="16"/>
        <v>187</v>
      </c>
      <c r="AC218" s="19">
        <f t="shared" si="17"/>
        <v>23</v>
      </c>
      <c r="AD218" s="19">
        <f t="shared" si="18"/>
        <v>3</v>
      </c>
    </row>
    <row r="219" spans="1:30" ht="28.8" x14ac:dyDescent="0.3">
      <c r="A219" s="4">
        <v>1186</v>
      </c>
      <c r="B219" s="7" t="s">
        <v>25</v>
      </c>
      <c r="C219" s="1" t="s">
        <v>29</v>
      </c>
      <c r="D219" s="1" t="s">
        <v>117</v>
      </c>
      <c r="E219" s="1" t="s">
        <v>370</v>
      </c>
      <c r="F219" s="7" t="s">
        <v>584</v>
      </c>
      <c r="G219" s="7" t="s">
        <v>584</v>
      </c>
      <c r="H219" s="29">
        <v>0.28676249999999998</v>
      </c>
      <c r="I219" s="29">
        <v>5.0695499999999996E-43</v>
      </c>
      <c r="J219" s="29">
        <f t="shared" si="15"/>
        <v>0.28676249999999998</v>
      </c>
      <c r="K219" s="30">
        <v>6.3902049649999997</v>
      </c>
      <c r="L219" s="30">
        <v>0.92256163800000002</v>
      </c>
      <c r="M219" s="23">
        <v>0</v>
      </c>
      <c r="N219" s="23">
        <v>0</v>
      </c>
      <c r="O219" s="23">
        <v>0.298115354</v>
      </c>
      <c r="P219" s="24">
        <v>0.33932062899999998</v>
      </c>
      <c r="Q219" s="24">
        <v>4.1771973999999998</v>
      </c>
      <c r="R219" s="25">
        <v>7.7731745000000005E-2</v>
      </c>
      <c r="S219" s="25">
        <v>0</v>
      </c>
      <c r="T219" s="25">
        <v>0.640809042</v>
      </c>
      <c r="U219" s="26">
        <v>9.3445820109</v>
      </c>
      <c r="V219" s="27">
        <v>2.3597665349999999</v>
      </c>
      <c r="W219" s="20">
        <v>2092110</v>
      </c>
      <c r="X219" s="22">
        <v>11.27936167</v>
      </c>
      <c r="Y219" s="21">
        <v>1179110</v>
      </c>
      <c r="Z219" s="22">
        <v>20.013116119999999</v>
      </c>
      <c r="AA219" s="19">
        <f t="shared" si="19"/>
        <v>218</v>
      </c>
      <c r="AB219" s="19">
        <f t="shared" si="16"/>
        <v>191</v>
      </c>
      <c r="AC219" s="19">
        <f t="shared" si="17"/>
        <v>49</v>
      </c>
      <c r="AD219" s="19">
        <f t="shared" si="18"/>
        <v>6</v>
      </c>
    </row>
    <row r="220" spans="1:30" x14ac:dyDescent="0.3">
      <c r="A220" s="4">
        <v>1434</v>
      </c>
      <c r="B220" s="7" t="s">
        <v>27</v>
      </c>
      <c r="C220" s="1" t="s">
        <v>34</v>
      </c>
      <c r="D220" s="1" t="s">
        <v>112</v>
      </c>
      <c r="E220" s="1" t="s">
        <v>351</v>
      </c>
      <c r="F220" s="7" t="s">
        <v>584</v>
      </c>
      <c r="G220" s="7" t="s">
        <v>584</v>
      </c>
      <c r="H220" s="29">
        <v>0.27618652300000002</v>
      </c>
      <c r="I220" s="29">
        <v>0</v>
      </c>
      <c r="J220" s="29">
        <f t="shared" si="15"/>
        <v>0.27618652300000002</v>
      </c>
      <c r="K220" s="30">
        <v>11.50236894</v>
      </c>
      <c r="L220" s="30">
        <v>7.2463892550000004</v>
      </c>
      <c r="M220" s="23">
        <v>0</v>
      </c>
      <c r="N220" s="23">
        <v>0</v>
      </c>
      <c r="O220" s="23">
        <v>0.57424135399999998</v>
      </c>
      <c r="P220" s="24">
        <v>0.65361255399999996</v>
      </c>
      <c r="Q220" s="24">
        <v>3.6496944899999999</v>
      </c>
      <c r="R220" s="25">
        <v>0.30347325000000003</v>
      </c>
      <c r="S220" s="25">
        <v>0</v>
      </c>
      <c r="T220" s="25">
        <v>0</v>
      </c>
      <c r="U220" s="26"/>
      <c r="V220" s="27">
        <v>2.6537071710000002</v>
      </c>
      <c r="W220" s="20">
        <v>5754500</v>
      </c>
      <c r="X220" s="22">
        <v>4.6115338789999996</v>
      </c>
      <c r="Y220" s="21">
        <v>3092000</v>
      </c>
      <c r="Z220" s="22">
        <v>8.5824940840000004</v>
      </c>
      <c r="AA220" s="19">
        <f t="shared" si="19"/>
        <v>219</v>
      </c>
      <c r="AB220" s="19">
        <f t="shared" si="16"/>
        <v>172</v>
      </c>
      <c r="AC220" s="19">
        <f t="shared" si="17"/>
        <v>90</v>
      </c>
      <c r="AD220" s="19">
        <f t="shared" si="18"/>
        <v>12</v>
      </c>
    </row>
    <row r="221" spans="1:30" ht="28.8" x14ac:dyDescent="0.3">
      <c r="A221" s="4">
        <v>1442</v>
      </c>
      <c r="B221" s="7" t="s">
        <v>25</v>
      </c>
      <c r="C221" s="1" t="s">
        <v>30</v>
      </c>
      <c r="D221" s="1" t="s">
        <v>81</v>
      </c>
      <c r="E221" s="1" t="s">
        <v>352</v>
      </c>
      <c r="F221" s="7" t="s">
        <v>584</v>
      </c>
      <c r="G221" s="7" t="s">
        <v>584</v>
      </c>
      <c r="H221" s="29">
        <v>0.23553305599999999</v>
      </c>
      <c r="I221" s="29">
        <v>4.0448353999999999E-2</v>
      </c>
      <c r="J221" s="29">
        <f t="shared" si="15"/>
        <v>0.27598140999999998</v>
      </c>
      <c r="K221" s="30">
        <v>5.9859251569999996</v>
      </c>
      <c r="L221" s="30">
        <v>1.0390664000000001E-2</v>
      </c>
      <c r="M221" s="23">
        <v>3.2419260999999998E-2</v>
      </c>
      <c r="N221" s="23">
        <v>3.3451754E-2</v>
      </c>
      <c r="O221" s="23">
        <v>0.81619249800000004</v>
      </c>
      <c r="P221" s="24">
        <v>0.905780849</v>
      </c>
      <c r="Q221" s="24">
        <v>4.119806767</v>
      </c>
      <c r="R221" s="25">
        <v>2.8552751930000002</v>
      </c>
      <c r="S221" s="25">
        <v>0</v>
      </c>
      <c r="T221" s="25">
        <v>0.87988739299999996</v>
      </c>
      <c r="U221" s="26">
        <v>10.001345141</v>
      </c>
      <c r="V221" s="27">
        <v>2.586416313</v>
      </c>
      <c r="W221" s="20">
        <v>24628100</v>
      </c>
      <c r="X221" s="22">
        <v>1.050189139</v>
      </c>
      <c r="Y221" s="21">
        <v>24628100</v>
      </c>
      <c r="Z221" s="22">
        <v>1.050189139</v>
      </c>
      <c r="AA221" s="19">
        <f t="shared" si="19"/>
        <v>220</v>
      </c>
      <c r="AB221" s="19">
        <f t="shared" si="16"/>
        <v>173</v>
      </c>
      <c r="AC221" s="19">
        <f t="shared" si="17"/>
        <v>277</v>
      </c>
      <c r="AD221" s="19">
        <f t="shared" si="18"/>
        <v>30</v>
      </c>
    </row>
    <row r="222" spans="1:30" ht="28.8" x14ac:dyDescent="0.3">
      <c r="A222" s="4">
        <v>1288</v>
      </c>
      <c r="B222" s="7" t="s">
        <v>26</v>
      </c>
      <c r="C222" s="1" t="s">
        <v>32</v>
      </c>
      <c r="D222" s="1" t="s">
        <v>60</v>
      </c>
      <c r="E222" s="1" t="s">
        <v>490</v>
      </c>
      <c r="F222" s="7"/>
      <c r="G222" s="7" t="s">
        <v>584</v>
      </c>
      <c r="H222" s="29">
        <v>0.206242589</v>
      </c>
      <c r="I222" s="29">
        <v>6.1387236999999997E-2</v>
      </c>
      <c r="J222" s="29">
        <f t="shared" si="15"/>
        <v>0.26762982600000002</v>
      </c>
      <c r="K222" s="30">
        <v>0.91288642399999997</v>
      </c>
      <c r="L222" s="30">
        <v>0.41971071100000001</v>
      </c>
      <c r="M222" s="23">
        <v>0.27266505899999999</v>
      </c>
      <c r="N222" s="23">
        <v>0.27063229100000002</v>
      </c>
      <c r="O222" s="23">
        <v>0.42881535999999998</v>
      </c>
      <c r="P222" s="24">
        <v>0.48808589000000002</v>
      </c>
      <c r="Q222" s="24">
        <v>1.057938716</v>
      </c>
      <c r="R222" s="25">
        <v>0.106193053</v>
      </c>
      <c r="S222" s="25">
        <v>0</v>
      </c>
      <c r="T222" s="25">
        <v>2.4167846999999999E-2</v>
      </c>
      <c r="U222" s="26">
        <v>3.3158641098000001</v>
      </c>
      <c r="V222" s="27">
        <v>0.65180161299999995</v>
      </c>
      <c r="W222" s="20">
        <v>7617550</v>
      </c>
      <c r="X222" s="22">
        <v>0.85565780800000002</v>
      </c>
      <c r="Y222" s="21">
        <v>4327350</v>
      </c>
      <c r="Z222" s="22">
        <v>1.5062373360000001</v>
      </c>
      <c r="AA222" s="19">
        <f t="shared" si="19"/>
        <v>221</v>
      </c>
      <c r="AB222" s="19">
        <f t="shared" si="16"/>
        <v>311</v>
      </c>
      <c r="AC222" s="19">
        <f t="shared" si="17"/>
        <v>254</v>
      </c>
      <c r="AD222" s="19">
        <f t="shared" si="18"/>
        <v>60</v>
      </c>
    </row>
    <row r="223" spans="1:30" x14ac:dyDescent="0.3">
      <c r="A223" s="4">
        <v>1083</v>
      </c>
      <c r="B223" s="7" t="s">
        <v>25</v>
      </c>
      <c r="C223" s="1" t="s">
        <v>30</v>
      </c>
      <c r="D223" s="1" t="s">
        <v>69</v>
      </c>
      <c r="E223" s="1" t="s">
        <v>487</v>
      </c>
      <c r="F223" s="7" t="s">
        <v>584</v>
      </c>
      <c r="G223" s="7" t="s">
        <v>584</v>
      </c>
      <c r="H223" s="29">
        <v>0.18927023100000001</v>
      </c>
      <c r="I223" s="29">
        <v>7.2259249999999997E-2</v>
      </c>
      <c r="J223" s="29">
        <f t="shared" si="15"/>
        <v>0.26152948100000001</v>
      </c>
      <c r="K223" s="30">
        <v>2.9212365550000001</v>
      </c>
      <c r="L223" s="30">
        <v>0.90814946299999999</v>
      </c>
      <c r="M223" s="23">
        <v>8.3294618000000001E-2</v>
      </c>
      <c r="N223" s="23">
        <v>8.4507493000000003E-2</v>
      </c>
      <c r="O223" s="23">
        <v>0.65587796899999995</v>
      </c>
      <c r="P223" s="24">
        <v>0.55989968899999998</v>
      </c>
      <c r="Q223" s="24">
        <v>1.125074259</v>
      </c>
      <c r="R223" s="25">
        <v>0.50957403099999998</v>
      </c>
      <c r="S223" s="25">
        <v>0</v>
      </c>
      <c r="T223" s="25">
        <v>5.0089130000000003E-2</v>
      </c>
      <c r="U223" s="26">
        <v>1.9969944406</v>
      </c>
      <c r="V223" s="27">
        <v>0.68372256099999995</v>
      </c>
      <c r="W223" s="20">
        <v>45790500</v>
      </c>
      <c r="X223" s="22">
        <v>0.149315373</v>
      </c>
      <c r="Y223" s="21">
        <v>45790500</v>
      </c>
      <c r="Z223" s="22">
        <v>0.149315373</v>
      </c>
      <c r="AA223" s="19">
        <f t="shared" si="19"/>
        <v>222</v>
      </c>
      <c r="AB223" s="19">
        <f t="shared" si="16"/>
        <v>308</v>
      </c>
      <c r="AC223" s="19">
        <f t="shared" si="17"/>
        <v>384</v>
      </c>
      <c r="AD223" s="19">
        <f t="shared" si="18"/>
        <v>48</v>
      </c>
    </row>
    <row r="224" spans="1:30" ht="28.8" x14ac:dyDescent="0.3">
      <c r="A224" s="31">
        <v>1025</v>
      </c>
      <c r="B224" s="32" t="s">
        <v>28</v>
      </c>
      <c r="C224" s="33" t="s">
        <v>31</v>
      </c>
      <c r="D224" s="33" t="s">
        <v>163</v>
      </c>
      <c r="E224" s="33" t="s">
        <v>519</v>
      </c>
      <c r="F224" s="32"/>
      <c r="G224" s="32" t="s">
        <v>584</v>
      </c>
      <c r="H224" s="29">
        <v>0</v>
      </c>
      <c r="I224" s="29">
        <v>0.25938347699999997</v>
      </c>
      <c r="J224" s="29">
        <f t="shared" si="15"/>
        <v>0.25938347699999997</v>
      </c>
      <c r="K224" s="30">
        <v>0.146061828</v>
      </c>
      <c r="L224" s="30">
        <v>0.16317479900000001</v>
      </c>
      <c r="M224" s="23">
        <v>5.7527026000000002E-2</v>
      </c>
      <c r="N224" s="23">
        <v>5.6955411999999997E-2</v>
      </c>
      <c r="O224" s="23">
        <v>0</v>
      </c>
      <c r="P224" s="24">
        <v>0</v>
      </c>
      <c r="Q224" s="24">
        <v>0.70304783199999998</v>
      </c>
      <c r="R224" s="25">
        <v>0.665511513</v>
      </c>
      <c r="S224" s="25">
        <v>2.614875821</v>
      </c>
      <c r="T224" s="25">
        <v>0</v>
      </c>
      <c r="U224" s="26"/>
      <c r="V224" s="34">
        <v>0.42419187899999999</v>
      </c>
      <c r="W224" s="35">
        <v>2000000</v>
      </c>
      <c r="X224" s="36">
        <v>2.120959397</v>
      </c>
      <c r="Y224" s="35">
        <v>2000000</v>
      </c>
      <c r="Z224" s="36">
        <v>2.120959397</v>
      </c>
      <c r="AA224" s="37">
        <f t="shared" si="19"/>
        <v>223</v>
      </c>
      <c r="AB224" s="37">
        <f t="shared" si="16"/>
        <v>340</v>
      </c>
      <c r="AC224" s="37">
        <f t="shared" si="17"/>
        <v>217</v>
      </c>
      <c r="AD224" s="37">
        <f t="shared" si="18"/>
        <v>12</v>
      </c>
    </row>
    <row r="225" spans="1:30" ht="28.8" x14ac:dyDescent="0.3">
      <c r="A225" s="4">
        <v>1602</v>
      </c>
      <c r="B225" s="7" t="s">
        <v>28</v>
      </c>
      <c r="C225" s="1" t="s">
        <v>37</v>
      </c>
      <c r="D225" s="1" t="s">
        <v>137</v>
      </c>
      <c r="E225" s="1" t="s">
        <v>478</v>
      </c>
      <c r="F225" s="7" t="s">
        <v>584</v>
      </c>
      <c r="G225" s="7" t="s">
        <v>584</v>
      </c>
      <c r="H225" s="29">
        <v>0.14685079300000001</v>
      </c>
      <c r="I225" s="29">
        <v>9.7141395000000005E-2</v>
      </c>
      <c r="J225" s="29">
        <f t="shared" si="15"/>
        <v>0.243992188</v>
      </c>
      <c r="K225" s="30">
        <v>0.73030913900000005</v>
      </c>
      <c r="L225" s="30">
        <v>0.33915650400000003</v>
      </c>
      <c r="M225" s="23">
        <v>0.22111461900000001</v>
      </c>
      <c r="N225" s="23">
        <v>0.23180088700000001</v>
      </c>
      <c r="O225" s="23">
        <v>0.15266457899999999</v>
      </c>
      <c r="P225" s="24">
        <v>0.17376575999999999</v>
      </c>
      <c r="Q225" s="24">
        <v>1.2518527429999999</v>
      </c>
      <c r="R225" s="25">
        <v>2.1202522429999999</v>
      </c>
      <c r="S225" s="25">
        <v>0.33814880400000003</v>
      </c>
      <c r="T225" s="25">
        <v>4.2288895E-2</v>
      </c>
      <c r="U225" s="26"/>
      <c r="V225" s="27">
        <v>0.74721827100000004</v>
      </c>
      <c r="W225" s="20">
        <v>13367000</v>
      </c>
      <c r="X225" s="22">
        <v>0.55900222200000005</v>
      </c>
      <c r="Y225" s="21">
        <v>13367000</v>
      </c>
      <c r="Z225" s="22">
        <v>0.55900222200000005</v>
      </c>
      <c r="AA225" s="19">
        <f t="shared" si="19"/>
        <v>224</v>
      </c>
      <c r="AB225" s="19">
        <f t="shared" si="16"/>
        <v>299</v>
      </c>
      <c r="AC225" s="19">
        <f t="shared" si="17"/>
        <v>327</v>
      </c>
      <c r="AD225" s="19">
        <f t="shared" si="18"/>
        <v>20</v>
      </c>
    </row>
    <row r="226" spans="1:30" ht="28.8" x14ac:dyDescent="0.3">
      <c r="A226" s="4">
        <v>1478</v>
      </c>
      <c r="B226" s="7" t="s">
        <v>27</v>
      </c>
      <c r="C226" s="1" t="s">
        <v>34</v>
      </c>
      <c r="D226" s="1" t="s">
        <v>65</v>
      </c>
      <c r="E226" s="1" t="s">
        <v>517</v>
      </c>
      <c r="F226" s="7" t="s">
        <v>584</v>
      </c>
      <c r="G226" s="7" t="s">
        <v>584</v>
      </c>
      <c r="H226" s="29">
        <v>0.17498834699999999</v>
      </c>
      <c r="I226" s="29">
        <v>6.3232524999999998E-2</v>
      </c>
      <c r="J226" s="29">
        <f t="shared" si="15"/>
        <v>0.23822087199999997</v>
      </c>
      <c r="K226" s="30">
        <v>1.582336467</v>
      </c>
      <c r="L226" s="30">
        <v>0.74901230799999996</v>
      </c>
      <c r="M226" s="23">
        <v>1.2090478E-2</v>
      </c>
      <c r="N226" s="23">
        <v>1.1540854999999999E-2</v>
      </c>
      <c r="O226" s="23">
        <v>0.363832182</v>
      </c>
      <c r="P226" s="24">
        <v>0.41412078699999999</v>
      </c>
      <c r="Q226" s="24">
        <v>0.71345220899999995</v>
      </c>
      <c r="R226" s="25">
        <v>0</v>
      </c>
      <c r="S226" s="25">
        <v>0.807288899</v>
      </c>
      <c r="T226" s="25">
        <v>7.9685698999999999E-2</v>
      </c>
      <c r="U226" s="26"/>
      <c r="V226" s="27">
        <v>0.43059476600000002</v>
      </c>
      <c r="W226" s="20">
        <v>25428600</v>
      </c>
      <c r="X226" s="22">
        <v>0.16933482999999999</v>
      </c>
      <c r="Y226" s="21">
        <v>25428600</v>
      </c>
      <c r="Z226" s="22">
        <v>0.16933482999999999</v>
      </c>
      <c r="AA226" s="19">
        <f t="shared" si="19"/>
        <v>225</v>
      </c>
      <c r="AB226" s="19">
        <f t="shared" si="16"/>
        <v>338</v>
      </c>
      <c r="AC226" s="19">
        <f t="shared" si="17"/>
        <v>381</v>
      </c>
      <c r="AD226" s="19">
        <f t="shared" si="18"/>
        <v>42</v>
      </c>
    </row>
    <row r="227" spans="1:30" ht="28.8" x14ac:dyDescent="0.3">
      <c r="A227" s="4">
        <v>1162</v>
      </c>
      <c r="B227" s="7" t="s">
        <v>27</v>
      </c>
      <c r="C227" s="1" t="s">
        <v>35</v>
      </c>
      <c r="D227" s="1" t="s">
        <v>88</v>
      </c>
      <c r="E227" s="1" t="s">
        <v>324</v>
      </c>
      <c r="F227" s="7"/>
      <c r="G227" s="7" t="s">
        <v>584</v>
      </c>
      <c r="H227" s="29">
        <v>0.1419858</v>
      </c>
      <c r="I227" s="29">
        <v>8.6691968999999994E-2</v>
      </c>
      <c r="J227" s="29">
        <f t="shared" si="15"/>
        <v>0.22867776899999998</v>
      </c>
      <c r="K227" s="30">
        <v>3.164672935</v>
      </c>
      <c r="L227" s="30">
        <v>21.52435616</v>
      </c>
      <c r="M227" s="23">
        <v>0</v>
      </c>
      <c r="N227" s="23">
        <v>0</v>
      </c>
      <c r="O227" s="23">
        <v>0.295213962</v>
      </c>
      <c r="P227" s="24">
        <v>0.33601820900000001</v>
      </c>
      <c r="Q227" s="24">
        <v>5.8186540400000002</v>
      </c>
      <c r="R227" s="25">
        <v>0.15439867099999999</v>
      </c>
      <c r="S227" s="25">
        <v>0</v>
      </c>
      <c r="T227" s="25">
        <v>1.3291939999999999E-3</v>
      </c>
      <c r="U227" s="26"/>
      <c r="V227" s="27">
        <v>3.4490000410000001</v>
      </c>
      <c r="W227" s="20">
        <v>5400000</v>
      </c>
      <c r="X227" s="22">
        <v>6.3870371119999998</v>
      </c>
      <c r="Y227" s="21">
        <v>5400000</v>
      </c>
      <c r="Z227" s="22">
        <v>6.3870371119999998</v>
      </c>
      <c r="AA227" s="19">
        <f t="shared" si="19"/>
        <v>226</v>
      </c>
      <c r="AB227" s="19">
        <f t="shared" si="16"/>
        <v>145</v>
      </c>
      <c r="AC227" s="19">
        <f t="shared" si="17"/>
        <v>117</v>
      </c>
      <c r="AD227" s="19">
        <f t="shared" si="18"/>
        <v>9</v>
      </c>
    </row>
    <row r="228" spans="1:30" ht="28.8" x14ac:dyDescent="0.3">
      <c r="A228" s="4">
        <v>1671</v>
      </c>
      <c r="B228" s="7" t="s">
        <v>25</v>
      </c>
      <c r="C228" s="1" t="s">
        <v>30</v>
      </c>
      <c r="D228" s="1" t="s">
        <v>174</v>
      </c>
      <c r="E228" s="1" t="s">
        <v>559</v>
      </c>
      <c r="F228" s="7" t="s">
        <v>584</v>
      </c>
      <c r="G228" s="7" t="s">
        <v>584</v>
      </c>
      <c r="H228" s="29">
        <v>7.8565096000000001E-2</v>
      </c>
      <c r="I228" s="29">
        <v>0.146997129</v>
      </c>
      <c r="J228" s="29">
        <f t="shared" si="15"/>
        <v>0.22556222500000001</v>
      </c>
      <c r="K228" s="30">
        <v>0.30125252000000002</v>
      </c>
      <c r="L228" s="30">
        <v>0.32613636899999998</v>
      </c>
      <c r="M228" s="23">
        <v>5.1466531000000003E-2</v>
      </c>
      <c r="N228" s="23">
        <v>5.137125E-2</v>
      </c>
      <c r="O228" s="23">
        <v>0.27225156</v>
      </c>
      <c r="P228" s="24">
        <v>0.46056148299999999</v>
      </c>
      <c r="Q228" s="24">
        <v>0.184655235</v>
      </c>
      <c r="R228" s="25">
        <v>0</v>
      </c>
      <c r="S228" s="25">
        <v>0.37405126799999999</v>
      </c>
      <c r="T228" s="25">
        <v>2.2943713000000001E-2</v>
      </c>
      <c r="U228" s="26">
        <v>0</v>
      </c>
      <c r="V228" s="27">
        <v>0.117007681</v>
      </c>
      <c r="W228" s="20">
        <v>4138760</v>
      </c>
      <c r="X228" s="22">
        <v>0.28271192499999998</v>
      </c>
      <c r="Y228" s="21">
        <v>4138760</v>
      </c>
      <c r="Z228" s="22">
        <v>0.28271192499999998</v>
      </c>
      <c r="AA228" s="19">
        <f t="shared" si="19"/>
        <v>227</v>
      </c>
      <c r="AB228" s="19">
        <f t="shared" si="16"/>
        <v>380</v>
      </c>
      <c r="AC228" s="19">
        <f t="shared" si="17"/>
        <v>364</v>
      </c>
      <c r="AD228" s="19">
        <f t="shared" si="18"/>
        <v>44</v>
      </c>
    </row>
    <row r="229" spans="1:30" ht="28.8" x14ac:dyDescent="0.3">
      <c r="A229" s="4">
        <v>1034</v>
      </c>
      <c r="B229" s="7" t="s">
        <v>25</v>
      </c>
      <c r="C229" s="1" t="s">
        <v>30</v>
      </c>
      <c r="D229" s="1" t="s">
        <v>69</v>
      </c>
      <c r="E229" s="1" t="s">
        <v>549</v>
      </c>
      <c r="F229" s="7" t="s">
        <v>584</v>
      </c>
      <c r="G229" s="7" t="s">
        <v>584</v>
      </c>
      <c r="H229" s="29">
        <v>0.22320266499999999</v>
      </c>
      <c r="I229" s="29">
        <v>0</v>
      </c>
      <c r="J229" s="29">
        <f t="shared" si="15"/>
        <v>0.22320266499999999</v>
      </c>
      <c r="K229" s="30">
        <v>3.742834336</v>
      </c>
      <c r="L229" s="30">
        <v>0.64953160700000001</v>
      </c>
      <c r="M229" s="23">
        <v>0</v>
      </c>
      <c r="N229" s="23">
        <v>0</v>
      </c>
      <c r="O229" s="23">
        <v>0.46407840299999997</v>
      </c>
      <c r="P229" s="24">
        <v>0.52822296400000002</v>
      </c>
      <c r="Q229" s="24">
        <v>0</v>
      </c>
      <c r="R229" s="25">
        <v>0.12422881600000001</v>
      </c>
      <c r="S229" s="25">
        <v>0.21954860400000001</v>
      </c>
      <c r="T229" s="25">
        <v>5.4151844999999997E-2</v>
      </c>
      <c r="U229" s="26">
        <v>0</v>
      </c>
      <c r="V229" s="27">
        <v>0.206827117</v>
      </c>
      <c r="W229" s="20">
        <v>109499000</v>
      </c>
      <c r="X229" s="22">
        <v>1.8888493999999999E-2</v>
      </c>
      <c r="Y229" s="21">
        <v>109499000</v>
      </c>
      <c r="Z229" s="22">
        <v>1.8888493999999999E-2</v>
      </c>
      <c r="AA229" s="19">
        <f t="shared" si="19"/>
        <v>228</v>
      </c>
      <c r="AB229" s="19">
        <f t="shared" si="16"/>
        <v>370</v>
      </c>
      <c r="AC229" s="19">
        <f t="shared" si="17"/>
        <v>393</v>
      </c>
      <c r="AD229" s="19">
        <f t="shared" si="18"/>
        <v>51</v>
      </c>
    </row>
    <row r="230" spans="1:30" ht="28.8" x14ac:dyDescent="0.3">
      <c r="A230" s="4">
        <v>1417</v>
      </c>
      <c r="B230" s="7" t="s">
        <v>28</v>
      </c>
      <c r="C230" s="1" t="s">
        <v>36</v>
      </c>
      <c r="D230" s="1" t="s">
        <v>158</v>
      </c>
      <c r="E230" s="1" t="s">
        <v>496</v>
      </c>
      <c r="F230" s="7" t="s">
        <v>584</v>
      </c>
      <c r="G230" s="7" t="s">
        <v>584</v>
      </c>
      <c r="H230" s="29">
        <v>0.17723522799999999</v>
      </c>
      <c r="I230" s="29">
        <v>3.8082307000000003E-2</v>
      </c>
      <c r="J230" s="29">
        <f t="shared" si="15"/>
        <v>0.215317535</v>
      </c>
      <c r="K230" s="30">
        <v>0.86724210199999996</v>
      </c>
      <c r="L230" s="30">
        <v>1.657682221</v>
      </c>
      <c r="M230" s="23">
        <v>1.9295180000000001E-3</v>
      </c>
      <c r="N230" s="23">
        <v>1.8535310000000001E-3</v>
      </c>
      <c r="O230" s="23">
        <v>0.18425192500000001</v>
      </c>
      <c r="P230" s="24">
        <v>0.209719085</v>
      </c>
      <c r="Q230" s="24">
        <v>1.0263837360000001</v>
      </c>
      <c r="R230" s="25">
        <v>0.71809757100000005</v>
      </c>
      <c r="S230" s="25">
        <v>0</v>
      </c>
      <c r="T230" s="25">
        <v>6.7314669999999997E-3</v>
      </c>
      <c r="U230" s="26"/>
      <c r="V230" s="27">
        <v>0.60833817899999998</v>
      </c>
      <c r="W230" s="20">
        <v>3719187</v>
      </c>
      <c r="X230" s="22">
        <v>1.6356751599999999</v>
      </c>
      <c r="Y230" s="21">
        <v>3480981</v>
      </c>
      <c r="Z230" s="22">
        <v>1.7476055720000001</v>
      </c>
      <c r="AA230" s="19">
        <f t="shared" si="19"/>
        <v>229</v>
      </c>
      <c r="AB230" s="19">
        <f t="shared" si="16"/>
        <v>317</v>
      </c>
      <c r="AC230" s="19">
        <f t="shared" si="17"/>
        <v>238</v>
      </c>
      <c r="AD230" s="19">
        <f t="shared" si="18"/>
        <v>15</v>
      </c>
    </row>
    <row r="231" spans="1:30" x14ac:dyDescent="0.3">
      <c r="A231" s="4">
        <v>1490</v>
      </c>
      <c r="B231" s="7" t="s">
        <v>27</v>
      </c>
      <c r="C231" s="1" t="s">
        <v>35</v>
      </c>
      <c r="D231" s="1" t="s">
        <v>141</v>
      </c>
      <c r="E231" s="1" t="s">
        <v>485</v>
      </c>
      <c r="F231" s="7"/>
      <c r="G231" s="7" t="s">
        <v>584</v>
      </c>
      <c r="H231" s="29">
        <v>0.213241555</v>
      </c>
      <c r="I231" s="29">
        <v>0</v>
      </c>
      <c r="J231" s="29">
        <f t="shared" si="15"/>
        <v>0.213241555</v>
      </c>
      <c r="K231" s="30">
        <v>4.353837993</v>
      </c>
      <c r="L231" s="30">
        <v>7.6660793000000005E-2</v>
      </c>
      <c r="M231" s="23">
        <v>0</v>
      </c>
      <c r="N231" s="23">
        <v>0</v>
      </c>
      <c r="O231" s="23">
        <v>0.73894577800000005</v>
      </c>
      <c r="P231" s="24">
        <v>0.50464937799999998</v>
      </c>
      <c r="Q231" s="24">
        <v>1.164274206</v>
      </c>
      <c r="R231" s="25">
        <v>0</v>
      </c>
      <c r="S231" s="25">
        <v>3.7991126E-2</v>
      </c>
      <c r="T231" s="25">
        <v>4.2943727000000001E-2</v>
      </c>
      <c r="U231" s="26"/>
      <c r="V231" s="27">
        <v>0.69424567599999998</v>
      </c>
      <c r="W231" s="20">
        <v>8200000</v>
      </c>
      <c r="X231" s="22">
        <v>0.84664106800000005</v>
      </c>
      <c r="Y231" s="21">
        <v>8200000</v>
      </c>
      <c r="Z231" s="22">
        <v>0.84664106800000005</v>
      </c>
      <c r="AA231" s="19">
        <f t="shared" si="19"/>
        <v>230</v>
      </c>
      <c r="AB231" s="19">
        <f t="shared" si="16"/>
        <v>306</v>
      </c>
      <c r="AC231" s="19">
        <f t="shared" si="17"/>
        <v>293</v>
      </c>
      <c r="AD231" s="19">
        <f t="shared" si="18"/>
        <v>27</v>
      </c>
    </row>
    <row r="232" spans="1:30" ht="28.8" x14ac:dyDescent="0.3">
      <c r="A232" s="4">
        <v>1613</v>
      </c>
      <c r="B232" s="7" t="s">
        <v>26</v>
      </c>
      <c r="C232" s="1" t="s">
        <v>32</v>
      </c>
      <c r="D232" s="1" t="s">
        <v>74</v>
      </c>
      <c r="E232" s="1" t="s">
        <v>341</v>
      </c>
      <c r="F232" s="7" t="s">
        <v>584</v>
      </c>
      <c r="G232" s="7" t="s">
        <v>584</v>
      </c>
      <c r="H232" s="29">
        <v>0.19253736299999999</v>
      </c>
      <c r="I232" s="29">
        <v>4.4963809999999998E-3</v>
      </c>
      <c r="J232" s="29">
        <f t="shared" si="15"/>
        <v>0.19703374399999998</v>
      </c>
      <c r="K232" s="30">
        <v>2.434363796</v>
      </c>
      <c r="L232" s="30">
        <v>0.79680730700000002</v>
      </c>
      <c r="M232" s="23">
        <v>0</v>
      </c>
      <c r="N232" s="23">
        <v>0</v>
      </c>
      <c r="O232" s="23">
        <v>0.66719956000000002</v>
      </c>
      <c r="P232" s="24">
        <v>0.592237931</v>
      </c>
      <c r="Q232" s="24">
        <v>4.8289110529999997</v>
      </c>
      <c r="R232" s="25">
        <v>16.10537862</v>
      </c>
      <c r="S232" s="25">
        <v>0</v>
      </c>
      <c r="T232" s="25">
        <v>0</v>
      </c>
      <c r="U232" s="26">
        <v>2.9991673602</v>
      </c>
      <c r="V232" s="27">
        <v>2.8748742389999999</v>
      </c>
      <c r="W232" s="20">
        <v>18642000</v>
      </c>
      <c r="X232" s="22">
        <v>1.5421490390000001</v>
      </c>
      <c r="Y232" s="21">
        <v>8879000</v>
      </c>
      <c r="Z232" s="22">
        <v>3.2378356109999999</v>
      </c>
      <c r="AA232" s="19">
        <f t="shared" si="19"/>
        <v>231</v>
      </c>
      <c r="AB232" s="19">
        <f t="shared" si="16"/>
        <v>162</v>
      </c>
      <c r="AC232" s="19">
        <f t="shared" si="17"/>
        <v>172</v>
      </c>
      <c r="AD232" s="19">
        <f t="shared" si="18"/>
        <v>37</v>
      </c>
    </row>
    <row r="233" spans="1:30" ht="28.8" x14ac:dyDescent="0.3">
      <c r="A233" s="4">
        <v>1078</v>
      </c>
      <c r="B233" s="7" t="s">
        <v>26</v>
      </c>
      <c r="C233" s="1" t="s">
        <v>32</v>
      </c>
      <c r="D233" s="1" t="s">
        <v>60</v>
      </c>
      <c r="E233" s="1" t="s">
        <v>379</v>
      </c>
      <c r="F233" s="7" t="s">
        <v>584</v>
      </c>
      <c r="G233" s="7" t="s">
        <v>584</v>
      </c>
      <c r="H233" s="29">
        <v>0.19473750000000001</v>
      </c>
      <c r="I233" s="29">
        <v>4.9023100000000003E-6</v>
      </c>
      <c r="J233" s="29">
        <f t="shared" si="15"/>
        <v>0.19474240231000001</v>
      </c>
      <c r="K233" s="30">
        <v>5.0817344240000004</v>
      </c>
      <c r="L233" s="30">
        <v>2.008486655</v>
      </c>
      <c r="M233" s="23">
        <v>0.90374408500000003</v>
      </c>
      <c r="N233" s="23">
        <v>0.90207083799999999</v>
      </c>
      <c r="O233" s="23">
        <v>0.20244710799999999</v>
      </c>
      <c r="P233" s="24">
        <v>0.230429192</v>
      </c>
      <c r="Q233" s="24">
        <v>3.1992464890000001</v>
      </c>
      <c r="R233" s="25">
        <v>2.0898365920000002</v>
      </c>
      <c r="S233" s="25">
        <v>2.3130354729999998</v>
      </c>
      <c r="T233" s="25">
        <v>5.595178E-2</v>
      </c>
      <c r="U233" s="26">
        <v>7.2758935436999996</v>
      </c>
      <c r="V233" s="27">
        <v>2.1590283179999998</v>
      </c>
      <c r="W233" s="20">
        <v>2082640</v>
      </c>
      <c r="X233" s="22">
        <v>10.36678599</v>
      </c>
      <c r="Y233" s="21">
        <v>2082640</v>
      </c>
      <c r="Z233" s="22">
        <v>10.36678599</v>
      </c>
      <c r="AA233" s="19">
        <f t="shared" si="19"/>
        <v>232</v>
      </c>
      <c r="AB233" s="19">
        <f t="shared" si="16"/>
        <v>200</v>
      </c>
      <c r="AC233" s="19">
        <f t="shared" si="17"/>
        <v>73</v>
      </c>
      <c r="AD233" s="19">
        <f t="shared" si="18"/>
        <v>14</v>
      </c>
    </row>
    <row r="234" spans="1:30" x14ac:dyDescent="0.3">
      <c r="A234" s="38">
        <v>1141</v>
      </c>
      <c r="B234" s="39" t="s">
        <v>25</v>
      </c>
      <c r="C234" s="40" t="s">
        <v>31</v>
      </c>
      <c r="D234" s="40" t="s">
        <v>68</v>
      </c>
      <c r="E234" s="40" t="s">
        <v>320</v>
      </c>
      <c r="F234" s="39" t="s">
        <v>584</v>
      </c>
      <c r="G234" s="39" t="s">
        <v>584</v>
      </c>
      <c r="H234" s="29">
        <v>0.19449634299999999</v>
      </c>
      <c r="I234" s="29">
        <v>0</v>
      </c>
      <c r="J234" s="29">
        <f t="shared" si="15"/>
        <v>0.19449634299999999</v>
      </c>
      <c r="K234" s="30">
        <v>0.362111615</v>
      </c>
      <c r="L234" s="30">
        <v>0.73690391600000005</v>
      </c>
      <c r="M234" s="23">
        <v>0</v>
      </c>
      <c r="N234" s="23">
        <v>0</v>
      </c>
      <c r="O234" s="23">
        <v>0.202196403</v>
      </c>
      <c r="P234" s="24">
        <v>0.34521575199999999</v>
      </c>
      <c r="Q234" s="24">
        <v>5.0679324220000002</v>
      </c>
      <c r="R234" s="25">
        <v>13.43811496</v>
      </c>
      <c r="S234" s="25">
        <v>0</v>
      </c>
      <c r="T234" s="25">
        <v>1.9189409000000001E-2</v>
      </c>
      <c r="U234" s="26">
        <v>14.057337535</v>
      </c>
      <c r="V234" s="41">
        <v>3.562763216</v>
      </c>
      <c r="W234" s="42">
        <v>1200000</v>
      </c>
      <c r="X234" s="43">
        <v>29.689693470000002</v>
      </c>
      <c r="Y234" s="42">
        <v>1063000</v>
      </c>
      <c r="Z234" s="43">
        <v>33.516116799999999</v>
      </c>
      <c r="AA234" s="44">
        <f t="shared" si="19"/>
        <v>233</v>
      </c>
      <c r="AB234" s="44">
        <f t="shared" si="16"/>
        <v>141</v>
      </c>
      <c r="AC234" s="44">
        <f t="shared" si="17"/>
        <v>28</v>
      </c>
      <c r="AD234" s="44">
        <f t="shared" si="18"/>
        <v>2</v>
      </c>
    </row>
    <row r="235" spans="1:30" x14ac:dyDescent="0.3">
      <c r="A235" s="4">
        <v>1516</v>
      </c>
      <c r="B235" s="7" t="s">
        <v>26</v>
      </c>
      <c r="C235" s="1" t="s">
        <v>35</v>
      </c>
      <c r="D235" s="1" t="s">
        <v>92</v>
      </c>
      <c r="E235" s="1" t="s">
        <v>346</v>
      </c>
      <c r="F235" s="7" t="s">
        <v>584</v>
      </c>
      <c r="G235" s="7" t="s">
        <v>584</v>
      </c>
      <c r="H235" s="29">
        <v>0.10018508499999999</v>
      </c>
      <c r="I235" s="29">
        <v>9.2281502000000001E-2</v>
      </c>
      <c r="J235" s="29">
        <f t="shared" si="15"/>
        <v>0.19246658699999999</v>
      </c>
      <c r="K235" s="30">
        <v>0</v>
      </c>
      <c r="L235" s="30">
        <v>0</v>
      </c>
      <c r="M235" s="23">
        <v>0</v>
      </c>
      <c r="N235" s="23">
        <v>0</v>
      </c>
      <c r="O235" s="23">
        <v>6.4713029000000005E-2</v>
      </c>
      <c r="P235" s="24">
        <v>7.3657614999999996E-2</v>
      </c>
      <c r="Q235" s="24">
        <v>4.7235290540000001</v>
      </c>
      <c r="R235" s="25">
        <v>12.891327260000001</v>
      </c>
      <c r="S235" s="25">
        <v>0</v>
      </c>
      <c r="T235" s="25">
        <v>0</v>
      </c>
      <c r="U235" s="26">
        <v>9.9983030930000005</v>
      </c>
      <c r="V235" s="27">
        <v>2.8043195600000002</v>
      </c>
      <c r="W235" s="20">
        <v>7950000</v>
      </c>
      <c r="X235" s="22">
        <v>3.5274459870000001</v>
      </c>
      <c r="Y235" s="21">
        <v>7950000</v>
      </c>
      <c r="Z235" s="22">
        <v>3.5274459870000001</v>
      </c>
      <c r="AA235" s="19">
        <f t="shared" si="19"/>
        <v>234</v>
      </c>
      <c r="AB235" s="19">
        <f t="shared" si="16"/>
        <v>167</v>
      </c>
      <c r="AC235" s="19">
        <f t="shared" si="17"/>
        <v>158</v>
      </c>
      <c r="AD235" s="19">
        <f t="shared" si="18"/>
        <v>15</v>
      </c>
    </row>
    <row r="236" spans="1:30" x14ac:dyDescent="0.3">
      <c r="A236" s="4">
        <v>1169</v>
      </c>
      <c r="B236" s="7" t="s">
        <v>26</v>
      </c>
      <c r="C236" s="1" t="s">
        <v>33</v>
      </c>
      <c r="D236" s="1" t="s">
        <v>139</v>
      </c>
      <c r="E236" s="1" t="s">
        <v>426</v>
      </c>
      <c r="F236" s="7"/>
      <c r="G236" s="7" t="s">
        <v>584</v>
      </c>
      <c r="H236" s="29">
        <v>0.183321657</v>
      </c>
      <c r="I236" s="29">
        <v>0</v>
      </c>
      <c r="J236" s="29">
        <f t="shared" si="15"/>
        <v>0.183321657</v>
      </c>
      <c r="K236" s="30">
        <v>0.50208753299999997</v>
      </c>
      <c r="L236" s="30">
        <v>0.89635567000000005</v>
      </c>
      <c r="M236" s="23">
        <v>3.7944762E-2</v>
      </c>
      <c r="N236" s="23">
        <v>3.8011683999999997E-2</v>
      </c>
      <c r="O236" s="23">
        <v>0.38115863</v>
      </c>
      <c r="P236" s="24">
        <v>0.43384208299999999</v>
      </c>
      <c r="Q236" s="24">
        <v>2.043075081</v>
      </c>
      <c r="R236" s="25">
        <v>0.1276948</v>
      </c>
      <c r="S236" s="25">
        <v>0</v>
      </c>
      <c r="T236" s="25">
        <v>0</v>
      </c>
      <c r="U236" s="26">
        <v>10.825671380999999</v>
      </c>
      <c r="V236" s="27">
        <v>1.4019800469999999</v>
      </c>
      <c r="W236" s="20">
        <v>2796830</v>
      </c>
      <c r="X236" s="22">
        <v>5.012746741</v>
      </c>
      <c r="Y236" s="21">
        <v>2796830</v>
      </c>
      <c r="Z236" s="22">
        <v>5.012746741</v>
      </c>
      <c r="AA236" s="19">
        <f t="shared" si="19"/>
        <v>235</v>
      </c>
      <c r="AB236" s="19">
        <f t="shared" si="16"/>
        <v>247</v>
      </c>
      <c r="AC236" s="19">
        <f t="shared" si="17"/>
        <v>136</v>
      </c>
      <c r="AD236" s="19">
        <f t="shared" si="18"/>
        <v>22</v>
      </c>
    </row>
    <row r="237" spans="1:30" x14ac:dyDescent="0.3">
      <c r="A237" s="4">
        <v>1372</v>
      </c>
      <c r="B237" s="7" t="s">
        <v>26</v>
      </c>
      <c r="C237" s="1" t="s">
        <v>32</v>
      </c>
      <c r="D237" s="1" t="s">
        <v>127</v>
      </c>
      <c r="E237" s="1" t="s">
        <v>392</v>
      </c>
      <c r="F237" s="7" t="s">
        <v>584</v>
      </c>
      <c r="G237" s="7" t="s">
        <v>584</v>
      </c>
      <c r="H237" s="29">
        <v>0.16872726599999999</v>
      </c>
      <c r="I237" s="29">
        <v>7.8568900000000001E-4</v>
      </c>
      <c r="J237" s="29">
        <f t="shared" si="15"/>
        <v>0.16951295499999999</v>
      </c>
      <c r="K237" s="30">
        <v>0.68466481800000001</v>
      </c>
      <c r="L237" s="30">
        <v>0.59539127400000003</v>
      </c>
      <c r="M237" s="23">
        <v>0.214176897</v>
      </c>
      <c r="N237" s="23">
        <v>0.20404429399999999</v>
      </c>
      <c r="O237" s="23">
        <v>0.17540713499999999</v>
      </c>
      <c r="P237" s="24">
        <v>0.199651775</v>
      </c>
      <c r="Q237" s="24">
        <v>3.2081103240000002</v>
      </c>
      <c r="R237" s="25">
        <v>10.32330101</v>
      </c>
      <c r="S237" s="25">
        <v>1.9963299999999999</v>
      </c>
      <c r="T237" s="25">
        <v>2.701833E-2</v>
      </c>
      <c r="U237" s="26">
        <v>2.6152814096000001</v>
      </c>
      <c r="V237" s="27">
        <v>1.943464487</v>
      </c>
      <c r="W237" s="20">
        <v>8800000</v>
      </c>
      <c r="X237" s="22">
        <v>2.2084823720000002</v>
      </c>
      <c r="Y237" s="21">
        <v>8228528</v>
      </c>
      <c r="Z237" s="22">
        <v>2.3618616690000001</v>
      </c>
      <c r="AA237" s="19">
        <f t="shared" si="19"/>
        <v>236</v>
      </c>
      <c r="AB237" s="19">
        <f t="shared" si="16"/>
        <v>213</v>
      </c>
      <c r="AC237" s="19">
        <f t="shared" si="17"/>
        <v>202</v>
      </c>
      <c r="AD237" s="19">
        <f t="shared" si="18"/>
        <v>46</v>
      </c>
    </row>
    <row r="238" spans="1:30" ht="28.8" x14ac:dyDescent="0.3">
      <c r="A238" s="4">
        <v>1610</v>
      </c>
      <c r="B238" s="7" t="s">
        <v>27</v>
      </c>
      <c r="C238" s="1" t="s">
        <v>34</v>
      </c>
      <c r="D238" s="1" t="s">
        <v>122</v>
      </c>
      <c r="E238" s="1" t="s">
        <v>381</v>
      </c>
      <c r="F238" s="7" t="s">
        <v>584</v>
      </c>
      <c r="G238" s="7"/>
      <c r="H238" s="29">
        <v>0</v>
      </c>
      <c r="I238" s="29">
        <v>0.168513738</v>
      </c>
      <c r="J238" s="29">
        <f t="shared" si="15"/>
        <v>0.168513738</v>
      </c>
      <c r="K238" s="30">
        <v>0</v>
      </c>
      <c r="L238" s="30">
        <v>0</v>
      </c>
      <c r="M238" s="23">
        <v>3.1473382000000001E-2</v>
      </c>
      <c r="N238" s="23">
        <v>3.0676779000000001E-2</v>
      </c>
      <c r="O238" s="23">
        <v>0</v>
      </c>
      <c r="P238" s="24">
        <v>12.78132643</v>
      </c>
      <c r="Q238" s="24">
        <v>2.9043283849999999</v>
      </c>
      <c r="R238" s="25">
        <v>0</v>
      </c>
      <c r="S238" s="25">
        <v>26.151798589999999</v>
      </c>
      <c r="T238" s="25">
        <v>0</v>
      </c>
      <c r="U238" s="26"/>
      <c r="V238" s="27">
        <v>2.1107660469999998</v>
      </c>
      <c r="W238" s="20">
        <v>643134</v>
      </c>
      <c r="X238" s="22">
        <v>32.82000403</v>
      </c>
      <c r="Y238" s="21">
        <v>643134</v>
      </c>
      <c r="Z238" s="22">
        <v>32.82000403</v>
      </c>
      <c r="AA238" s="19">
        <f t="shared" si="19"/>
        <v>237</v>
      </c>
      <c r="AB238" s="19">
        <f t="shared" si="16"/>
        <v>202</v>
      </c>
      <c r="AC238" s="19">
        <f t="shared" si="17"/>
        <v>30</v>
      </c>
      <c r="AD238" s="19">
        <f t="shared" si="18"/>
        <v>5</v>
      </c>
    </row>
    <row r="239" spans="1:30" x14ac:dyDescent="0.3">
      <c r="A239" s="4">
        <v>1308</v>
      </c>
      <c r="B239" s="7" t="s">
        <v>26</v>
      </c>
      <c r="C239" s="1" t="s">
        <v>32</v>
      </c>
      <c r="D239" s="1" t="s">
        <v>60</v>
      </c>
      <c r="E239" s="1" t="s">
        <v>444</v>
      </c>
      <c r="F239" s="7"/>
      <c r="G239" s="7" t="s">
        <v>584</v>
      </c>
      <c r="H239" s="29">
        <v>0</v>
      </c>
      <c r="I239" s="29">
        <v>0.160289562</v>
      </c>
      <c r="J239" s="29">
        <f t="shared" si="15"/>
        <v>0.160289562</v>
      </c>
      <c r="K239" s="30">
        <v>0</v>
      </c>
      <c r="L239" s="30">
        <v>0</v>
      </c>
      <c r="M239" s="23">
        <v>0.14409408200000001</v>
      </c>
      <c r="N239" s="23">
        <v>0.145975091</v>
      </c>
      <c r="O239" s="23">
        <v>0</v>
      </c>
      <c r="P239" s="24">
        <v>0</v>
      </c>
      <c r="Q239" s="24">
        <v>1.832727566</v>
      </c>
      <c r="R239" s="25">
        <v>1.4845166489999999</v>
      </c>
      <c r="S239" s="25">
        <v>0</v>
      </c>
      <c r="T239" s="25">
        <v>7.375487E-3</v>
      </c>
      <c r="U239" s="26">
        <v>7.8143309873</v>
      </c>
      <c r="V239" s="27">
        <v>1.092441078</v>
      </c>
      <c r="W239" s="20">
        <v>4533650</v>
      </c>
      <c r="X239" s="22">
        <v>2.4096281770000001</v>
      </c>
      <c r="Y239" s="21">
        <v>1943650</v>
      </c>
      <c r="Z239" s="22">
        <v>5.6205648049999999</v>
      </c>
      <c r="AA239" s="19">
        <f t="shared" si="19"/>
        <v>238</v>
      </c>
      <c r="AB239" s="19">
        <f t="shared" si="16"/>
        <v>265</v>
      </c>
      <c r="AC239" s="19">
        <f t="shared" si="17"/>
        <v>131</v>
      </c>
      <c r="AD239" s="19">
        <f t="shared" si="18"/>
        <v>25</v>
      </c>
    </row>
    <row r="240" spans="1:30" ht="28.8" x14ac:dyDescent="0.3">
      <c r="A240" s="4">
        <v>1637</v>
      </c>
      <c r="B240" s="7" t="s">
        <v>28</v>
      </c>
      <c r="C240" s="1" t="s">
        <v>37</v>
      </c>
      <c r="D240" s="1" t="s">
        <v>121</v>
      </c>
      <c r="E240" s="1" t="s">
        <v>440</v>
      </c>
      <c r="F240" s="7" t="s">
        <v>584</v>
      </c>
      <c r="G240" s="7" t="s">
        <v>584</v>
      </c>
      <c r="H240" s="29">
        <v>0.106576059</v>
      </c>
      <c r="I240" s="29">
        <v>5.3250315999999999E-2</v>
      </c>
      <c r="J240" s="29">
        <f t="shared" si="15"/>
        <v>0.15982637499999999</v>
      </c>
      <c r="K240" s="30">
        <v>2.4952228910000001</v>
      </c>
      <c r="L240" s="30">
        <v>1.826991129</v>
      </c>
      <c r="M240" s="23">
        <v>1.3698091000000001E-2</v>
      </c>
      <c r="N240" s="23">
        <v>1.4786054999999999E-2</v>
      </c>
      <c r="O240" s="23">
        <v>0.221590756</v>
      </c>
      <c r="P240" s="24">
        <v>0.25221885999999999</v>
      </c>
      <c r="Q240" s="24">
        <v>1.878877423</v>
      </c>
      <c r="R240" s="25">
        <v>1.7081462169999999</v>
      </c>
      <c r="S240" s="25">
        <v>0.14890956499999999</v>
      </c>
      <c r="T240" s="25">
        <v>5.5761135000000003E-2</v>
      </c>
      <c r="U240" s="26"/>
      <c r="V240" s="27">
        <v>1.1442400230000001</v>
      </c>
      <c r="W240" s="20">
        <v>42738000</v>
      </c>
      <c r="X240" s="22">
        <v>0.267733638</v>
      </c>
      <c r="Y240" s="21">
        <v>40267308</v>
      </c>
      <c r="Z240" s="22">
        <v>0.284161043</v>
      </c>
      <c r="AA240" s="19">
        <f t="shared" si="19"/>
        <v>239</v>
      </c>
      <c r="AB240" s="19">
        <f t="shared" si="16"/>
        <v>261</v>
      </c>
      <c r="AC240" s="19">
        <f t="shared" si="17"/>
        <v>363</v>
      </c>
      <c r="AD240" s="19">
        <f t="shared" si="18"/>
        <v>29</v>
      </c>
    </row>
    <row r="241" spans="1:30" x14ac:dyDescent="0.3">
      <c r="A241" s="4">
        <v>1031</v>
      </c>
      <c r="B241" s="7" t="s">
        <v>27</v>
      </c>
      <c r="C241" s="1" t="s">
        <v>35</v>
      </c>
      <c r="D241" s="1" t="s">
        <v>133</v>
      </c>
      <c r="E241" s="1" t="s">
        <v>523</v>
      </c>
      <c r="F241" s="7"/>
      <c r="G241" s="7" t="s">
        <v>584</v>
      </c>
      <c r="H241" s="29">
        <v>0.15953915900000001</v>
      </c>
      <c r="I241" s="29">
        <v>0</v>
      </c>
      <c r="J241" s="29">
        <f t="shared" si="15"/>
        <v>0.15953915900000001</v>
      </c>
      <c r="K241" s="30">
        <v>0.48687275899999999</v>
      </c>
      <c r="L241" s="30">
        <v>2.1533470320000001</v>
      </c>
      <c r="M241" s="23">
        <v>0</v>
      </c>
      <c r="N241" s="23">
        <v>0</v>
      </c>
      <c r="O241" s="23">
        <v>0.331710546</v>
      </c>
      <c r="P241" s="24">
        <v>0.37755932399999997</v>
      </c>
      <c r="Q241" s="24">
        <v>0.52718746299999997</v>
      </c>
      <c r="R241" s="25">
        <v>0</v>
      </c>
      <c r="S241" s="25">
        <v>0</v>
      </c>
      <c r="T241" s="25">
        <v>4.5468130000000002E-3</v>
      </c>
      <c r="U241" s="26"/>
      <c r="V241" s="27">
        <v>0.40404311799999998</v>
      </c>
      <c r="W241" s="20">
        <v>7420000</v>
      </c>
      <c r="X241" s="22">
        <v>0.54453250399999997</v>
      </c>
      <c r="Y241" s="21">
        <v>7420000</v>
      </c>
      <c r="Z241" s="22">
        <v>0.54453250399999997</v>
      </c>
      <c r="AA241" s="19">
        <f t="shared" si="19"/>
        <v>240</v>
      </c>
      <c r="AB241" s="19">
        <f t="shared" si="16"/>
        <v>344</v>
      </c>
      <c r="AC241" s="19">
        <f t="shared" si="17"/>
        <v>328</v>
      </c>
      <c r="AD241" s="19">
        <f t="shared" si="18"/>
        <v>31</v>
      </c>
    </row>
    <row r="242" spans="1:30" x14ac:dyDescent="0.3">
      <c r="A242" s="4">
        <v>1129</v>
      </c>
      <c r="B242" s="7" t="s">
        <v>28</v>
      </c>
      <c r="C242" s="1" t="s">
        <v>33</v>
      </c>
      <c r="D242" s="1" t="s">
        <v>149</v>
      </c>
      <c r="E242" s="1" t="s">
        <v>468</v>
      </c>
      <c r="F242" s="7" t="s">
        <v>584</v>
      </c>
      <c r="G242" s="7" t="s">
        <v>584</v>
      </c>
      <c r="H242" s="29">
        <v>0.15734126200000001</v>
      </c>
      <c r="I242" s="29">
        <v>0</v>
      </c>
      <c r="J242" s="29">
        <f t="shared" si="15"/>
        <v>0.15734126200000001</v>
      </c>
      <c r="K242" s="30">
        <v>3.0581695189999998</v>
      </c>
      <c r="L242" s="30">
        <v>0.436003627</v>
      </c>
      <c r="M242" s="23">
        <v>0</v>
      </c>
      <c r="N242" s="23">
        <v>0</v>
      </c>
      <c r="O242" s="23">
        <v>0.163570362</v>
      </c>
      <c r="P242" s="24">
        <v>0.18617893199999999</v>
      </c>
      <c r="Q242" s="24">
        <v>1.457052604</v>
      </c>
      <c r="R242" s="25">
        <v>1.1606520789999999</v>
      </c>
      <c r="S242" s="25">
        <v>0</v>
      </c>
      <c r="T242" s="25">
        <v>0</v>
      </c>
      <c r="U242" s="26"/>
      <c r="V242" s="27">
        <v>0.86279865899999997</v>
      </c>
      <c r="W242" s="20">
        <v>2542940</v>
      </c>
      <c r="X242" s="22">
        <v>3.3929178800000002</v>
      </c>
      <c r="Y242" s="21">
        <v>2542940</v>
      </c>
      <c r="Z242" s="22">
        <v>3.3929178800000002</v>
      </c>
      <c r="AA242" s="19">
        <f t="shared" si="19"/>
        <v>241</v>
      </c>
      <c r="AB242" s="19">
        <f t="shared" si="16"/>
        <v>289</v>
      </c>
      <c r="AC242" s="19">
        <f t="shared" si="17"/>
        <v>167</v>
      </c>
      <c r="AD242" s="19">
        <f t="shared" si="18"/>
        <v>23</v>
      </c>
    </row>
    <row r="243" spans="1:30" ht="28.8" x14ac:dyDescent="0.3">
      <c r="A243" s="4">
        <v>1044</v>
      </c>
      <c r="B243" s="7" t="s">
        <v>25</v>
      </c>
      <c r="C243" s="1" t="s">
        <v>30</v>
      </c>
      <c r="D243" s="1" t="s">
        <v>83</v>
      </c>
      <c r="E243" s="1" t="s">
        <v>570</v>
      </c>
      <c r="F243" s="7" t="s">
        <v>584</v>
      </c>
      <c r="G243" s="7" t="s">
        <v>584</v>
      </c>
      <c r="H243" s="29">
        <v>0.15338038700000001</v>
      </c>
      <c r="I243" s="29">
        <v>6.0157800000000004E-6</v>
      </c>
      <c r="J243" s="29">
        <f t="shared" si="15"/>
        <v>0.15338640278000001</v>
      </c>
      <c r="K243" s="30">
        <v>0</v>
      </c>
      <c r="L243" s="30">
        <v>0</v>
      </c>
      <c r="M243" s="23">
        <v>9.3912879000000005E-2</v>
      </c>
      <c r="N243" s="23">
        <v>9.5196849E-2</v>
      </c>
      <c r="O243" s="23">
        <v>0.15945267699999999</v>
      </c>
      <c r="P243" s="24">
        <v>0.18149210399999999</v>
      </c>
      <c r="Q243" s="24">
        <v>0.108318609</v>
      </c>
      <c r="R243" s="25">
        <v>0</v>
      </c>
      <c r="S243" s="25">
        <v>0</v>
      </c>
      <c r="T243" s="25">
        <v>0</v>
      </c>
      <c r="U243" s="26">
        <v>0</v>
      </c>
      <c r="V243" s="27">
        <v>6.5094121000000005E-2</v>
      </c>
      <c r="W243" s="20">
        <v>3100000</v>
      </c>
      <c r="X243" s="22">
        <v>0.20998103600000001</v>
      </c>
      <c r="Y243" s="21">
        <v>3100000</v>
      </c>
      <c r="Z243" s="22">
        <v>0.20998103600000001</v>
      </c>
      <c r="AA243" s="19">
        <f t="shared" si="19"/>
        <v>242</v>
      </c>
      <c r="AB243" s="19">
        <f t="shared" si="16"/>
        <v>391</v>
      </c>
      <c r="AC243" s="19">
        <f t="shared" si="17"/>
        <v>376</v>
      </c>
      <c r="AD243" s="19">
        <f t="shared" si="18"/>
        <v>47</v>
      </c>
    </row>
    <row r="244" spans="1:30" ht="28.8" x14ac:dyDescent="0.3">
      <c r="A244" s="4">
        <v>1409</v>
      </c>
      <c r="B244" s="7" t="s">
        <v>27</v>
      </c>
      <c r="C244" s="1" t="s">
        <v>34</v>
      </c>
      <c r="D244" s="1" t="s">
        <v>122</v>
      </c>
      <c r="E244" s="1" t="s">
        <v>482</v>
      </c>
      <c r="F244" s="7" t="s">
        <v>584</v>
      </c>
      <c r="G244" s="7"/>
      <c r="H244" s="29">
        <v>0.151585359</v>
      </c>
      <c r="I244" s="29">
        <v>0</v>
      </c>
      <c r="J244" s="29">
        <f t="shared" si="15"/>
        <v>0.151585359</v>
      </c>
      <c r="K244" s="30">
        <v>0.49904457800000002</v>
      </c>
      <c r="L244" s="30">
        <v>0.73799522100000003</v>
      </c>
      <c r="M244" s="23">
        <v>0</v>
      </c>
      <c r="N244" s="23">
        <v>0</v>
      </c>
      <c r="O244" s="23">
        <v>0.157586585</v>
      </c>
      <c r="P244" s="24">
        <v>0.17936808100000001</v>
      </c>
      <c r="Q244" s="24">
        <v>0.97331448799999998</v>
      </c>
      <c r="R244" s="25">
        <v>3.2649614539999998</v>
      </c>
      <c r="S244" s="25">
        <v>0</v>
      </c>
      <c r="T244" s="25">
        <v>2.0458137000000001E-2</v>
      </c>
      <c r="U244" s="26"/>
      <c r="V244" s="27">
        <v>0.72227945900000001</v>
      </c>
      <c r="W244" s="20">
        <v>4227098</v>
      </c>
      <c r="X244" s="22">
        <v>1.7086887019999999</v>
      </c>
      <c r="Y244" s="21">
        <v>4141789</v>
      </c>
      <c r="Z244" s="22">
        <v>1.7438827990000001</v>
      </c>
      <c r="AA244" s="19">
        <f t="shared" si="19"/>
        <v>243</v>
      </c>
      <c r="AB244" s="19">
        <f t="shared" si="16"/>
        <v>303</v>
      </c>
      <c r="AC244" s="19">
        <f t="shared" si="17"/>
        <v>239</v>
      </c>
      <c r="AD244" s="19">
        <f t="shared" si="18"/>
        <v>32</v>
      </c>
    </row>
    <row r="245" spans="1:30" ht="28.8" x14ac:dyDescent="0.3">
      <c r="A245" s="4">
        <v>1052</v>
      </c>
      <c r="B245" s="7" t="s">
        <v>28</v>
      </c>
      <c r="C245" s="1" t="s">
        <v>33</v>
      </c>
      <c r="D245" s="1" t="s">
        <v>128</v>
      </c>
      <c r="E245" s="1" t="s">
        <v>401</v>
      </c>
      <c r="F245" s="7"/>
      <c r="G245" s="7" t="s">
        <v>584</v>
      </c>
      <c r="H245" s="29">
        <v>0.14868046200000001</v>
      </c>
      <c r="I245" s="29">
        <v>0</v>
      </c>
      <c r="J245" s="29">
        <f t="shared" si="15"/>
        <v>0.14868046200000001</v>
      </c>
      <c r="K245" s="30">
        <v>5.3556003509999996</v>
      </c>
      <c r="L245" s="30">
        <v>5.3878376460000004</v>
      </c>
      <c r="M245" s="23">
        <v>0</v>
      </c>
      <c r="N245" s="23">
        <v>0</v>
      </c>
      <c r="O245" s="23">
        <v>0.15456668300000001</v>
      </c>
      <c r="P245" s="24">
        <v>0.17593077200000001</v>
      </c>
      <c r="Q245" s="24">
        <v>3.1701920069999998</v>
      </c>
      <c r="R245" s="25">
        <v>0</v>
      </c>
      <c r="S245" s="25">
        <v>0</v>
      </c>
      <c r="T245" s="25">
        <v>0</v>
      </c>
      <c r="U245" s="26"/>
      <c r="V245" s="27">
        <v>1.790892862</v>
      </c>
      <c r="W245" s="20">
        <v>639915</v>
      </c>
      <c r="X245" s="22">
        <v>27.986417920000001</v>
      </c>
      <c r="Y245" s="21">
        <v>639915</v>
      </c>
      <c r="Z245" s="22">
        <v>27.986417920000001</v>
      </c>
      <c r="AA245" s="19">
        <f t="shared" si="19"/>
        <v>244</v>
      </c>
      <c r="AB245" s="19">
        <f t="shared" si="16"/>
        <v>222</v>
      </c>
      <c r="AC245" s="19">
        <f t="shared" si="17"/>
        <v>37</v>
      </c>
      <c r="AD245" s="19">
        <f t="shared" si="18"/>
        <v>6</v>
      </c>
    </row>
    <row r="246" spans="1:30" ht="28.8" x14ac:dyDescent="0.3">
      <c r="A246" s="4">
        <v>1310</v>
      </c>
      <c r="B246" s="7" t="s">
        <v>26</v>
      </c>
      <c r="C246" s="1" t="s">
        <v>33</v>
      </c>
      <c r="D246" s="1" t="s">
        <v>103</v>
      </c>
      <c r="E246" s="1" t="s">
        <v>380</v>
      </c>
      <c r="F246" s="7" t="s">
        <v>584</v>
      </c>
      <c r="G246" s="7" t="s">
        <v>584</v>
      </c>
      <c r="H246" s="29">
        <v>0.148364833</v>
      </c>
      <c r="I246" s="29">
        <v>0</v>
      </c>
      <c r="J246" s="29">
        <f t="shared" si="15"/>
        <v>0.148364833</v>
      </c>
      <c r="K246" s="30">
        <v>0.18257728500000001</v>
      </c>
      <c r="L246" s="30">
        <v>0.30191181299999997</v>
      </c>
      <c r="M246" s="23">
        <v>6.3509710000000004E-3</v>
      </c>
      <c r="N246" s="23">
        <v>4.9455760000000001E-3</v>
      </c>
      <c r="O246" s="23">
        <v>0.154238558</v>
      </c>
      <c r="P246" s="24">
        <v>0.175557293</v>
      </c>
      <c r="Q246" s="24">
        <v>3.6146366200000002</v>
      </c>
      <c r="R246" s="25">
        <v>11.01325898</v>
      </c>
      <c r="S246" s="25">
        <v>0</v>
      </c>
      <c r="T246" s="25">
        <v>1.9831696999999999E-2</v>
      </c>
      <c r="U246" s="26">
        <v>5.7636845638</v>
      </c>
      <c r="V246" s="27">
        <v>2.1567506220000001</v>
      </c>
      <c r="W246" s="20">
        <v>1752210</v>
      </c>
      <c r="X246" s="22">
        <v>12.30874508</v>
      </c>
      <c r="Y246" s="21">
        <v>1752210</v>
      </c>
      <c r="Z246" s="22">
        <v>12.30874508</v>
      </c>
      <c r="AA246" s="19">
        <f t="shared" si="19"/>
        <v>245</v>
      </c>
      <c r="AB246" s="19">
        <f t="shared" si="16"/>
        <v>201</v>
      </c>
      <c r="AC246" s="19">
        <f t="shared" si="17"/>
        <v>63</v>
      </c>
      <c r="AD246" s="19">
        <f t="shared" si="18"/>
        <v>11</v>
      </c>
    </row>
    <row r="247" spans="1:30" ht="28.8" x14ac:dyDescent="0.3">
      <c r="A247" s="4">
        <v>1410</v>
      </c>
      <c r="B247" s="7" t="s">
        <v>26</v>
      </c>
      <c r="C247" s="1" t="s">
        <v>33</v>
      </c>
      <c r="D247" s="1" t="s">
        <v>104</v>
      </c>
      <c r="E247" s="1" t="s">
        <v>328</v>
      </c>
      <c r="F247" s="7"/>
      <c r="G247" s="7" t="s">
        <v>584</v>
      </c>
      <c r="H247" s="29">
        <v>0.148080986</v>
      </c>
      <c r="I247" s="29">
        <v>0</v>
      </c>
      <c r="J247" s="29">
        <f t="shared" si="15"/>
        <v>0.148080986</v>
      </c>
      <c r="K247" s="30">
        <v>5.9794060739999999</v>
      </c>
      <c r="L247" s="30">
        <v>2.1262063680000001</v>
      </c>
      <c r="M247" s="23">
        <v>0.46946210500000002</v>
      </c>
      <c r="N247" s="23">
        <v>0.46026165400000002</v>
      </c>
      <c r="O247" s="23">
        <v>0.51314491500000003</v>
      </c>
      <c r="P247" s="24">
        <v>0.26283213500000002</v>
      </c>
      <c r="Q247" s="24">
        <v>5.6159832119999997</v>
      </c>
      <c r="R247" s="25">
        <v>0</v>
      </c>
      <c r="S247" s="25">
        <v>0</v>
      </c>
      <c r="T247" s="25">
        <v>0</v>
      </c>
      <c r="U247" s="26">
        <v>20.902295564999999</v>
      </c>
      <c r="V247" s="27">
        <v>3.3249272859999999</v>
      </c>
      <c r="W247" s="20">
        <v>1116310</v>
      </c>
      <c r="X247" s="22">
        <v>29.784981649999999</v>
      </c>
      <c r="Y247" s="21">
        <v>1116310</v>
      </c>
      <c r="Z247" s="22">
        <v>29.784981649999999</v>
      </c>
      <c r="AA247" s="19">
        <f t="shared" si="19"/>
        <v>246</v>
      </c>
      <c r="AB247" s="19">
        <f t="shared" si="16"/>
        <v>149</v>
      </c>
      <c r="AC247" s="19">
        <f t="shared" si="17"/>
        <v>34</v>
      </c>
      <c r="AD247" s="19">
        <f t="shared" si="18"/>
        <v>5</v>
      </c>
    </row>
    <row r="248" spans="1:30" ht="28.8" x14ac:dyDescent="0.3">
      <c r="A248" s="4">
        <v>1731</v>
      </c>
      <c r="B248" s="7" t="s">
        <v>28</v>
      </c>
      <c r="C248" s="1" t="s">
        <v>37</v>
      </c>
      <c r="D248" s="1" t="s">
        <v>151</v>
      </c>
      <c r="E248" s="1" t="s">
        <v>474</v>
      </c>
      <c r="F248" s="7" t="s">
        <v>584</v>
      </c>
      <c r="G248" s="7" t="s">
        <v>584</v>
      </c>
      <c r="H248" s="29">
        <v>0.13040169700000001</v>
      </c>
      <c r="I248" s="29">
        <v>1.5078127E-2</v>
      </c>
      <c r="J248" s="29">
        <f t="shared" si="15"/>
        <v>0.14547982400000001</v>
      </c>
      <c r="K248" s="30">
        <v>1.186752351</v>
      </c>
      <c r="L248" s="30">
        <v>3.6373876620000001</v>
      </c>
      <c r="M248" s="23">
        <v>0</v>
      </c>
      <c r="N248" s="23">
        <v>0</v>
      </c>
      <c r="O248" s="23">
        <v>0.13556426699999999</v>
      </c>
      <c r="P248" s="24">
        <v>0.15430185599999999</v>
      </c>
      <c r="Q248" s="24">
        <v>1.1250477750000001</v>
      </c>
      <c r="R248" s="25">
        <v>0</v>
      </c>
      <c r="S248" s="25">
        <v>0</v>
      </c>
      <c r="T248" s="25">
        <v>2.1594945000000001E-2</v>
      </c>
      <c r="U248" s="26"/>
      <c r="V248" s="27">
        <v>0.80044104900000002</v>
      </c>
      <c r="W248" s="20">
        <v>942000</v>
      </c>
      <c r="X248" s="22">
        <v>8.4972510490000008</v>
      </c>
      <c r="Y248" s="21">
        <v>942000</v>
      </c>
      <c r="Z248" s="22">
        <v>8.4972510490000008</v>
      </c>
      <c r="AA248" s="19">
        <f t="shared" si="19"/>
        <v>247</v>
      </c>
      <c r="AB248" s="19">
        <f t="shared" si="16"/>
        <v>295</v>
      </c>
      <c r="AC248" s="19">
        <f t="shared" si="17"/>
        <v>91</v>
      </c>
      <c r="AD248" s="19">
        <f t="shared" si="18"/>
        <v>1</v>
      </c>
    </row>
    <row r="249" spans="1:30" ht="28.8" x14ac:dyDescent="0.3">
      <c r="A249" s="4">
        <v>1247</v>
      </c>
      <c r="B249" s="7" t="s">
        <v>28</v>
      </c>
      <c r="C249" s="1" t="s">
        <v>34</v>
      </c>
      <c r="D249" s="1" t="s">
        <v>126</v>
      </c>
      <c r="E249" s="1" t="s">
        <v>391</v>
      </c>
      <c r="F249" s="7"/>
      <c r="G249" s="7" t="s">
        <v>584</v>
      </c>
      <c r="H249" s="29">
        <v>0.14128916399999999</v>
      </c>
      <c r="I249" s="29">
        <v>0</v>
      </c>
      <c r="J249" s="29">
        <f t="shared" si="15"/>
        <v>0.14128916399999999</v>
      </c>
      <c r="K249" s="30">
        <v>0.48687275899999999</v>
      </c>
      <c r="L249" s="30">
        <v>0.37595286500000002</v>
      </c>
      <c r="M249" s="23">
        <v>0</v>
      </c>
      <c r="N249" s="23">
        <v>0</v>
      </c>
      <c r="O249" s="23">
        <v>0.293765532</v>
      </c>
      <c r="P249" s="24">
        <v>0.334369578</v>
      </c>
      <c r="Q249" s="24">
        <v>2.650149469</v>
      </c>
      <c r="R249" s="25">
        <v>7.8796509920000002</v>
      </c>
      <c r="S249" s="25">
        <v>0</v>
      </c>
      <c r="T249" s="25">
        <v>0</v>
      </c>
      <c r="U249" s="26"/>
      <c r="V249" s="27">
        <v>1.9492539280000001</v>
      </c>
      <c r="W249" s="20">
        <v>2845560</v>
      </c>
      <c r="X249" s="22">
        <v>6.8501592950000001</v>
      </c>
      <c r="Y249" s="21">
        <v>2845560</v>
      </c>
      <c r="Z249" s="22">
        <v>6.8501592950000001</v>
      </c>
      <c r="AA249" s="19">
        <f t="shared" si="19"/>
        <v>248</v>
      </c>
      <c r="AB249" s="19">
        <f t="shared" si="16"/>
        <v>212</v>
      </c>
      <c r="AC249" s="19">
        <f t="shared" si="17"/>
        <v>112</v>
      </c>
      <c r="AD249" s="19">
        <f t="shared" si="18"/>
        <v>15</v>
      </c>
    </row>
    <row r="250" spans="1:30" ht="28.8" x14ac:dyDescent="0.3">
      <c r="A250" s="4">
        <v>1103</v>
      </c>
      <c r="B250" s="7" t="s">
        <v>27</v>
      </c>
      <c r="C250" s="1" t="s">
        <v>34</v>
      </c>
      <c r="D250" s="1" t="s">
        <v>95</v>
      </c>
      <c r="E250" s="1" t="s">
        <v>326</v>
      </c>
      <c r="F250" s="7" t="s">
        <v>584</v>
      </c>
      <c r="G250" s="7" t="s">
        <v>584</v>
      </c>
      <c r="H250" s="29">
        <v>0.13970338600000001</v>
      </c>
      <c r="I250" s="29">
        <v>0</v>
      </c>
      <c r="J250" s="29">
        <f t="shared" si="15"/>
        <v>0.13970338600000001</v>
      </c>
      <c r="K250" s="30">
        <v>7.3030913880000004</v>
      </c>
      <c r="L250" s="30">
        <v>5.5700305639999996</v>
      </c>
      <c r="M250" s="23">
        <v>2.1888720000000001E-3</v>
      </c>
      <c r="N250" s="23">
        <v>2.0971969999999999E-3</v>
      </c>
      <c r="O250" s="23">
        <v>0.48411402399999998</v>
      </c>
      <c r="P250" s="24">
        <v>0.41327091999999999</v>
      </c>
      <c r="Q250" s="24">
        <v>5.6439640759999996</v>
      </c>
      <c r="R250" s="25">
        <v>9.4212320579999993</v>
      </c>
      <c r="S250" s="25">
        <v>0.25021555400000001</v>
      </c>
      <c r="T250" s="25">
        <v>4.2800574000000001E-2</v>
      </c>
      <c r="U250" s="26"/>
      <c r="V250" s="27">
        <v>3.374954255</v>
      </c>
      <c r="W250" s="20">
        <v>2245810</v>
      </c>
      <c r="X250" s="22">
        <v>15.02778176</v>
      </c>
      <c r="Y250" s="21">
        <v>2245810</v>
      </c>
      <c r="Z250" s="22">
        <v>15.02778176</v>
      </c>
      <c r="AA250" s="19">
        <f t="shared" si="19"/>
        <v>249</v>
      </c>
      <c r="AB250" s="19">
        <f t="shared" si="16"/>
        <v>147</v>
      </c>
      <c r="AC250" s="19">
        <f t="shared" si="17"/>
        <v>57</v>
      </c>
      <c r="AD250" s="19">
        <f t="shared" si="18"/>
        <v>9</v>
      </c>
    </row>
    <row r="251" spans="1:30" ht="28.8" x14ac:dyDescent="0.3">
      <c r="A251" s="4">
        <v>1166</v>
      </c>
      <c r="B251" s="7" t="s">
        <v>25</v>
      </c>
      <c r="C251" s="1" t="s">
        <v>30</v>
      </c>
      <c r="D251" s="1" t="s">
        <v>94</v>
      </c>
      <c r="E251" s="1" t="s">
        <v>469</v>
      </c>
      <c r="F251" s="7"/>
      <c r="G251" s="7" t="s">
        <v>584</v>
      </c>
      <c r="H251" s="29">
        <v>0.13450926099999999</v>
      </c>
      <c r="I251" s="29">
        <v>0</v>
      </c>
      <c r="J251" s="29">
        <f t="shared" si="15"/>
        <v>0.13450926099999999</v>
      </c>
      <c r="K251" s="30">
        <v>10.65034161</v>
      </c>
      <c r="L251" s="30">
        <v>2.8149611810000001</v>
      </c>
      <c r="M251" s="23">
        <v>1.2415623629999999</v>
      </c>
      <c r="N251" s="23">
        <v>1.265434231</v>
      </c>
      <c r="O251" s="23">
        <v>0.139834448</v>
      </c>
      <c r="P251" s="24">
        <v>0.159162258</v>
      </c>
      <c r="Q251" s="24">
        <v>0.99009013000000001</v>
      </c>
      <c r="R251" s="25">
        <v>0</v>
      </c>
      <c r="S251" s="25">
        <v>0</v>
      </c>
      <c r="T251" s="25">
        <v>3.4511340000000001E-2</v>
      </c>
      <c r="U251" s="26">
        <v>1.3601169528999999</v>
      </c>
      <c r="V251" s="27">
        <v>0.85062694999999999</v>
      </c>
      <c r="W251" s="20">
        <v>18703100</v>
      </c>
      <c r="X251" s="22">
        <v>0.45480532600000001</v>
      </c>
      <c r="Y251" s="21">
        <v>18703100</v>
      </c>
      <c r="Z251" s="22">
        <v>0.45480532600000001</v>
      </c>
      <c r="AA251" s="19">
        <f t="shared" si="19"/>
        <v>250</v>
      </c>
      <c r="AB251" s="19">
        <f t="shared" si="16"/>
        <v>290</v>
      </c>
      <c r="AC251" s="19">
        <f t="shared" si="17"/>
        <v>340</v>
      </c>
      <c r="AD251" s="19">
        <f t="shared" si="18"/>
        <v>41</v>
      </c>
    </row>
    <row r="252" spans="1:30" ht="28.8" x14ac:dyDescent="0.3">
      <c r="A252" s="4">
        <v>1408</v>
      </c>
      <c r="B252" s="7" t="s">
        <v>26</v>
      </c>
      <c r="C252" s="1" t="s">
        <v>35</v>
      </c>
      <c r="D252" s="1" t="s">
        <v>92</v>
      </c>
      <c r="E252" s="1" t="s">
        <v>461</v>
      </c>
      <c r="F252" s="7" t="s">
        <v>584</v>
      </c>
      <c r="G252" s="7" t="s">
        <v>584</v>
      </c>
      <c r="H252" s="29">
        <v>7.0839359000000005E-2</v>
      </c>
      <c r="I252" s="29">
        <v>6.1521000999999999E-2</v>
      </c>
      <c r="J252" s="29">
        <f t="shared" si="15"/>
        <v>0.13236036000000001</v>
      </c>
      <c r="K252" s="30">
        <v>0.70155102999999996</v>
      </c>
      <c r="L252" s="30">
        <v>3.5934406000000002E-2</v>
      </c>
      <c r="M252" s="23">
        <v>0</v>
      </c>
      <c r="N252" s="23">
        <v>0</v>
      </c>
      <c r="O252" s="23">
        <v>2.4210819000000001E-2</v>
      </c>
      <c r="P252" s="24">
        <v>2.7557219000000001E-2</v>
      </c>
      <c r="Q252" s="24">
        <v>1.528314993</v>
      </c>
      <c r="R252" s="25">
        <v>4.5293715880000001</v>
      </c>
      <c r="S252" s="25">
        <v>0</v>
      </c>
      <c r="T252" s="25">
        <v>2.289986028</v>
      </c>
      <c r="U252" s="26">
        <v>1.1674173054000001</v>
      </c>
      <c r="V252" s="27">
        <v>0.91454548400000002</v>
      </c>
      <c r="W252" s="20">
        <v>3800000</v>
      </c>
      <c r="X252" s="22">
        <v>2.4066986429999999</v>
      </c>
      <c r="Y252" s="21">
        <v>1315810</v>
      </c>
      <c r="Z252" s="22">
        <v>6.9504372549999998</v>
      </c>
      <c r="AA252" s="19">
        <f t="shared" si="19"/>
        <v>251</v>
      </c>
      <c r="AB252" s="19">
        <f t="shared" si="16"/>
        <v>282</v>
      </c>
      <c r="AC252" s="19">
        <f t="shared" si="17"/>
        <v>108</v>
      </c>
      <c r="AD252" s="19">
        <f t="shared" si="18"/>
        <v>7</v>
      </c>
    </row>
    <row r="253" spans="1:30" ht="28.8" x14ac:dyDescent="0.3">
      <c r="A253" s="4">
        <v>1649</v>
      </c>
      <c r="B253" s="7" t="s">
        <v>28</v>
      </c>
      <c r="C253" s="1" t="s">
        <v>37</v>
      </c>
      <c r="D253" s="1" t="s">
        <v>121</v>
      </c>
      <c r="E253" s="1" t="s">
        <v>510</v>
      </c>
      <c r="F253" s="7" t="s">
        <v>584</v>
      </c>
      <c r="G253" s="7" t="s">
        <v>584</v>
      </c>
      <c r="H253" s="29">
        <v>9.5372147000000004E-2</v>
      </c>
      <c r="I253" s="29">
        <v>3.6554827999999998E-2</v>
      </c>
      <c r="J253" s="29">
        <f t="shared" si="15"/>
        <v>0.131926975</v>
      </c>
      <c r="K253" s="30">
        <v>1.582336467</v>
      </c>
      <c r="L253" s="30">
        <v>0.73028340899999999</v>
      </c>
      <c r="M253" s="23">
        <v>0.21959663500000001</v>
      </c>
      <c r="N253" s="23">
        <v>0.215232385</v>
      </c>
      <c r="O253" s="23">
        <v>0.19829581099999999</v>
      </c>
      <c r="P253" s="24">
        <v>0.22570410599999999</v>
      </c>
      <c r="Q253" s="24">
        <v>0.78458614199999999</v>
      </c>
      <c r="R253" s="25">
        <v>5.7500194999999997E-2</v>
      </c>
      <c r="S253" s="25">
        <v>0.18303467400000001</v>
      </c>
      <c r="T253" s="25">
        <v>5.9028688000000003E-2</v>
      </c>
      <c r="U253" s="26"/>
      <c r="V253" s="27">
        <v>0.46519286199999998</v>
      </c>
      <c r="W253" s="20">
        <v>42820000</v>
      </c>
      <c r="X253" s="22">
        <v>0.108639155</v>
      </c>
      <c r="Y253" s="21">
        <v>42820000</v>
      </c>
      <c r="Z253" s="22">
        <v>0.108639155</v>
      </c>
      <c r="AA253" s="19">
        <f t="shared" si="19"/>
        <v>252</v>
      </c>
      <c r="AB253" s="19">
        <f t="shared" si="16"/>
        <v>331</v>
      </c>
      <c r="AC253" s="19">
        <f t="shared" si="17"/>
        <v>386</v>
      </c>
      <c r="AD253" s="19">
        <f t="shared" si="18"/>
        <v>35</v>
      </c>
    </row>
    <row r="254" spans="1:30" ht="28.8" x14ac:dyDescent="0.3">
      <c r="A254" s="4">
        <v>1168</v>
      </c>
      <c r="B254" s="7" t="s">
        <v>27</v>
      </c>
      <c r="C254" s="1" t="s">
        <v>35</v>
      </c>
      <c r="D254" s="1" t="s">
        <v>114</v>
      </c>
      <c r="E254" s="1" t="s">
        <v>364</v>
      </c>
      <c r="F254" s="7"/>
      <c r="G254" s="7" t="s">
        <v>584</v>
      </c>
      <c r="H254" s="29">
        <v>0.12852381600000001</v>
      </c>
      <c r="I254" s="29">
        <v>0</v>
      </c>
      <c r="J254" s="29">
        <f t="shared" si="15"/>
        <v>0.12852381600000001</v>
      </c>
      <c r="K254" s="30">
        <v>12.628262189999999</v>
      </c>
      <c r="L254" s="30">
        <v>4.0309811790000003</v>
      </c>
      <c r="M254" s="23">
        <v>6.9949319999999997E-3</v>
      </c>
      <c r="N254" s="23">
        <v>7.0134639999999996E-3</v>
      </c>
      <c r="O254" s="23">
        <v>0.267224083</v>
      </c>
      <c r="P254" s="24">
        <v>0.30415958999999998</v>
      </c>
      <c r="Q254" s="24">
        <v>4.0878438670000001</v>
      </c>
      <c r="R254" s="25">
        <v>0.61360161499999999</v>
      </c>
      <c r="S254" s="25">
        <v>0</v>
      </c>
      <c r="T254" s="25">
        <v>0.14281712399999999</v>
      </c>
      <c r="U254" s="26"/>
      <c r="V254" s="27">
        <v>2.4255870960000001</v>
      </c>
      <c r="W254" s="20">
        <v>32000000</v>
      </c>
      <c r="X254" s="22">
        <v>0.75799596800000002</v>
      </c>
      <c r="Y254" s="21">
        <v>32000000</v>
      </c>
      <c r="Z254" s="22">
        <v>0.75799596800000002</v>
      </c>
      <c r="AA254" s="19">
        <f t="shared" si="19"/>
        <v>253</v>
      </c>
      <c r="AB254" s="19">
        <f t="shared" si="16"/>
        <v>185</v>
      </c>
      <c r="AC254" s="19">
        <f t="shared" si="17"/>
        <v>299</v>
      </c>
      <c r="AD254" s="19">
        <f t="shared" si="18"/>
        <v>28</v>
      </c>
    </row>
    <row r="255" spans="1:30" ht="28.8" x14ac:dyDescent="0.3">
      <c r="A255" s="4">
        <v>1209</v>
      </c>
      <c r="B255" s="7" t="s">
        <v>27</v>
      </c>
      <c r="C255" s="1" t="s">
        <v>33</v>
      </c>
      <c r="D255" s="1" t="s">
        <v>53</v>
      </c>
      <c r="E255" s="1" t="s">
        <v>489</v>
      </c>
      <c r="F255" s="7"/>
      <c r="G255" s="7" t="s">
        <v>584</v>
      </c>
      <c r="H255" s="29">
        <v>0</v>
      </c>
      <c r="I255" s="29">
        <v>0.12673674900000001</v>
      </c>
      <c r="J255" s="29">
        <f t="shared" si="15"/>
        <v>0.12673674900000001</v>
      </c>
      <c r="K255" s="30">
        <v>0.50208753299999997</v>
      </c>
      <c r="L255" s="30">
        <v>1.924003022</v>
      </c>
      <c r="M255" s="23">
        <v>8.7313081000000001E-2</v>
      </c>
      <c r="N255" s="23">
        <v>8.9423000000000002E-2</v>
      </c>
      <c r="O255" s="23">
        <v>0</v>
      </c>
      <c r="P255" s="24">
        <v>0</v>
      </c>
      <c r="Q255" s="24">
        <v>1.0962375609999999</v>
      </c>
      <c r="R255" s="25">
        <v>1.683726381</v>
      </c>
      <c r="S255" s="25">
        <v>0.32040126699999999</v>
      </c>
      <c r="T255" s="25">
        <v>0</v>
      </c>
      <c r="U255" s="26"/>
      <c r="V255" s="27">
        <v>0.65372558599999997</v>
      </c>
      <c r="W255" s="20">
        <v>321404</v>
      </c>
      <c r="X255" s="22">
        <v>20.339684210000001</v>
      </c>
      <c r="Y255" s="21">
        <v>321404</v>
      </c>
      <c r="Z255" s="22">
        <v>20.339684210000001</v>
      </c>
      <c r="AA255" s="19">
        <f t="shared" si="19"/>
        <v>254</v>
      </c>
      <c r="AB255" s="19">
        <f t="shared" si="16"/>
        <v>310</v>
      </c>
      <c r="AC255" s="19">
        <f t="shared" si="17"/>
        <v>48</v>
      </c>
      <c r="AD255" s="19">
        <f t="shared" si="18"/>
        <v>9</v>
      </c>
    </row>
    <row r="256" spans="1:30" ht="28.8" x14ac:dyDescent="0.3">
      <c r="A256" s="4">
        <v>1635</v>
      </c>
      <c r="B256" s="7" t="s">
        <v>28</v>
      </c>
      <c r="C256" s="1" t="s">
        <v>37</v>
      </c>
      <c r="D256" s="1" t="s">
        <v>121</v>
      </c>
      <c r="E256" s="1" t="s">
        <v>528</v>
      </c>
      <c r="F256" s="7" t="s">
        <v>584</v>
      </c>
      <c r="G256" s="7" t="s">
        <v>584</v>
      </c>
      <c r="H256" s="29">
        <v>0</v>
      </c>
      <c r="I256" s="29">
        <v>0.12351237</v>
      </c>
      <c r="J256" s="29">
        <f t="shared" si="15"/>
        <v>0.12351237</v>
      </c>
      <c r="K256" s="30">
        <v>0.95853074500000002</v>
      </c>
      <c r="L256" s="30">
        <v>0.63247529999999996</v>
      </c>
      <c r="M256" s="23">
        <v>0.158398604</v>
      </c>
      <c r="N256" s="23">
        <v>0.16094893199999999</v>
      </c>
      <c r="O256" s="23">
        <v>0</v>
      </c>
      <c r="P256" s="24">
        <v>0</v>
      </c>
      <c r="Q256" s="24">
        <v>0.62146145699999999</v>
      </c>
      <c r="R256" s="25">
        <v>0</v>
      </c>
      <c r="S256" s="25">
        <v>0.99741911800000005</v>
      </c>
      <c r="T256" s="25">
        <v>4.7727790999999999E-2</v>
      </c>
      <c r="U256" s="26"/>
      <c r="V256" s="27">
        <v>0.36814422400000002</v>
      </c>
      <c r="W256" s="20">
        <v>4006000</v>
      </c>
      <c r="X256" s="22">
        <v>0.91898208699999995</v>
      </c>
      <c r="Y256" s="21">
        <v>4006000</v>
      </c>
      <c r="Z256" s="22">
        <v>0.91898208699999995</v>
      </c>
      <c r="AA256" s="19">
        <f t="shared" si="19"/>
        <v>255</v>
      </c>
      <c r="AB256" s="19">
        <f t="shared" si="16"/>
        <v>349</v>
      </c>
      <c r="AC256" s="19">
        <f t="shared" si="17"/>
        <v>287</v>
      </c>
      <c r="AD256" s="19">
        <f t="shared" si="18"/>
        <v>13</v>
      </c>
    </row>
    <row r="257" spans="1:30" ht="28.8" x14ac:dyDescent="0.3">
      <c r="A257" s="4">
        <v>1246</v>
      </c>
      <c r="B257" s="7" t="s">
        <v>25</v>
      </c>
      <c r="C257" s="1" t="s">
        <v>30</v>
      </c>
      <c r="D257" s="1" t="s">
        <v>69</v>
      </c>
      <c r="E257" s="1" t="s">
        <v>534</v>
      </c>
      <c r="F257" s="7" t="s">
        <v>584</v>
      </c>
      <c r="G257" s="7" t="s">
        <v>584</v>
      </c>
      <c r="H257" s="29">
        <v>2.9194168999999999E-2</v>
      </c>
      <c r="I257" s="29">
        <v>8.8923353999999996E-2</v>
      </c>
      <c r="J257" s="29">
        <f t="shared" si="15"/>
        <v>0.118117523</v>
      </c>
      <c r="K257" s="30">
        <v>0.73030913900000005</v>
      </c>
      <c r="L257" s="30">
        <v>0.88250727100000004</v>
      </c>
      <c r="M257" s="23">
        <v>7.0120955999999998E-2</v>
      </c>
      <c r="N257" s="23">
        <v>7.0351318999999995E-2</v>
      </c>
      <c r="O257" s="23">
        <v>3.0349958999999999E-2</v>
      </c>
      <c r="P257" s="24">
        <v>3.4544907E-2</v>
      </c>
      <c r="Q257" s="24">
        <v>0.53594576900000002</v>
      </c>
      <c r="R257" s="25">
        <v>0</v>
      </c>
      <c r="S257" s="25">
        <v>0.229695808</v>
      </c>
      <c r="T257" s="25">
        <v>0</v>
      </c>
      <c r="U257" s="26">
        <v>1.0600774941</v>
      </c>
      <c r="V257" s="27">
        <v>0.31906576800000003</v>
      </c>
      <c r="W257" s="20">
        <v>4252720</v>
      </c>
      <c r="X257" s="22">
        <v>0.75026281500000003</v>
      </c>
      <c r="Y257" s="21">
        <v>4252720</v>
      </c>
      <c r="Z257" s="22">
        <v>0.75026281500000003</v>
      </c>
      <c r="AA257" s="19">
        <f t="shared" si="19"/>
        <v>256</v>
      </c>
      <c r="AB257" s="19">
        <f t="shared" si="16"/>
        <v>355</v>
      </c>
      <c r="AC257" s="19">
        <f t="shared" si="17"/>
        <v>302</v>
      </c>
      <c r="AD257" s="19">
        <f t="shared" si="18"/>
        <v>35</v>
      </c>
    </row>
    <row r="258" spans="1:30" x14ac:dyDescent="0.3">
      <c r="A258" s="4">
        <v>1275</v>
      </c>
      <c r="B258" s="7" t="s">
        <v>27</v>
      </c>
      <c r="C258" s="1" t="s">
        <v>34</v>
      </c>
      <c r="D258" s="1" t="s">
        <v>89</v>
      </c>
      <c r="E258" s="1" t="s">
        <v>291</v>
      </c>
      <c r="F258" s="7" t="s">
        <v>584</v>
      </c>
      <c r="G258" s="7" t="s">
        <v>584</v>
      </c>
      <c r="H258" s="29">
        <v>3.5516969000000002E-2</v>
      </c>
      <c r="I258" s="29">
        <v>8.2515527000000005E-2</v>
      </c>
      <c r="J258" s="29">
        <f t="shared" ref="J258:J321" si="20">H258+I258</f>
        <v>0.11803249600000001</v>
      </c>
      <c r="K258" s="30">
        <v>0.119457563</v>
      </c>
      <c r="L258" s="30">
        <v>1.9894300000000001E-4</v>
      </c>
      <c r="M258" s="23">
        <v>9.3420870000000007E-3</v>
      </c>
      <c r="N258" s="23">
        <v>9.3299980000000008E-3</v>
      </c>
      <c r="O258" s="23">
        <v>0.123076923</v>
      </c>
      <c r="P258" s="24">
        <v>7.9731381719999996</v>
      </c>
      <c r="Q258" s="24">
        <v>8.1457564189999996</v>
      </c>
      <c r="R258" s="25">
        <v>25.081833400000001</v>
      </c>
      <c r="S258" s="25">
        <v>1.3088575730000001</v>
      </c>
      <c r="T258" s="25">
        <v>3.2460568489999999</v>
      </c>
      <c r="U258" s="26"/>
      <c r="V258" s="27">
        <v>4.8277966210000001</v>
      </c>
      <c r="W258" s="20">
        <v>1789041</v>
      </c>
      <c r="X258" s="22">
        <v>26.98538838</v>
      </c>
      <c r="Y258" s="21">
        <v>1189041</v>
      </c>
      <c r="Z258" s="22">
        <v>40.602440289999997</v>
      </c>
      <c r="AA258" s="19">
        <f t="shared" si="19"/>
        <v>257</v>
      </c>
      <c r="AB258" s="19">
        <f t="shared" ref="AB258:AB321" si="21">_xlfn.RANK.EQ(V258,$V$2:$V$405,0)</f>
        <v>112</v>
      </c>
      <c r="AC258" s="19">
        <f t="shared" ref="AC258:AC321" si="22">_xlfn.RANK.EQ(Z258,$Z$2:$Z$405,0)</f>
        <v>24</v>
      </c>
      <c r="AD258" s="19">
        <f t="shared" ref="AD258:AD321" si="23">($Z$2:$Z$405=Z258) + SUMPRODUCT(($C$2:$C$405=C258)*($Z$2:$Z$405&gt;Z258))</f>
        <v>4</v>
      </c>
    </row>
    <row r="259" spans="1:30" x14ac:dyDescent="0.3">
      <c r="A259" s="4">
        <v>1361</v>
      </c>
      <c r="B259" s="7" t="s">
        <v>25</v>
      </c>
      <c r="C259" s="1" t="s">
        <v>30</v>
      </c>
      <c r="D259" s="1" t="s">
        <v>102</v>
      </c>
      <c r="E259" s="1" t="s">
        <v>415</v>
      </c>
      <c r="F259" s="7" t="s">
        <v>584</v>
      </c>
      <c r="G259" s="7" t="s">
        <v>584</v>
      </c>
      <c r="H259" s="29">
        <v>0.117677475</v>
      </c>
      <c r="I259" s="29">
        <v>4.9594100000000002E-6</v>
      </c>
      <c r="J259" s="29">
        <f t="shared" si="20"/>
        <v>0.11768243441000001</v>
      </c>
      <c r="K259" s="30">
        <v>0.68466481800000001</v>
      </c>
      <c r="L259" s="30">
        <v>1.059732562</v>
      </c>
      <c r="M259" s="23">
        <v>4.91476E-2</v>
      </c>
      <c r="N259" s="23">
        <v>4.7801796000000001E-2</v>
      </c>
      <c r="O259" s="23">
        <v>0.40778765500000003</v>
      </c>
      <c r="P259" s="24">
        <v>0.34811381400000002</v>
      </c>
      <c r="Q259" s="24">
        <v>2.5344232350000002</v>
      </c>
      <c r="R259" s="25">
        <v>4.5907649690000003</v>
      </c>
      <c r="S259" s="25">
        <v>0</v>
      </c>
      <c r="T259" s="25">
        <v>2.2099562999999999E-2</v>
      </c>
      <c r="U259" s="26">
        <v>5.7402133797000001</v>
      </c>
      <c r="V259" s="27">
        <v>1.518292923</v>
      </c>
      <c r="W259" s="20">
        <v>3312400</v>
      </c>
      <c r="X259" s="22">
        <v>4.5836641800000004</v>
      </c>
      <c r="Y259" s="21">
        <v>3312400</v>
      </c>
      <c r="Z259" s="22">
        <v>4.5836641800000004</v>
      </c>
      <c r="AA259" s="19">
        <f t="shared" ref="AA259:AA322" si="24">_xlfn.RANK.EQ(J259,$J$2:$J$405,0)</f>
        <v>258</v>
      </c>
      <c r="AB259" s="19">
        <f t="shared" si="21"/>
        <v>236</v>
      </c>
      <c r="AC259" s="19">
        <f t="shared" si="22"/>
        <v>140</v>
      </c>
      <c r="AD259" s="19">
        <f t="shared" si="23"/>
        <v>24</v>
      </c>
    </row>
    <row r="260" spans="1:30" x14ac:dyDescent="0.3">
      <c r="A260" s="4">
        <v>1374</v>
      </c>
      <c r="B260" s="7" t="s">
        <v>28</v>
      </c>
      <c r="C260" s="1" t="s">
        <v>34</v>
      </c>
      <c r="D260" s="1" t="s">
        <v>106</v>
      </c>
      <c r="E260" s="1" t="s">
        <v>516</v>
      </c>
      <c r="F260" s="7" t="s">
        <v>584</v>
      </c>
      <c r="G260" s="7" t="s">
        <v>584</v>
      </c>
      <c r="H260" s="29">
        <v>8.0464033000000004E-2</v>
      </c>
      <c r="I260" s="29">
        <v>3.6764866E-2</v>
      </c>
      <c r="J260" s="29">
        <f t="shared" si="20"/>
        <v>0.117228899</v>
      </c>
      <c r="K260" s="30">
        <v>1.186752351</v>
      </c>
      <c r="L260" s="30">
        <v>0.88277301100000005</v>
      </c>
      <c r="M260" s="23">
        <v>7.0464980999999996E-2</v>
      </c>
      <c r="N260" s="23">
        <v>7.3093602999999993E-2</v>
      </c>
      <c r="O260" s="23">
        <v>0.167299167</v>
      </c>
      <c r="P260" s="24">
        <v>0.19042313</v>
      </c>
      <c r="Q260" s="24">
        <v>0.740563262</v>
      </c>
      <c r="R260" s="25">
        <v>3.9526060000000002E-2</v>
      </c>
      <c r="S260" s="25">
        <v>0.74623979399999996</v>
      </c>
      <c r="T260" s="25">
        <v>2.2504665E-2</v>
      </c>
      <c r="U260" s="26"/>
      <c r="V260" s="27">
        <v>0.43850578499999998</v>
      </c>
      <c r="W260" s="20">
        <v>21675100</v>
      </c>
      <c r="X260" s="22">
        <v>0.20230854100000001</v>
      </c>
      <c r="Y260" s="21">
        <v>21675100</v>
      </c>
      <c r="Z260" s="22">
        <v>0.20230854100000001</v>
      </c>
      <c r="AA260" s="19">
        <f t="shared" si="24"/>
        <v>259</v>
      </c>
      <c r="AB260" s="19">
        <f t="shared" si="21"/>
        <v>337</v>
      </c>
      <c r="AC260" s="19">
        <f t="shared" si="22"/>
        <v>378</v>
      </c>
      <c r="AD260" s="19">
        <f t="shared" si="23"/>
        <v>41</v>
      </c>
    </row>
    <row r="261" spans="1:30" ht="28.8" x14ac:dyDescent="0.3">
      <c r="A261" s="4">
        <v>1207</v>
      </c>
      <c r="B261" s="7" t="s">
        <v>25</v>
      </c>
      <c r="C261" s="1" t="s">
        <v>29</v>
      </c>
      <c r="D261" s="1" t="s">
        <v>42</v>
      </c>
      <c r="E261" s="1" t="s">
        <v>413</v>
      </c>
      <c r="F261" s="7" t="s">
        <v>584</v>
      </c>
      <c r="G261" s="7" t="s">
        <v>584</v>
      </c>
      <c r="H261" s="29">
        <v>0.116552927</v>
      </c>
      <c r="I261" s="29">
        <v>0</v>
      </c>
      <c r="J261" s="29">
        <f t="shared" si="20"/>
        <v>0.116552927</v>
      </c>
      <c r="K261" s="30">
        <v>1.2780409930000001</v>
      </c>
      <c r="L261" s="30">
        <v>3.9666314090000001</v>
      </c>
      <c r="M261" s="23">
        <v>8.8046899999999997E-2</v>
      </c>
      <c r="N261" s="23">
        <v>8.8609134000000006E-2</v>
      </c>
      <c r="O261" s="23">
        <v>0.242334456</v>
      </c>
      <c r="P261" s="24">
        <v>0.27582973900000002</v>
      </c>
      <c r="Q261" s="24">
        <v>2.6287541659999998</v>
      </c>
      <c r="R261" s="25">
        <v>20.258924709999999</v>
      </c>
      <c r="S261" s="25">
        <v>0</v>
      </c>
      <c r="T261" s="25">
        <v>4.3208459999999997E-3</v>
      </c>
      <c r="U261" s="26">
        <v>3.1528743273000002</v>
      </c>
      <c r="V261" s="27">
        <v>1.5588087580000001</v>
      </c>
      <c r="W261" s="20">
        <v>24891900</v>
      </c>
      <c r="X261" s="22">
        <v>0.62623132699999995</v>
      </c>
      <c r="Y261" s="21">
        <v>24891900</v>
      </c>
      <c r="Z261" s="22">
        <v>0.62623132699999995</v>
      </c>
      <c r="AA261" s="19">
        <f t="shared" si="24"/>
        <v>260</v>
      </c>
      <c r="AB261" s="19">
        <f t="shared" si="21"/>
        <v>234</v>
      </c>
      <c r="AC261" s="19">
        <f t="shared" si="22"/>
        <v>318</v>
      </c>
      <c r="AD261" s="19">
        <f t="shared" si="23"/>
        <v>52</v>
      </c>
    </row>
    <row r="262" spans="1:30" x14ac:dyDescent="0.3">
      <c r="A262" s="4">
        <v>1458</v>
      </c>
      <c r="B262" s="7" t="s">
        <v>27</v>
      </c>
      <c r="C262" s="1" t="s">
        <v>32</v>
      </c>
      <c r="D262" s="1" t="s">
        <v>136</v>
      </c>
      <c r="E262" s="1" t="s">
        <v>535</v>
      </c>
      <c r="F262" s="7"/>
      <c r="G262" s="7" t="s">
        <v>584</v>
      </c>
      <c r="H262" s="29">
        <v>0.104350147</v>
      </c>
      <c r="I262" s="29">
        <v>3.6067999999999999E-6</v>
      </c>
      <c r="J262" s="29">
        <f t="shared" si="20"/>
        <v>0.1043537538</v>
      </c>
      <c r="K262" s="30">
        <v>0.79116823400000003</v>
      </c>
      <c r="L262" s="30">
        <v>0.85493196999999999</v>
      </c>
      <c r="M262" s="23">
        <v>3.9115746E-2</v>
      </c>
      <c r="N262" s="23">
        <v>4.0379725999999998E-2</v>
      </c>
      <c r="O262" s="23">
        <v>0.21696268499999999</v>
      </c>
      <c r="P262" s="24">
        <v>0.24695110100000001</v>
      </c>
      <c r="Q262" s="24">
        <v>0.48544282799999999</v>
      </c>
      <c r="R262" s="25">
        <v>0.26088051299999998</v>
      </c>
      <c r="S262" s="25">
        <v>3.5220821999999999E-2</v>
      </c>
      <c r="T262" s="25">
        <v>1.9458487999999999E-2</v>
      </c>
      <c r="U262" s="26"/>
      <c r="V262" s="27">
        <v>0.31080927800000002</v>
      </c>
      <c r="W262" s="20">
        <v>11914400</v>
      </c>
      <c r="X262" s="22">
        <v>0.26086859499999998</v>
      </c>
      <c r="Y262" s="21">
        <v>11914400</v>
      </c>
      <c r="Z262" s="22">
        <v>0.26086859499999998</v>
      </c>
      <c r="AA262" s="19">
        <f t="shared" si="24"/>
        <v>261</v>
      </c>
      <c r="AB262" s="19">
        <f t="shared" si="21"/>
        <v>356</v>
      </c>
      <c r="AC262" s="19">
        <f t="shared" si="22"/>
        <v>366</v>
      </c>
      <c r="AD262" s="19">
        <f t="shared" si="23"/>
        <v>71</v>
      </c>
    </row>
    <row r="263" spans="1:30" x14ac:dyDescent="0.3">
      <c r="A263" s="4">
        <v>1371</v>
      </c>
      <c r="B263" s="7" t="s">
        <v>28</v>
      </c>
      <c r="C263" s="1" t="s">
        <v>36</v>
      </c>
      <c r="D263" s="1" t="s">
        <v>93</v>
      </c>
      <c r="E263" s="1" t="s">
        <v>296</v>
      </c>
      <c r="F263" s="7"/>
      <c r="G263" s="7" t="s">
        <v>584</v>
      </c>
      <c r="H263" s="29">
        <v>0.104208367</v>
      </c>
      <c r="I263" s="29">
        <v>0</v>
      </c>
      <c r="J263" s="29">
        <f t="shared" si="20"/>
        <v>0.104208367</v>
      </c>
      <c r="K263" s="30">
        <v>6.9835811400000001</v>
      </c>
      <c r="L263" s="30">
        <v>20.660626990000001</v>
      </c>
      <c r="M263" s="23">
        <v>0</v>
      </c>
      <c r="N263" s="23">
        <v>0</v>
      </c>
      <c r="O263" s="23">
        <v>0.216667898</v>
      </c>
      <c r="P263" s="24">
        <v>0.24661556900000001</v>
      </c>
      <c r="Q263" s="24">
        <v>8.0997108860000004</v>
      </c>
      <c r="R263" s="25">
        <v>0</v>
      </c>
      <c r="S263" s="25">
        <v>0</v>
      </c>
      <c r="T263" s="25">
        <v>0</v>
      </c>
      <c r="U263" s="26"/>
      <c r="V263" s="27">
        <v>4.5756579979999996</v>
      </c>
      <c r="W263" s="20">
        <v>500588</v>
      </c>
      <c r="X263" s="22">
        <v>91.405666890000006</v>
      </c>
      <c r="Y263" s="21">
        <v>500588</v>
      </c>
      <c r="Z263" s="22">
        <v>91.405666890000006</v>
      </c>
      <c r="AA263" s="19">
        <f t="shared" si="24"/>
        <v>262</v>
      </c>
      <c r="AB263" s="19">
        <f t="shared" si="21"/>
        <v>117</v>
      </c>
      <c r="AC263" s="19">
        <f t="shared" si="22"/>
        <v>7</v>
      </c>
      <c r="AD263" s="19">
        <f t="shared" si="23"/>
        <v>1</v>
      </c>
    </row>
    <row r="264" spans="1:30" ht="28.8" x14ac:dyDescent="0.3">
      <c r="A264" s="4">
        <v>1060</v>
      </c>
      <c r="B264" s="7" t="s">
        <v>28</v>
      </c>
      <c r="C264" s="1" t="s">
        <v>32</v>
      </c>
      <c r="D264" s="1" t="s">
        <v>124</v>
      </c>
      <c r="E264" s="1" t="s">
        <v>388</v>
      </c>
      <c r="F264" s="7"/>
      <c r="G264" s="7" t="s">
        <v>584</v>
      </c>
      <c r="H264" s="29">
        <v>5.0793409999999997E-2</v>
      </c>
      <c r="I264" s="29">
        <v>5.3024830000000002E-2</v>
      </c>
      <c r="J264" s="29">
        <f t="shared" si="20"/>
        <v>0.10381824000000001</v>
      </c>
      <c r="K264" s="30">
        <v>0.97374551799999998</v>
      </c>
      <c r="L264" s="30">
        <v>10.72488308</v>
      </c>
      <c r="M264" s="23">
        <v>0.24193158400000001</v>
      </c>
      <c r="N264" s="23">
        <v>0.23896354</v>
      </c>
      <c r="O264" s="23">
        <v>5.2804308000000001E-2</v>
      </c>
      <c r="P264" s="24">
        <v>6.0102878999999998E-2</v>
      </c>
      <c r="Q264" s="24">
        <v>3.313023399</v>
      </c>
      <c r="R264" s="25">
        <v>1.9007008999999998E-2</v>
      </c>
      <c r="S264" s="25">
        <v>0</v>
      </c>
      <c r="T264" s="25">
        <v>7.3460300000000001E-4</v>
      </c>
      <c r="U264" s="26"/>
      <c r="V264" s="27">
        <v>1.9632112880000001</v>
      </c>
      <c r="W264" s="20">
        <v>5747510</v>
      </c>
      <c r="X264" s="22">
        <v>3.4157596730000002</v>
      </c>
      <c r="Y264" s="21">
        <v>5747510</v>
      </c>
      <c r="Z264" s="22">
        <v>3.4157596730000002</v>
      </c>
      <c r="AA264" s="19">
        <f t="shared" si="24"/>
        <v>263</v>
      </c>
      <c r="AB264" s="19">
        <f t="shared" si="21"/>
        <v>209</v>
      </c>
      <c r="AC264" s="19">
        <f t="shared" si="22"/>
        <v>165</v>
      </c>
      <c r="AD264" s="19">
        <f t="shared" si="23"/>
        <v>34</v>
      </c>
    </row>
    <row r="265" spans="1:30" ht="28.8" x14ac:dyDescent="0.3">
      <c r="A265" s="4">
        <v>1339</v>
      </c>
      <c r="B265" s="7" t="s">
        <v>28</v>
      </c>
      <c r="C265" s="1" t="s">
        <v>33</v>
      </c>
      <c r="D265" s="1" t="s">
        <v>55</v>
      </c>
      <c r="E265" s="1" t="s">
        <v>256</v>
      </c>
      <c r="F265" s="7"/>
      <c r="G265" s="7" t="s">
        <v>584</v>
      </c>
      <c r="H265" s="29">
        <v>0</v>
      </c>
      <c r="I265" s="29">
        <v>0.10224021799999999</v>
      </c>
      <c r="J265" s="29">
        <f t="shared" si="20"/>
        <v>0.10224021799999999</v>
      </c>
      <c r="K265" s="30">
        <v>4.8687275919999999</v>
      </c>
      <c r="L265" s="30">
        <v>37.173726870000003</v>
      </c>
      <c r="M265" s="23">
        <v>0</v>
      </c>
      <c r="N265" s="23">
        <v>0</v>
      </c>
      <c r="O265" s="23">
        <v>0</v>
      </c>
      <c r="P265" s="24">
        <v>0</v>
      </c>
      <c r="Q265" s="24">
        <v>13.76528311</v>
      </c>
      <c r="R265" s="25">
        <v>5.4745450330000001</v>
      </c>
      <c r="S265" s="25">
        <v>0</v>
      </c>
      <c r="T265" s="25">
        <v>0</v>
      </c>
      <c r="U265" s="26"/>
      <c r="V265" s="27">
        <v>8.1493987929999996</v>
      </c>
      <c r="W265" s="20">
        <v>3940160</v>
      </c>
      <c r="X265" s="22">
        <v>20.682913370000001</v>
      </c>
      <c r="Y265" s="21">
        <v>3940160</v>
      </c>
      <c r="Z265" s="22">
        <v>20.682913370000001</v>
      </c>
      <c r="AA265" s="19">
        <f t="shared" si="24"/>
        <v>264</v>
      </c>
      <c r="AB265" s="19">
        <f t="shared" si="21"/>
        <v>77</v>
      </c>
      <c r="AC265" s="19">
        <f t="shared" si="22"/>
        <v>47</v>
      </c>
      <c r="AD265" s="19">
        <f t="shared" si="23"/>
        <v>8</v>
      </c>
    </row>
    <row r="266" spans="1:30" x14ac:dyDescent="0.3">
      <c r="A266" s="4">
        <v>1479</v>
      </c>
      <c r="B266" s="7" t="s">
        <v>27</v>
      </c>
      <c r="C266" s="1" t="s">
        <v>32</v>
      </c>
      <c r="D266" s="1" t="s">
        <v>136</v>
      </c>
      <c r="E266" s="1" t="s">
        <v>418</v>
      </c>
      <c r="F266" s="7"/>
      <c r="G266" s="7" t="s">
        <v>584</v>
      </c>
      <c r="H266" s="29">
        <v>0.101089205</v>
      </c>
      <c r="I266" s="29">
        <v>9.3977399999999999E-5</v>
      </c>
      <c r="J266" s="29">
        <f t="shared" si="20"/>
        <v>0.1011831824</v>
      </c>
      <c r="K266" s="30">
        <v>6.32934587</v>
      </c>
      <c r="L266" s="30">
        <v>3.2727500709999999</v>
      </c>
      <c r="M266" s="23">
        <v>0.101815551</v>
      </c>
      <c r="N266" s="23">
        <v>0.104027352</v>
      </c>
      <c r="O266" s="23">
        <v>0.35030433500000002</v>
      </c>
      <c r="P266" s="24">
        <v>0.29904234800000001</v>
      </c>
      <c r="Q266" s="24">
        <v>2.4389890159999998</v>
      </c>
      <c r="R266" s="25">
        <v>0.59629831600000005</v>
      </c>
      <c r="S266" s="25">
        <v>0.138540628</v>
      </c>
      <c r="T266" s="25">
        <v>7.4818533000000007E-2</v>
      </c>
      <c r="U266" s="26"/>
      <c r="V266" s="27">
        <v>1.4828539220000001</v>
      </c>
      <c r="W266" s="20">
        <v>11930100</v>
      </c>
      <c r="X266" s="22">
        <v>1.2429517960000001</v>
      </c>
      <c r="Y266" s="21">
        <v>11930100</v>
      </c>
      <c r="Z266" s="22">
        <v>1.2429517960000001</v>
      </c>
      <c r="AA266" s="19">
        <f t="shared" si="24"/>
        <v>265</v>
      </c>
      <c r="AB266" s="19">
        <f t="shared" si="21"/>
        <v>239</v>
      </c>
      <c r="AC266" s="19">
        <f t="shared" si="22"/>
        <v>267</v>
      </c>
      <c r="AD266" s="19">
        <f t="shared" si="23"/>
        <v>61</v>
      </c>
    </row>
    <row r="267" spans="1:30" ht="28.8" x14ac:dyDescent="0.3">
      <c r="A267" s="4">
        <v>1151</v>
      </c>
      <c r="B267" s="7" t="s">
        <v>28</v>
      </c>
      <c r="C267" s="1" t="s">
        <v>37</v>
      </c>
      <c r="D267" s="1" t="s">
        <v>168</v>
      </c>
      <c r="E267" s="1" t="s">
        <v>532</v>
      </c>
      <c r="F267" s="7"/>
      <c r="G267" s="7" t="s">
        <v>584</v>
      </c>
      <c r="H267" s="29">
        <v>8.8540033000000004E-2</v>
      </c>
      <c r="I267" s="29">
        <v>1.1455271E-2</v>
      </c>
      <c r="J267" s="29">
        <f t="shared" si="20"/>
        <v>9.9995304000000007E-2</v>
      </c>
      <c r="K267" s="30">
        <v>0.98896029200000002</v>
      </c>
      <c r="L267" s="30">
        <v>0.84366097600000001</v>
      </c>
      <c r="M267" s="23">
        <v>2.0315053E-2</v>
      </c>
      <c r="N267" s="23">
        <v>2.1627318999999999E-2</v>
      </c>
      <c r="O267" s="23">
        <v>9.2045310000000005E-2</v>
      </c>
      <c r="P267" s="24">
        <v>0.104767743</v>
      </c>
      <c r="Q267" s="24">
        <v>0.55743715299999996</v>
      </c>
      <c r="R267" s="25">
        <v>0</v>
      </c>
      <c r="S267" s="25">
        <v>0.147372534</v>
      </c>
      <c r="T267" s="25">
        <v>2.2696951E-2</v>
      </c>
      <c r="U267" s="26"/>
      <c r="V267" s="27">
        <v>0.33014659800000001</v>
      </c>
      <c r="W267" s="20">
        <v>11006000</v>
      </c>
      <c r="X267" s="22">
        <v>0.299969651</v>
      </c>
      <c r="Y267" s="21">
        <v>11006000</v>
      </c>
      <c r="Z267" s="22">
        <v>0.299969651</v>
      </c>
      <c r="AA267" s="19">
        <f t="shared" si="24"/>
        <v>266</v>
      </c>
      <c r="AB267" s="19">
        <f t="shared" si="21"/>
        <v>353</v>
      </c>
      <c r="AC267" s="19">
        <f t="shared" si="22"/>
        <v>358</v>
      </c>
      <c r="AD267" s="19">
        <f t="shared" si="23"/>
        <v>27</v>
      </c>
    </row>
    <row r="268" spans="1:30" ht="28.8" x14ac:dyDescent="0.3">
      <c r="A268" s="4">
        <v>1077</v>
      </c>
      <c r="B268" s="7" t="s">
        <v>26</v>
      </c>
      <c r="C268" s="1" t="s">
        <v>32</v>
      </c>
      <c r="D268" s="1" t="s">
        <v>60</v>
      </c>
      <c r="E268" s="1" t="s">
        <v>387</v>
      </c>
      <c r="F268" s="7"/>
      <c r="G268" s="7" t="s">
        <v>584</v>
      </c>
      <c r="H268" s="29">
        <v>9.5006831999999999E-2</v>
      </c>
      <c r="I268" s="29">
        <v>3.3407440000000001E-3</v>
      </c>
      <c r="J268" s="29">
        <f t="shared" si="20"/>
        <v>9.8347576000000006E-2</v>
      </c>
      <c r="K268" s="30">
        <v>1.2628262189999999</v>
      </c>
      <c r="L268" s="30">
        <v>1.211599251</v>
      </c>
      <c r="M268" s="23">
        <v>0</v>
      </c>
      <c r="N268" s="23">
        <v>0</v>
      </c>
      <c r="O268" s="23">
        <v>0.19753625599999999</v>
      </c>
      <c r="P268" s="24">
        <v>0.22483956599999999</v>
      </c>
      <c r="Q268" s="24">
        <v>3.1266297189999999</v>
      </c>
      <c r="R268" s="25">
        <v>4.1818844559999997</v>
      </c>
      <c r="S268" s="25">
        <v>0</v>
      </c>
      <c r="T268" s="25">
        <v>2.2279463999999999E-2</v>
      </c>
      <c r="U268" s="26">
        <v>10.405417474</v>
      </c>
      <c r="V268" s="27">
        <v>1.9755279530000001</v>
      </c>
      <c r="W268" s="20">
        <v>6500000</v>
      </c>
      <c r="X268" s="22">
        <v>3.0392737740000002</v>
      </c>
      <c r="Y268" s="21">
        <v>6500000</v>
      </c>
      <c r="Z268" s="22">
        <v>3.0392737740000002</v>
      </c>
      <c r="AA268" s="19">
        <f t="shared" si="24"/>
        <v>267</v>
      </c>
      <c r="AB268" s="19">
        <f t="shared" si="21"/>
        <v>208</v>
      </c>
      <c r="AC268" s="19">
        <f t="shared" si="22"/>
        <v>178</v>
      </c>
      <c r="AD268" s="19">
        <f t="shared" si="23"/>
        <v>40</v>
      </c>
    </row>
    <row r="269" spans="1:30" ht="28.8" x14ac:dyDescent="0.3">
      <c r="A269" s="4">
        <v>1091</v>
      </c>
      <c r="B269" s="7" t="s">
        <v>26</v>
      </c>
      <c r="C269" s="1" t="s">
        <v>32</v>
      </c>
      <c r="D269" s="1" t="s">
        <v>60</v>
      </c>
      <c r="E269" s="1" t="s">
        <v>454</v>
      </c>
      <c r="F269" s="7" t="s">
        <v>584</v>
      </c>
      <c r="G269" s="7" t="s">
        <v>584</v>
      </c>
      <c r="H269" s="29">
        <v>9.6191465000000004E-2</v>
      </c>
      <c r="I269" s="29">
        <v>0</v>
      </c>
      <c r="J269" s="29">
        <f t="shared" si="20"/>
        <v>9.6191465000000004E-2</v>
      </c>
      <c r="K269" s="30">
        <v>0.91288642399999997</v>
      </c>
      <c r="L269" s="30">
        <v>1.2658308089999999</v>
      </c>
      <c r="M269" s="23">
        <v>7.9780110000000001E-2</v>
      </c>
      <c r="N269" s="23">
        <v>7.9597068000000007E-2</v>
      </c>
      <c r="O269" s="23">
        <v>9.9999660000000004E-2</v>
      </c>
      <c r="P269" s="24">
        <v>0.113821536</v>
      </c>
      <c r="Q269" s="24">
        <v>1.664917502</v>
      </c>
      <c r="R269" s="25">
        <v>1.0158048289999999</v>
      </c>
      <c r="S269" s="25">
        <v>0</v>
      </c>
      <c r="T269" s="25">
        <v>3.8404463E-2</v>
      </c>
      <c r="U269" s="26">
        <v>5.3071634443000004</v>
      </c>
      <c r="V269" s="27">
        <v>0.98911899000000003</v>
      </c>
      <c r="W269" s="20">
        <v>967200</v>
      </c>
      <c r="X269" s="22">
        <v>10.226623139999999</v>
      </c>
      <c r="Y269" s="21">
        <v>340200</v>
      </c>
      <c r="Z269" s="22">
        <v>29.07463229</v>
      </c>
      <c r="AA269" s="19">
        <f t="shared" si="24"/>
        <v>268</v>
      </c>
      <c r="AB269" s="19">
        <f t="shared" si="21"/>
        <v>275</v>
      </c>
      <c r="AC269" s="19">
        <f t="shared" si="22"/>
        <v>36</v>
      </c>
      <c r="AD269" s="19">
        <f t="shared" si="23"/>
        <v>5</v>
      </c>
    </row>
    <row r="270" spans="1:30" ht="28.8" x14ac:dyDescent="0.3">
      <c r="A270" s="4">
        <v>1492</v>
      </c>
      <c r="B270" s="7" t="s">
        <v>28</v>
      </c>
      <c r="C270" s="1" t="s">
        <v>36</v>
      </c>
      <c r="D270" s="1" t="s">
        <v>161</v>
      </c>
      <c r="E270" s="1" t="s">
        <v>501</v>
      </c>
      <c r="F270" s="7"/>
      <c r="G270" s="7"/>
      <c r="H270" s="29">
        <v>7.7628927E-2</v>
      </c>
      <c r="I270" s="29">
        <v>1.283664E-2</v>
      </c>
      <c r="J270" s="29">
        <f t="shared" si="20"/>
        <v>9.0465566999999997E-2</v>
      </c>
      <c r="K270" s="30">
        <v>1.034604613</v>
      </c>
      <c r="L270" s="30">
        <v>2.053739658</v>
      </c>
      <c r="M270" s="23">
        <v>0</v>
      </c>
      <c r="N270" s="23">
        <v>0</v>
      </c>
      <c r="O270" s="23">
        <v>8.0702235999999997E-2</v>
      </c>
      <c r="P270" s="24">
        <v>9.1856836999999997E-2</v>
      </c>
      <c r="Q270" s="24">
        <v>0.80908499599999995</v>
      </c>
      <c r="R270" s="25">
        <v>0</v>
      </c>
      <c r="S270" s="25">
        <v>0</v>
      </c>
      <c r="T270" s="25">
        <v>7.7214060000000001E-3</v>
      </c>
      <c r="U270" s="26"/>
      <c r="V270" s="27">
        <v>0.51578357600000002</v>
      </c>
      <c r="W270" s="20">
        <v>7956050</v>
      </c>
      <c r="X270" s="22">
        <v>0.64829101899999997</v>
      </c>
      <c r="Y270" s="21">
        <v>7956050</v>
      </c>
      <c r="Z270" s="22">
        <v>0.64829101899999997</v>
      </c>
      <c r="AA270" s="19">
        <f t="shared" si="24"/>
        <v>269</v>
      </c>
      <c r="AB270" s="19">
        <f t="shared" si="21"/>
        <v>322</v>
      </c>
      <c r="AC270" s="19">
        <f t="shared" si="22"/>
        <v>316</v>
      </c>
      <c r="AD270" s="19">
        <f t="shared" si="23"/>
        <v>22</v>
      </c>
    </row>
    <row r="271" spans="1:30" x14ac:dyDescent="0.3">
      <c r="A271" s="4">
        <v>1258</v>
      </c>
      <c r="B271" s="7" t="s">
        <v>28</v>
      </c>
      <c r="C271" s="1" t="s">
        <v>32</v>
      </c>
      <c r="D271" s="1" t="s">
        <v>160</v>
      </c>
      <c r="E271" s="1" t="s">
        <v>500</v>
      </c>
      <c r="F271" s="7"/>
      <c r="G271" s="7" t="s">
        <v>584</v>
      </c>
      <c r="H271" s="29">
        <v>8.1653431999999998E-2</v>
      </c>
      <c r="I271" s="29">
        <v>0</v>
      </c>
      <c r="J271" s="29">
        <f t="shared" si="20"/>
        <v>8.1653431999999998E-2</v>
      </c>
      <c r="K271" s="30">
        <v>1.217181898</v>
      </c>
      <c r="L271" s="30">
        <v>1.1884597809999999</v>
      </c>
      <c r="M271" s="23">
        <v>6.0261699999999995E-4</v>
      </c>
      <c r="N271" s="23">
        <v>5.6259799999999998E-4</v>
      </c>
      <c r="O271" s="23">
        <v>0.28295356900000002</v>
      </c>
      <c r="P271" s="24">
        <v>0.14492843799999999</v>
      </c>
      <c r="Q271" s="24">
        <v>0.89702463700000001</v>
      </c>
      <c r="R271" s="25">
        <v>0.33645067699999998</v>
      </c>
      <c r="S271" s="25">
        <v>0.48450262100000002</v>
      </c>
      <c r="T271" s="25">
        <v>2.1942156000000001E-2</v>
      </c>
      <c r="U271" s="26"/>
      <c r="V271" s="27">
        <v>0.53169207399999996</v>
      </c>
      <c r="W271" s="20">
        <v>3437224</v>
      </c>
      <c r="X271" s="22">
        <v>1.5468647790000001</v>
      </c>
      <c r="Y271" s="21">
        <v>3427278</v>
      </c>
      <c r="Z271" s="22">
        <v>1.5513537980000001</v>
      </c>
      <c r="AA271" s="19">
        <f t="shared" si="24"/>
        <v>270</v>
      </c>
      <c r="AB271" s="19">
        <f t="shared" si="21"/>
        <v>321</v>
      </c>
      <c r="AC271" s="19">
        <f t="shared" si="22"/>
        <v>252</v>
      </c>
      <c r="AD271" s="19">
        <f t="shared" si="23"/>
        <v>59</v>
      </c>
    </row>
    <row r="272" spans="1:30" ht="28.8" x14ac:dyDescent="0.3">
      <c r="A272" s="31">
        <v>1056</v>
      </c>
      <c r="B272" s="32" t="s">
        <v>28</v>
      </c>
      <c r="C272" s="33" t="s">
        <v>31</v>
      </c>
      <c r="D272" s="33" t="s">
        <v>163</v>
      </c>
      <c r="E272" s="33" t="s">
        <v>509</v>
      </c>
      <c r="F272" s="32" t="s">
        <v>584</v>
      </c>
      <c r="G272" s="32" t="s">
        <v>584</v>
      </c>
      <c r="H272" s="29">
        <v>0</v>
      </c>
      <c r="I272" s="29">
        <v>8.1086397000000004E-2</v>
      </c>
      <c r="J272" s="29">
        <f t="shared" si="20"/>
        <v>8.1086397000000004E-2</v>
      </c>
      <c r="K272" s="30">
        <v>1.095463708</v>
      </c>
      <c r="L272" s="30">
        <v>0.75711827200000004</v>
      </c>
      <c r="M272" s="23">
        <v>1.9756679999999999E-3</v>
      </c>
      <c r="N272" s="23">
        <v>1.938681E-3</v>
      </c>
      <c r="O272" s="23">
        <v>0</v>
      </c>
      <c r="P272" s="24">
        <v>0</v>
      </c>
      <c r="Q272" s="24">
        <v>0.80031493200000003</v>
      </c>
      <c r="R272" s="25">
        <v>0.48804177599999998</v>
      </c>
      <c r="S272" s="25">
        <v>0.70608521000000002</v>
      </c>
      <c r="T272" s="25">
        <v>2.1996115E-2</v>
      </c>
      <c r="U272" s="26"/>
      <c r="V272" s="34">
        <v>0.47564780000000001</v>
      </c>
      <c r="W272" s="35">
        <v>15000000</v>
      </c>
      <c r="X272" s="36">
        <v>0.31709853300000002</v>
      </c>
      <c r="Y272" s="35">
        <v>15000000</v>
      </c>
      <c r="Z272" s="36">
        <v>0.31709853300000002</v>
      </c>
      <c r="AA272" s="37">
        <f t="shared" si="24"/>
        <v>271</v>
      </c>
      <c r="AB272" s="37">
        <f t="shared" si="21"/>
        <v>330</v>
      </c>
      <c r="AC272" s="37">
        <f t="shared" si="22"/>
        <v>357</v>
      </c>
      <c r="AD272" s="37">
        <f t="shared" si="23"/>
        <v>23</v>
      </c>
    </row>
    <row r="273" spans="1:30" ht="28.8" x14ac:dyDescent="0.3">
      <c r="A273" s="4">
        <v>1684</v>
      </c>
      <c r="B273" s="7" t="s">
        <v>27</v>
      </c>
      <c r="C273" s="1" t="s">
        <v>33</v>
      </c>
      <c r="D273" s="1" t="s">
        <v>159</v>
      </c>
      <c r="E273" s="1" t="s">
        <v>540</v>
      </c>
      <c r="F273" s="7" t="s">
        <v>584</v>
      </c>
      <c r="G273" s="7" t="s">
        <v>584</v>
      </c>
      <c r="H273" s="29">
        <v>6.6276135E-2</v>
      </c>
      <c r="I273" s="29">
        <v>1.3139151E-2</v>
      </c>
      <c r="J273" s="29">
        <f t="shared" si="20"/>
        <v>7.9415286000000002E-2</v>
      </c>
      <c r="K273" s="30">
        <v>0.38036934300000003</v>
      </c>
      <c r="L273" s="30">
        <v>1.42657093</v>
      </c>
      <c r="M273" s="23">
        <v>3.7188707000000001E-2</v>
      </c>
      <c r="N273" s="23">
        <v>4.0029584999999999E-2</v>
      </c>
      <c r="O273" s="23">
        <v>6.8899990999999994E-2</v>
      </c>
      <c r="P273" s="24">
        <v>7.8423294000000004E-2</v>
      </c>
      <c r="Q273" s="24">
        <v>0.45172526299999999</v>
      </c>
      <c r="R273" s="25">
        <v>0</v>
      </c>
      <c r="S273" s="25">
        <v>0.19193416199999999</v>
      </c>
      <c r="T273" s="25">
        <v>8.2291359999999997E-3</v>
      </c>
      <c r="U273" s="26"/>
      <c r="V273" s="27">
        <v>0.27936405800000003</v>
      </c>
      <c r="W273" s="20">
        <v>2089780</v>
      </c>
      <c r="X273" s="22">
        <v>1.3368108519999999</v>
      </c>
      <c r="Y273" s="21">
        <v>2089780</v>
      </c>
      <c r="Z273" s="22">
        <v>1.3368108519999999</v>
      </c>
      <c r="AA273" s="19">
        <f t="shared" si="24"/>
        <v>272</v>
      </c>
      <c r="AB273" s="19">
        <f t="shared" si="21"/>
        <v>361</v>
      </c>
      <c r="AC273" s="19">
        <f t="shared" si="22"/>
        <v>263</v>
      </c>
      <c r="AD273" s="19">
        <f t="shared" si="23"/>
        <v>36</v>
      </c>
    </row>
    <row r="274" spans="1:30" ht="28.8" x14ac:dyDescent="0.3">
      <c r="A274" s="4">
        <v>1097</v>
      </c>
      <c r="B274" s="7" t="s">
        <v>26</v>
      </c>
      <c r="C274" s="1" t="s">
        <v>32</v>
      </c>
      <c r="D274" s="1" t="s">
        <v>60</v>
      </c>
      <c r="E274" s="1" t="s">
        <v>480</v>
      </c>
      <c r="F274" s="7"/>
      <c r="G274" s="7" t="s">
        <v>584</v>
      </c>
      <c r="H274" s="29">
        <v>7.9087293000000003E-2</v>
      </c>
      <c r="I274" s="29">
        <v>0</v>
      </c>
      <c r="J274" s="29">
        <f t="shared" si="20"/>
        <v>7.9087293000000003E-2</v>
      </c>
      <c r="K274" s="30">
        <v>0.79116823400000003</v>
      </c>
      <c r="L274" s="30">
        <v>1.2846674010000001</v>
      </c>
      <c r="M274" s="23">
        <v>3.5354349E-2</v>
      </c>
      <c r="N274" s="23">
        <v>3.4870829999999998E-2</v>
      </c>
      <c r="O274" s="23">
        <v>8.2218338000000002E-2</v>
      </c>
      <c r="P274" s="24">
        <v>9.3582494000000002E-2</v>
      </c>
      <c r="Q274" s="24">
        <v>1.1909129620000001</v>
      </c>
      <c r="R274" s="25">
        <v>0</v>
      </c>
      <c r="S274" s="25">
        <v>0</v>
      </c>
      <c r="T274" s="25">
        <v>0</v>
      </c>
      <c r="U274" s="26">
        <v>4.4358577927000002</v>
      </c>
      <c r="V274" s="27">
        <v>0.73248327300000005</v>
      </c>
      <c r="W274" s="20">
        <v>3149998</v>
      </c>
      <c r="X274" s="22">
        <v>2.3253452010000002</v>
      </c>
      <c r="Y274" s="21">
        <v>2124350</v>
      </c>
      <c r="Z274" s="22">
        <v>3.4480348030000001</v>
      </c>
      <c r="AA274" s="19">
        <f t="shared" si="24"/>
        <v>273</v>
      </c>
      <c r="AB274" s="19">
        <f t="shared" si="21"/>
        <v>301</v>
      </c>
      <c r="AC274" s="19">
        <f t="shared" si="22"/>
        <v>164</v>
      </c>
      <c r="AD274" s="19">
        <f t="shared" si="23"/>
        <v>33</v>
      </c>
    </row>
    <row r="275" spans="1:30" ht="28.8" x14ac:dyDescent="0.3">
      <c r="A275" s="4">
        <v>1342</v>
      </c>
      <c r="B275" s="7" t="s">
        <v>26</v>
      </c>
      <c r="C275" s="1" t="s">
        <v>33</v>
      </c>
      <c r="D275" s="1" t="s">
        <v>105</v>
      </c>
      <c r="E275" s="1" t="s">
        <v>404</v>
      </c>
      <c r="F275" s="7" t="s">
        <v>584</v>
      </c>
      <c r="G275" s="7" t="s">
        <v>584</v>
      </c>
      <c r="H275" s="29">
        <v>7.6636925999999994E-2</v>
      </c>
      <c r="I275" s="29">
        <v>0</v>
      </c>
      <c r="J275" s="29">
        <f t="shared" si="20"/>
        <v>7.6636925999999994E-2</v>
      </c>
      <c r="K275" s="30">
        <v>0.45644321199999999</v>
      </c>
      <c r="L275" s="30">
        <v>0.67559281199999999</v>
      </c>
      <c r="M275" s="23">
        <v>1.2313217E-2</v>
      </c>
      <c r="N275" s="23">
        <v>1.2829887999999999E-2</v>
      </c>
      <c r="O275" s="23">
        <v>0.26556987399999998</v>
      </c>
      <c r="P275" s="24">
        <v>0.22670755300000001</v>
      </c>
      <c r="Q275" s="24">
        <v>2.9961770099999998</v>
      </c>
      <c r="R275" s="25">
        <v>4.3466793050000003</v>
      </c>
      <c r="S275" s="25">
        <v>0.58223793099999999</v>
      </c>
      <c r="T275" s="25">
        <v>6.5794160000000003E-3</v>
      </c>
      <c r="U275" s="26">
        <v>9.4037484401999993</v>
      </c>
      <c r="V275" s="27">
        <v>1.7813916249999999</v>
      </c>
      <c r="W275" s="20">
        <v>11509800</v>
      </c>
      <c r="X275" s="22">
        <v>1.547717271</v>
      </c>
      <c r="Y275" s="21">
        <v>11509800</v>
      </c>
      <c r="Z275" s="22">
        <v>1.547717271</v>
      </c>
      <c r="AA275" s="19">
        <f t="shared" si="24"/>
        <v>274</v>
      </c>
      <c r="AB275" s="19">
        <f t="shared" si="21"/>
        <v>225</v>
      </c>
      <c r="AC275" s="19">
        <f t="shared" si="22"/>
        <v>253</v>
      </c>
      <c r="AD275" s="19">
        <f t="shared" si="23"/>
        <v>34</v>
      </c>
    </row>
    <row r="276" spans="1:30" ht="28.8" x14ac:dyDescent="0.3">
      <c r="A276" s="4">
        <v>1740</v>
      </c>
      <c r="B276" s="7" t="s">
        <v>27</v>
      </c>
      <c r="C276" s="1" t="s">
        <v>32</v>
      </c>
      <c r="D276" s="1" t="s">
        <v>80</v>
      </c>
      <c r="E276" s="1" t="s">
        <v>446</v>
      </c>
      <c r="F276" s="7" t="s">
        <v>584</v>
      </c>
      <c r="G276" s="7" t="s">
        <v>584</v>
      </c>
      <c r="H276" s="29">
        <v>0</v>
      </c>
      <c r="I276" s="29">
        <v>7.4737533999999994E-2</v>
      </c>
      <c r="J276" s="29">
        <f t="shared" si="20"/>
        <v>7.4737533999999994E-2</v>
      </c>
      <c r="K276" s="30">
        <v>0.24343638000000001</v>
      </c>
      <c r="L276" s="30">
        <v>0.21371779499999999</v>
      </c>
      <c r="M276" s="23">
        <v>0</v>
      </c>
      <c r="N276" s="23">
        <v>0</v>
      </c>
      <c r="O276" s="23">
        <v>0</v>
      </c>
      <c r="P276" s="24">
        <v>0</v>
      </c>
      <c r="Q276" s="24">
        <v>1.459235458</v>
      </c>
      <c r="R276" s="25">
        <v>6.2114407900000002</v>
      </c>
      <c r="S276" s="25">
        <v>0.297682379</v>
      </c>
      <c r="T276" s="25">
        <v>7.5600559999999999E-3</v>
      </c>
      <c r="U276" s="26"/>
      <c r="V276" s="27">
        <v>1.0826895999999999</v>
      </c>
      <c r="W276" s="20">
        <v>10492110</v>
      </c>
      <c r="X276" s="22">
        <v>1.0319083579999999</v>
      </c>
      <c r="Y276" s="21">
        <v>10292110</v>
      </c>
      <c r="Z276" s="22">
        <v>1.0519607740000001</v>
      </c>
      <c r="AA276" s="19">
        <f t="shared" si="24"/>
        <v>275</v>
      </c>
      <c r="AB276" s="19">
        <f t="shared" si="21"/>
        <v>266</v>
      </c>
      <c r="AC276" s="19">
        <f t="shared" si="22"/>
        <v>276</v>
      </c>
      <c r="AD276" s="19">
        <f t="shared" si="23"/>
        <v>63</v>
      </c>
    </row>
    <row r="277" spans="1:30" ht="28.8" x14ac:dyDescent="0.3">
      <c r="A277" s="4">
        <v>1472</v>
      </c>
      <c r="B277" s="7" t="s">
        <v>27</v>
      </c>
      <c r="C277" s="1" t="s">
        <v>32</v>
      </c>
      <c r="D277" s="1" t="s">
        <v>79</v>
      </c>
      <c r="E277" s="1" t="s">
        <v>445</v>
      </c>
      <c r="F277" s="7" t="s">
        <v>584</v>
      </c>
      <c r="G277" s="7"/>
      <c r="H277" s="29">
        <v>0</v>
      </c>
      <c r="I277" s="29">
        <v>7.4737533999999994E-2</v>
      </c>
      <c r="J277" s="29">
        <f t="shared" si="20"/>
        <v>7.4737533999999994E-2</v>
      </c>
      <c r="K277" s="30">
        <v>0.24343638000000001</v>
      </c>
      <c r="L277" s="30">
        <v>0.21371779499999999</v>
      </c>
      <c r="M277" s="23">
        <v>0</v>
      </c>
      <c r="N277" s="23">
        <v>0</v>
      </c>
      <c r="O277" s="23">
        <v>0</v>
      </c>
      <c r="P277" s="24">
        <v>0</v>
      </c>
      <c r="Q277" s="24">
        <v>1.459235458</v>
      </c>
      <c r="R277" s="25">
        <v>6.2114407900000002</v>
      </c>
      <c r="S277" s="25">
        <v>0.297682379</v>
      </c>
      <c r="T277" s="25">
        <v>7.5600559999999999E-3</v>
      </c>
      <c r="U277" s="26"/>
      <c r="V277" s="27">
        <v>1.0826895999999999</v>
      </c>
      <c r="W277" s="20">
        <v>10492100</v>
      </c>
      <c r="X277" s="22">
        <v>1.031909341</v>
      </c>
      <c r="Y277" s="21">
        <v>10492100</v>
      </c>
      <c r="Z277" s="22">
        <v>1.031909341</v>
      </c>
      <c r="AA277" s="19">
        <f t="shared" si="24"/>
        <v>275</v>
      </c>
      <c r="AB277" s="19">
        <f t="shared" si="21"/>
        <v>266</v>
      </c>
      <c r="AC277" s="19">
        <f t="shared" si="22"/>
        <v>278</v>
      </c>
      <c r="AD277" s="19">
        <f t="shared" si="23"/>
        <v>64</v>
      </c>
    </row>
    <row r="278" spans="1:30" x14ac:dyDescent="0.3">
      <c r="A278" s="4">
        <v>1041</v>
      </c>
      <c r="B278" s="7" t="s">
        <v>25</v>
      </c>
      <c r="C278" s="1" t="s">
        <v>30</v>
      </c>
      <c r="D278" s="1" t="s">
        <v>83</v>
      </c>
      <c r="E278" s="1" t="s">
        <v>568</v>
      </c>
      <c r="F278" s="7" t="s">
        <v>584</v>
      </c>
      <c r="G278" s="7" t="s">
        <v>584</v>
      </c>
      <c r="H278" s="29">
        <v>7.3076519000000006E-2</v>
      </c>
      <c r="I278" s="29">
        <v>5.0220999999999999E-5</v>
      </c>
      <c r="J278" s="29">
        <f t="shared" si="20"/>
        <v>7.312674000000001E-2</v>
      </c>
      <c r="K278" s="30">
        <v>0</v>
      </c>
      <c r="L278" s="30">
        <v>0</v>
      </c>
      <c r="M278" s="23">
        <v>0.35010895399999997</v>
      </c>
      <c r="N278" s="23">
        <v>0.361088874</v>
      </c>
      <c r="O278" s="23">
        <v>7.5969599999999998E-2</v>
      </c>
      <c r="P278" s="24">
        <v>8.6470060000000001E-2</v>
      </c>
      <c r="Q278" s="24">
        <v>0.108055042</v>
      </c>
      <c r="R278" s="25">
        <v>0</v>
      </c>
      <c r="S278" s="25">
        <v>0</v>
      </c>
      <c r="T278" s="25">
        <v>0</v>
      </c>
      <c r="U278" s="26">
        <v>0</v>
      </c>
      <c r="V278" s="27">
        <v>7.0801331999999995E-2</v>
      </c>
      <c r="W278" s="20">
        <v>9400000</v>
      </c>
      <c r="X278" s="22">
        <v>7.5320566000000005E-2</v>
      </c>
      <c r="Y278" s="21">
        <v>8400000</v>
      </c>
      <c r="Z278" s="22">
        <v>8.4287299999999996E-2</v>
      </c>
      <c r="AA278" s="19">
        <f t="shared" si="24"/>
        <v>277</v>
      </c>
      <c r="AB278" s="19">
        <f t="shared" si="21"/>
        <v>389</v>
      </c>
      <c r="AC278" s="19">
        <f t="shared" si="22"/>
        <v>390</v>
      </c>
      <c r="AD278" s="19">
        <f t="shared" si="23"/>
        <v>50</v>
      </c>
    </row>
    <row r="279" spans="1:30" ht="28.8" x14ac:dyDescent="0.3">
      <c r="A279" s="4">
        <v>1092</v>
      </c>
      <c r="B279" s="7" t="s">
        <v>27</v>
      </c>
      <c r="C279" s="1" t="s">
        <v>32</v>
      </c>
      <c r="D279" s="1" t="s">
        <v>60</v>
      </c>
      <c r="E279" s="1" t="s">
        <v>362</v>
      </c>
      <c r="F279" s="7" t="s">
        <v>584</v>
      </c>
      <c r="G279" s="7" t="s">
        <v>584</v>
      </c>
      <c r="H279" s="29">
        <v>6.6573481000000004E-2</v>
      </c>
      <c r="I279" s="29">
        <v>0</v>
      </c>
      <c r="J279" s="29">
        <f t="shared" si="20"/>
        <v>6.6573481000000004E-2</v>
      </c>
      <c r="K279" s="30">
        <v>3.0429547000000001E-2</v>
      </c>
      <c r="L279" s="30">
        <v>5.7432878E-2</v>
      </c>
      <c r="M279" s="23">
        <v>2.2228751000000001E-2</v>
      </c>
      <c r="N279" s="23">
        <v>2.2420163999999999E-2</v>
      </c>
      <c r="O279" s="23">
        <v>6.9209108000000005E-2</v>
      </c>
      <c r="P279" s="24">
        <v>7.8775136999999995E-2</v>
      </c>
      <c r="Q279" s="24">
        <v>4.0992500679999999</v>
      </c>
      <c r="R279" s="25">
        <v>14.82581294</v>
      </c>
      <c r="S279" s="25">
        <v>0</v>
      </c>
      <c r="T279" s="25">
        <v>0</v>
      </c>
      <c r="U279" s="26"/>
      <c r="V279" s="27">
        <v>2.4566647920000002</v>
      </c>
      <c r="W279" s="20">
        <v>890000</v>
      </c>
      <c r="X279" s="22">
        <v>27.602975189999999</v>
      </c>
      <c r="Y279" s="21">
        <v>268500</v>
      </c>
      <c r="Z279" s="22">
        <v>91.495895430000004</v>
      </c>
      <c r="AA279" s="19">
        <f t="shared" si="24"/>
        <v>278</v>
      </c>
      <c r="AB279" s="19">
        <f t="shared" si="21"/>
        <v>183</v>
      </c>
      <c r="AC279" s="19">
        <f t="shared" si="22"/>
        <v>6</v>
      </c>
      <c r="AD279" s="19">
        <f t="shared" si="23"/>
        <v>1</v>
      </c>
    </row>
    <row r="280" spans="1:30" x14ac:dyDescent="0.3">
      <c r="A280" s="4">
        <v>1095</v>
      </c>
      <c r="B280" s="7" t="s">
        <v>27</v>
      </c>
      <c r="C280" s="1" t="s">
        <v>32</v>
      </c>
      <c r="D280" s="1" t="s">
        <v>60</v>
      </c>
      <c r="E280" s="1" t="s">
        <v>340</v>
      </c>
      <c r="F280" s="7" t="s">
        <v>584</v>
      </c>
      <c r="G280" s="7" t="s">
        <v>584</v>
      </c>
      <c r="H280" s="29">
        <v>5.7086577999999999E-2</v>
      </c>
      <c r="I280" s="29">
        <v>7.0132240000000002E-3</v>
      </c>
      <c r="J280" s="29">
        <f t="shared" si="20"/>
        <v>6.4099801999999997E-2</v>
      </c>
      <c r="K280" s="30">
        <v>4.7470094019999998</v>
      </c>
      <c r="L280" s="30">
        <v>2.979724708</v>
      </c>
      <c r="M280" s="23">
        <v>6.1138913000000003E-2</v>
      </c>
      <c r="N280" s="23">
        <v>6.1231914999999998E-2</v>
      </c>
      <c r="O280" s="23">
        <v>5.9346621000000002E-2</v>
      </c>
      <c r="P280" s="24">
        <v>0.83278301099999996</v>
      </c>
      <c r="Q280" s="24">
        <v>4.3833284949999998</v>
      </c>
      <c r="R280" s="25">
        <v>10.569385990000001</v>
      </c>
      <c r="S280" s="25">
        <v>1.3431603599999999</v>
      </c>
      <c r="T280" s="25">
        <v>0</v>
      </c>
      <c r="U280" s="26"/>
      <c r="V280" s="27">
        <v>2.8992205050000002</v>
      </c>
      <c r="W280" s="20">
        <v>15000000</v>
      </c>
      <c r="X280" s="22">
        <v>1.93281367</v>
      </c>
      <c r="Y280" s="21">
        <v>15000000</v>
      </c>
      <c r="Z280" s="22">
        <v>1.93281367</v>
      </c>
      <c r="AA280" s="19">
        <f t="shared" si="24"/>
        <v>279</v>
      </c>
      <c r="AB280" s="19">
        <f t="shared" si="21"/>
        <v>161</v>
      </c>
      <c r="AC280" s="19">
        <f t="shared" si="22"/>
        <v>230</v>
      </c>
      <c r="AD280" s="19">
        <f t="shared" si="23"/>
        <v>54</v>
      </c>
    </row>
    <row r="281" spans="1:30" ht="28.8" x14ac:dyDescent="0.3">
      <c r="A281" s="4">
        <v>1503</v>
      </c>
      <c r="B281" s="7" t="s">
        <v>27</v>
      </c>
      <c r="C281" s="1" t="s">
        <v>34</v>
      </c>
      <c r="D281" s="1" t="s">
        <v>65</v>
      </c>
      <c r="E281" s="1" t="s">
        <v>358</v>
      </c>
      <c r="F281" s="7"/>
      <c r="G281" s="7" t="s">
        <v>584</v>
      </c>
      <c r="H281" s="29">
        <v>0</v>
      </c>
      <c r="I281" s="29">
        <v>6.3413320999999995E-2</v>
      </c>
      <c r="J281" s="29">
        <f t="shared" si="20"/>
        <v>6.3413320999999995E-2</v>
      </c>
      <c r="K281" s="30">
        <v>5.3403855780000002</v>
      </c>
      <c r="L281" s="30">
        <v>12.2576748</v>
      </c>
      <c r="M281" s="23">
        <v>1.2281179E-2</v>
      </c>
      <c r="N281" s="23">
        <v>1.1046680999999999E-2</v>
      </c>
      <c r="O281" s="23">
        <v>0</v>
      </c>
      <c r="P281" s="24">
        <v>0</v>
      </c>
      <c r="Q281" s="24">
        <v>4.1563547329999997</v>
      </c>
      <c r="R281" s="25">
        <v>0</v>
      </c>
      <c r="S281" s="25">
        <v>0.91299126600000002</v>
      </c>
      <c r="T281" s="25">
        <v>2.4749528999999999E-2</v>
      </c>
      <c r="U281" s="26"/>
      <c r="V281" s="27">
        <v>2.4616128329999998</v>
      </c>
      <c r="W281" s="20">
        <v>3443255</v>
      </c>
      <c r="X281" s="22">
        <v>7.1490866449999997</v>
      </c>
      <c r="Y281" s="21">
        <v>2812610</v>
      </c>
      <c r="Z281" s="22">
        <v>8.7520588830000001</v>
      </c>
      <c r="AA281" s="19">
        <f t="shared" si="24"/>
        <v>280</v>
      </c>
      <c r="AB281" s="19">
        <f t="shared" si="21"/>
        <v>179</v>
      </c>
      <c r="AC281" s="19">
        <f t="shared" si="22"/>
        <v>87</v>
      </c>
      <c r="AD281" s="19">
        <f t="shared" si="23"/>
        <v>11</v>
      </c>
    </row>
    <row r="282" spans="1:30" x14ac:dyDescent="0.3">
      <c r="A282" s="4">
        <v>1611</v>
      </c>
      <c r="B282" s="7" t="s">
        <v>28</v>
      </c>
      <c r="C282" s="1" t="s">
        <v>36</v>
      </c>
      <c r="D282" s="1" t="s">
        <v>153</v>
      </c>
      <c r="E282" s="1" t="s">
        <v>476</v>
      </c>
      <c r="F282" s="7"/>
      <c r="G282" s="7" t="s">
        <v>584</v>
      </c>
      <c r="H282" s="29">
        <v>6.3140386000000007E-2</v>
      </c>
      <c r="I282" s="29">
        <v>8.1339299999999996E-5</v>
      </c>
      <c r="J282" s="29">
        <f t="shared" si="20"/>
        <v>6.3221725300000003E-2</v>
      </c>
      <c r="K282" s="30">
        <v>3.2863911250000002</v>
      </c>
      <c r="L282" s="30">
        <v>1.4038023989999999</v>
      </c>
      <c r="M282" s="23">
        <v>0</v>
      </c>
      <c r="N282" s="23">
        <v>0</v>
      </c>
      <c r="O282" s="23">
        <v>6.5640096999999994E-2</v>
      </c>
      <c r="P282" s="24">
        <v>7.4712820999999999E-2</v>
      </c>
      <c r="Q282" s="24">
        <v>1.300720109</v>
      </c>
      <c r="R282" s="25">
        <v>0</v>
      </c>
      <c r="S282" s="25">
        <v>0</v>
      </c>
      <c r="T282" s="25">
        <v>5.3290588999999999E-2</v>
      </c>
      <c r="U282" s="26"/>
      <c r="V282" s="27">
        <v>0.781161306</v>
      </c>
      <c r="W282" s="20">
        <v>26558000</v>
      </c>
      <c r="X282" s="22">
        <v>0.29413408600000002</v>
      </c>
      <c r="Y282" s="21">
        <v>26558000</v>
      </c>
      <c r="Z282" s="22">
        <v>0.29413408600000002</v>
      </c>
      <c r="AA282" s="19">
        <f t="shared" si="24"/>
        <v>281</v>
      </c>
      <c r="AB282" s="19">
        <f t="shared" si="21"/>
        <v>297</v>
      </c>
      <c r="AC282" s="19">
        <f t="shared" si="22"/>
        <v>361</v>
      </c>
      <c r="AD282" s="19">
        <f t="shared" si="23"/>
        <v>25</v>
      </c>
    </row>
    <row r="283" spans="1:30" x14ac:dyDescent="0.3">
      <c r="A283" s="4">
        <v>1455</v>
      </c>
      <c r="B283" s="7" t="s">
        <v>27</v>
      </c>
      <c r="C283" s="1" t="s">
        <v>34</v>
      </c>
      <c r="D283" s="1" t="s">
        <v>112</v>
      </c>
      <c r="E283" s="1" t="s">
        <v>521</v>
      </c>
      <c r="F283" s="7" t="s">
        <v>584</v>
      </c>
      <c r="G283" s="7" t="s">
        <v>584</v>
      </c>
      <c r="H283" s="29">
        <v>6.1985749E-2</v>
      </c>
      <c r="I283" s="29">
        <v>0</v>
      </c>
      <c r="J283" s="29">
        <f t="shared" si="20"/>
        <v>6.1985749E-2</v>
      </c>
      <c r="K283" s="30">
        <v>0.91288642399999997</v>
      </c>
      <c r="L283" s="30">
        <v>0.77548009299999998</v>
      </c>
      <c r="M283" s="23">
        <v>3.2287867999999997E-2</v>
      </c>
      <c r="N283" s="23">
        <v>3.3604072999999998E-2</v>
      </c>
      <c r="O283" s="23">
        <v>0.12887949700000001</v>
      </c>
      <c r="P283" s="24">
        <v>0.14669312300000001</v>
      </c>
      <c r="Q283" s="24">
        <v>0.56806441600000002</v>
      </c>
      <c r="R283" s="25">
        <v>1.032873868</v>
      </c>
      <c r="S283" s="25">
        <v>0</v>
      </c>
      <c r="T283" s="25">
        <v>3.4085944E-2</v>
      </c>
      <c r="U283" s="26"/>
      <c r="V283" s="27">
        <v>0.421035359</v>
      </c>
      <c r="W283" s="20">
        <v>3526670</v>
      </c>
      <c r="X283" s="22">
        <v>1.193860948</v>
      </c>
      <c r="Y283" s="21">
        <v>2026670</v>
      </c>
      <c r="Z283" s="22">
        <v>2.0774736819999999</v>
      </c>
      <c r="AA283" s="19">
        <f t="shared" si="24"/>
        <v>282</v>
      </c>
      <c r="AB283" s="19">
        <f t="shared" si="21"/>
        <v>342</v>
      </c>
      <c r="AC283" s="19">
        <f t="shared" si="22"/>
        <v>220</v>
      </c>
      <c r="AD283" s="19">
        <f t="shared" si="23"/>
        <v>28</v>
      </c>
    </row>
    <row r="284" spans="1:30" ht="28.8" x14ac:dyDescent="0.3">
      <c r="A284" s="4">
        <v>1086</v>
      </c>
      <c r="B284" s="7" t="s">
        <v>26</v>
      </c>
      <c r="C284" s="1" t="s">
        <v>32</v>
      </c>
      <c r="D284" s="1" t="s">
        <v>60</v>
      </c>
      <c r="E284" s="1" t="s">
        <v>402</v>
      </c>
      <c r="F284" s="7" t="s">
        <v>584</v>
      </c>
      <c r="G284" s="7" t="s">
        <v>584</v>
      </c>
      <c r="H284" s="29">
        <v>6.1872776999999997E-2</v>
      </c>
      <c r="I284" s="29">
        <v>0</v>
      </c>
      <c r="J284" s="29">
        <f t="shared" si="20"/>
        <v>6.1872776999999997E-2</v>
      </c>
      <c r="K284" s="30">
        <v>0.71509436500000001</v>
      </c>
      <c r="L284" s="30">
        <v>1.392196725</v>
      </c>
      <c r="M284" s="23">
        <v>9.1024952000000006E-2</v>
      </c>
      <c r="N284" s="23">
        <v>9.0686583000000001E-2</v>
      </c>
      <c r="O284" s="23">
        <v>0.12864460799999999</v>
      </c>
      <c r="P284" s="24">
        <v>0.14642576700000001</v>
      </c>
      <c r="Q284" s="24">
        <v>2.8728809819999999</v>
      </c>
      <c r="R284" s="25">
        <v>7.254065733</v>
      </c>
      <c r="S284" s="25">
        <v>0</v>
      </c>
      <c r="T284" s="25">
        <v>0</v>
      </c>
      <c r="U284" s="26">
        <v>5.2864804713</v>
      </c>
      <c r="V284" s="27">
        <v>1.7900911420000001</v>
      </c>
      <c r="W284" s="20">
        <v>1200000</v>
      </c>
      <c r="X284" s="22">
        <v>14.91742619</v>
      </c>
      <c r="Y284" s="21">
        <v>1200000</v>
      </c>
      <c r="Z284" s="22">
        <v>14.91742619</v>
      </c>
      <c r="AA284" s="19">
        <f t="shared" si="24"/>
        <v>283</v>
      </c>
      <c r="AB284" s="19">
        <f t="shared" si="21"/>
        <v>223</v>
      </c>
      <c r="AC284" s="19">
        <f t="shared" si="22"/>
        <v>59</v>
      </c>
      <c r="AD284" s="19">
        <f t="shared" si="23"/>
        <v>10</v>
      </c>
    </row>
    <row r="285" spans="1:30" ht="28.8" x14ac:dyDescent="0.3">
      <c r="A285" s="4">
        <v>1474</v>
      </c>
      <c r="B285" s="7" t="s">
        <v>27</v>
      </c>
      <c r="C285" s="1" t="s">
        <v>34</v>
      </c>
      <c r="D285" s="1" t="s">
        <v>65</v>
      </c>
      <c r="E285" s="1" t="s">
        <v>571</v>
      </c>
      <c r="F285" s="7"/>
      <c r="G285" s="7" t="s">
        <v>584</v>
      </c>
      <c r="H285" s="29">
        <v>0</v>
      </c>
      <c r="I285" s="29">
        <v>5.8532802000000002E-2</v>
      </c>
      <c r="J285" s="29">
        <f t="shared" si="20"/>
        <v>5.8532802000000002E-2</v>
      </c>
      <c r="K285" s="30">
        <v>9.1288642000000003E-2</v>
      </c>
      <c r="L285" s="30">
        <v>0.26992946299999998</v>
      </c>
      <c r="M285" s="23">
        <v>0</v>
      </c>
      <c r="N285" s="23">
        <v>0</v>
      </c>
      <c r="O285" s="23">
        <v>0</v>
      </c>
      <c r="P285" s="24">
        <v>0</v>
      </c>
      <c r="Q285" s="24">
        <v>7.3036793000000003E-2</v>
      </c>
      <c r="R285" s="25">
        <v>0</v>
      </c>
      <c r="S285" s="25">
        <v>0</v>
      </c>
      <c r="T285" s="25">
        <v>0</v>
      </c>
      <c r="U285" s="26"/>
      <c r="V285" s="27">
        <v>5.3194063E-2</v>
      </c>
      <c r="W285" s="20">
        <v>2548580</v>
      </c>
      <c r="X285" s="22">
        <v>0.208720397</v>
      </c>
      <c r="Y285" s="21">
        <v>2548580</v>
      </c>
      <c r="Z285" s="22">
        <v>0.208720397</v>
      </c>
      <c r="AA285" s="19">
        <f t="shared" si="24"/>
        <v>284</v>
      </c>
      <c r="AB285" s="19">
        <f t="shared" si="21"/>
        <v>392</v>
      </c>
      <c r="AC285" s="19">
        <f t="shared" si="22"/>
        <v>377</v>
      </c>
      <c r="AD285" s="19">
        <f t="shared" si="23"/>
        <v>40</v>
      </c>
    </row>
    <row r="286" spans="1:30" ht="28.8" x14ac:dyDescent="0.3">
      <c r="A286" s="4">
        <v>1153</v>
      </c>
      <c r="B286" s="7" t="s">
        <v>27</v>
      </c>
      <c r="C286" s="1" t="s">
        <v>32</v>
      </c>
      <c r="D286" s="1" t="s">
        <v>50</v>
      </c>
      <c r="E286" s="1" t="s">
        <v>202</v>
      </c>
      <c r="F286" s="7"/>
      <c r="G286" s="7" t="s">
        <v>584</v>
      </c>
      <c r="H286" s="29">
        <v>0</v>
      </c>
      <c r="I286" s="29">
        <v>5.8515468000000001E-2</v>
      </c>
      <c r="J286" s="29">
        <f t="shared" si="20"/>
        <v>5.8515468000000001E-2</v>
      </c>
      <c r="K286" s="30">
        <v>31.89016573</v>
      </c>
      <c r="L286" s="30">
        <v>100</v>
      </c>
      <c r="M286" s="23">
        <v>0</v>
      </c>
      <c r="N286" s="23">
        <v>0</v>
      </c>
      <c r="O286" s="23">
        <v>0</v>
      </c>
      <c r="P286" s="24">
        <v>0</v>
      </c>
      <c r="Q286" s="24">
        <v>28.397293950000002</v>
      </c>
      <c r="R286" s="25">
        <v>0</v>
      </c>
      <c r="S286" s="25">
        <v>0</v>
      </c>
      <c r="T286" s="25">
        <v>5.2717179999999999E-3</v>
      </c>
      <c r="U286" s="26"/>
      <c r="V286" s="27">
        <v>17.91078766</v>
      </c>
      <c r="W286" s="20">
        <v>5755850</v>
      </c>
      <c r="X286" s="22">
        <v>31.117537219999999</v>
      </c>
      <c r="Y286" s="21">
        <v>5755850</v>
      </c>
      <c r="Z286" s="22">
        <v>31.117537219999999</v>
      </c>
      <c r="AA286" s="19">
        <f t="shared" si="24"/>
        <v>285</v>
      </c>
      <c r="AB286" s="19">
        <f t="shared" si="21"/>
        <v>23</v>
      </c>
      <c r="AC286" s="19">
        <f t="shared" si="22"/>
        <v>33</v>
      </c>
      <c r="AD286" s="19">
        <f t="shared" si="23"/>
        <v>4</v>
      </c>
    </row>
    <row r="287" spans="1:30" ht="28.8" x14ac:dyDescent="0.3">
      <c r="A287" s="4">
        <v>1672</v>
      </c>
      <c r="B287" s="7" t="s">
        <v>25</v>
      </c>
      <c r="C287" s="1" t="s">
        <v>30</v>
      </c>
      <c r="D287" s="1" t="s">
        <v>174</v>
      </c>
      <c r="E287" s="1" t="s">
        <v>555</v>
      </c>
      <c r="F287" s="7" t="s">
        <v>584</v>
      </c>
      <c r="G287" s="7" t="s">
        <v>584</v>
      </c>
      <c r="H287" s="29">
        <v>0</v>
      </c>
      <c r="I287" s="29">
        <v>5.5290478999999997E-2</v>
      </c>
      <c r="J287" s="29">
        <f t="shared" si="20"/>
        <v>5.5290478999999997E-2</v>
      </c>
      <c r="K287" s="30">
        <v>1.3693296349999999</v>
      </c>
      <c r="L287" s="30">
        <v>3.8928926239999999</v>
      </c>
      <c r="M287" s="23">
        <v>0</v>
      </c>
      <c r="N287" s="23">
        <v>0</v>
      </c>
      <c r="O287" s="23">
        <v>0</v>
      </c>
      <c r="P287" s="24">
        <v>0</v>
      </c>
      <c r="Q287" s="24">
        <v>0.27126066900000001</v>
      </c>
      <c r="R287" s="25">
        <v>0.26620460499999998</v>
      </c>
      <c r="S287" s="25">
        <v>0</v>
      </c>
      <c r="T287" s="25">
        <v>0</v>
      </c>
      <c r="U287" s="26">
        <v>0</v>
      </c>
      <c r="V287" s="27">
        <v>0.16554508600000001</v>
      </c>
      <c r="W287" s="20">
        <v>3485320</v>
      </c>
      <c r="X287" s="22">
        <v>0.47497815399999999</v>
      </c>
      <c r="Y287" s="21">
        <v>3485320</v>
      </c>
      <c r="Z287" s="22">
        <v>0.47497815399999999</v>
      </c>
      <c r="AA287" s="19">
        <f t="shared" si="24"/>
        <v>286</v>
      </c>
      <c r="AB287" s="19">
        <f t="shared" si="21"/>
        <v>376</v>
      </c>
      <c r="AC287" s="19">
        <f t="shared" si="22"/>
        <v>336</v>
      </c>
      <c r="AD287" s="19">
        <f t="shared" si="23"/>
        <v>39</v>
      </c>
    </row>
    <row r="288" spans="1:30" ht="43.2" x14ac:dyDescent="0.3">
      <c r="A288" s="4">
        <v>1391</v>
      </c>
      <c r="B288" s="7" t="s">
        <v>27</v>
      </c>
      <c r="C288" s="1" t="s">
        <v>34</v>
      </c>
      <c r="D288" s="1" t="s">
        <v>132</v>
      </c>
      <c r="E288" s="1" t="s">
        <v>434</v>
      </c>
      <c r="F288" s="7" t="s">
        <v>584</v>
      </c>
      <c r="G288" s="7"/>
      <c r="H288" s="29">
        <v>0</v>
      </c>
      <c r="I288" s="29">
        <v>5.4846633999999998E-2</v>
      </c>
      <c r="J288" s="29">
        <f t="shared" si="20"/>
        <v>5.4846633999999998E-2</v>
      </c>
      <c r="K288" s="30">
        <v>3.8036934310000001</v>
      </c>
      <c r="L288" s="30">
        <v>4.909926155</v>
      </c>
      <c r="M288" s="23">
        <v>0</v>
      </c>
      <c r="N288" s="23">
        <v>0</v>
      </c>
      <c r="O288" s="23">
        <v>0</v>
      </c>
      <c r="P288" s="24">
        <v>0</v>
      </c>
      <c r="Q288" s="24">
        <v>1.9903195309999999</v>
      </c>
      <c r="R288" s="25">
        <v>0</v>
      </c>
      <c r="S288" s="25">
        <v>0</v>
      </c>
      <c r="T288" s="25">
        <v>2.0118005000000001E-2</v>
      </c>
      <c r="U288" s="26"/>
      <c r="V288" s="27">
        <v>1.193837823</v>
      </c>
      <c r="W288" s="20">
        <v>54445260</v>
      </c>
      <c r="X288" s="22">
        <v>0.21927305</v>
      </c>
      <c r="Y288" s="21">
        <v>50091633</v>
      </c>
      <c r="Z288" s="22">
        <v>0.23833078499999999</v>
      </c>
      <c r="AA288" s="19">
        <f t="shared" si="24"/>
        <v>287</v>
      </c>
      <c r="AB288" s="19">
        <f t="shared" si="21"/>
        <v>255</v>
      </c>
      <c r="AC288" s="19">
        <f t="shared" si="22"/>
        <v>370</v>
      </c>
      <c r="AD288" s="19">
        <f t="shared" si="23"/>
        <v>39</v>
      </c>
    </row>
    <row r="289" spans="1:30" x14ac:dyDescent="0.3">
      <c r="A289" s="4">
        <v>1009</v>
      </c>
      <c r="B289" s="7" t="s">
        <v>28</v>
      </c>
      <c r="C289" s="1" t="s">
        <v>31</v>
      </c>
      <c r="D289" s="1" t="s">
        <v>176</v>
      </c>
      <c r="E289" s="1" t="s">
        <v>564</v>
      </c>
      <c r="F289" s="7"/>
      <c r="G289" s="7" t="s">
        <v>584</v>
      </c>
      <c r="H289" s="29">
        <v>4.7355959000000003E-2</v>
      </c>
      <c r="I289" s="29">
        <v>4.1117189999999998E-3</v>
      </c>
      <c r="J289" s="29">
        <f t="shared" si="20"/>
        <v>5.1467678000000003E-2</v>
      </c>
      <c r="K289" s="30">
        <v>0.46772695199999997</v>
      </c>
      <c r="L289" s="30">
        <v>4.459345E-3</v>
      </c>
      <c r="M289" s="23">
        <v>0</v>
      </c>
      <c r="N289" s="23">
        <v>0</v>
      </c>
      <c r="O289" s="23">
        <v>0.13128205100000001</v>
      </c>
      <c r="P289" s="24">
        <v>5.6035408000000002E-2</v>
      </c>
      <c r="Q289" s="24">
        <v>0.14919694999999999</v>
      </c>
      <c r="R289" s="25">
        <v>0</v>
      </c>
      <c r="S289" s="25">
        <v>1.8539485000000001E-2</v>
      </c>
      <c r="T289" s="25">
        <v>0</v>
      </c>
      <c r="U289" s="26"/>
      <c r="V289" s="27">
        <v>8.8899171999999999E-2</v>
      </c>
      <c r="W289" s="20">
        <v>614000</v>
      </c>
      <c r="X289" s="22">
        <v>1.447869251</v>
      </c>
      <c r="Y289" s="21">
        <v>614000</v>
      </c>
      <c r="Z289" s="22">
        <v>1.447869251</v>
      </c>
      <c r="AA289" s="19">
        <f t="shared" si="24"/>
        <v>288</v>
      </c>
      <c r="AB289" s="19">
        <f t="shared" si="21"/>
        <v>385</v>
      </c>
      <c r="AC289" s="19">
        <f t="shared" si="22"/>
        <v>259</v>
      </c>
      <c r="AD289" s="19">
        <f t="shared" si="23"/>
        <v>15</v>
      </c>
    </row>
    <row r="290" spans="1:30" ht="28.8" x14ac:dyDescent="0.3">
      <c r="A290" s="4">
        <v>1309</v>
      </c>
      <c r="B290" s="7" t="s">
        <v>26</v>
      </c>
      <c r="C290" s="1" t="s">
        <v>33</v>
      </c>
      <c r="D290" s="1" t="s">
        <v>103</v>
      </c>
      <c r="E290" s="1" t="s">
        <v>558</v>
      </c>
      <c r="F290" s="7" t="s">
        <v>584</v>
      </c>
      <c r="G290" s="7" t="s">
        <v>584</v>
      </c>
      <c r="H290" s="29">
        <v>5.0315706000000002E-2</v>
      </c>
      <c r="I290" s="29">
        <v>0</v>
      </c>
      <c r="J290" s="29">
        <f t="shared" si="20"/>
        <v>5.0315706000000002E-2</v>
      </c>
      <c r="K290" s="30">
        <v>0</v>
      </c>
      <c r="L290" s="30">
        <v>0</v>
      </c>
      <c r="M290" s="23">
        <v>0</v>
      </c>
      <c r="N290" s="23">
        <v>0</v>
      </c>
      <c r="O290" s="23">
        <v>0.10461538500000001</v>
      </c>
      <c r="P290" s="24">
        <v>0.119075243</v>
      </c>
      <c r="Q290" s="24">
        <v>0.14935500900000001</v>
      </c>
      <c r="R290" s="25">
        <v>0.50662640699999995</v>
      </c>
      <c r="S290" s="25">
        <v>0</v>
      </c>
      <c r="T290" s="25">
        <v>0</v>
      </c>
      <c r="U290" s="26">
        <v>0.34538897882000003</v>
      </c>
      <c r="V290" s="27">
        <v>0.117760027</v>
      </c>
      <c r="W290" s="20">
        <v>3263160</v>
      </c>
      <c r="X290" s="22">
        <v>0.36087726799999997</v>
      </c>
      <c r="Y290" s="21">
        <v>3263160</v>
      </c>
      <c r="Z290" s="22">
        <v>0.36087726799999997</v>
      </c>
      <c r="AA290" s="19">
        <f t="shared" si="24"/>
        <v>289</v>
      </c>
      <c r="AB290" s="19">
        <f t="shared" si="21"/>
        <v>379</v>
      </c>
      <c r="AC290" s="19">
        <f t="shared" si="22"/>
        <v>350</v>
      </c>
      <c r="AD290" s="19">
        <f t="shared" si="23"/>
        <v>45</v>
      </c>
    </row>
    <row r="291" spans="1:30" ht="28.8" x14ac:dyDescent="0.3">
      <c r="A291" s="4">
        <v>1508</v>
      </c>
      <c r="B291" s="7" t="s">
        <v>28</v>
      </c>
      <c r="C291" s="1" t="s">
        <v>32</v>
      </c>
      <c r="D291" s="1" t="s">
        <v>124</v>
      </c>
      <c r="E291" s="1" t="s">
        <v>560</v>
      </c>
      <c r="F291" s="7"/>
      <c r="G291" s="7" t="s">
        <v>584</v>
      </c>
      <c r="H291" s="29">
        <v>5.0090994E-2</v>
      </c>
      <c r="I291" s="29">
        <v>0</v>
      </c>
      <c r="J291" s="29">
        <f t="shared" si="20"/>
        <v>5.0090994E-2</v>
      </c>
      <c r="K291" s="30">
        <v>0.12171819</v>
      </c>
      <c r="L291" s="30">
        <v>0.26919091099999998</v>
      </c>
      <c r="M291" s="23">
        <v>0.24193158400000001</v>
      </c>
      <c r="N291" s="23">
        <v>0.233796069</v>
      </c>
      <c r="O291" s="23">
        <v>5.2074084E-2</v>
      </c>
      <c r="P291" s="24">
        <v>5.9271723999999998E-2</v>
      </c>
      <c r="Q291" s="24">
        <v>0.17613633400000001</v>
      </c>
      <c r="R291" s="25">
        <v>5.3240919999999999E-3</v>
      </c>
      <c r="S291" s="25">
        <v>0</v>
      </c>
      <c r="T291" s="25">
        <v>0</v>
      </c>
      <c r="U291" s="26"/>
      <c r="V291" s="27">
        <v>0.104379324</v>
      </c>
      <c r="W291" s="20">
        <v>2435310</v>
      </c>
      <c r="X291" s="22">
        <v>0.42860795600000001</v>
      </c>
      <c r="Y291" s="21">
        <v>2435310</v>
      </c>
      <c r="Z291" s="22">
        <v>0.42860795600000001</v>
      </c>
      <c r="AA291" s="19">
        <f t="shared" si="24"/>
        <v>290</v>
      </c>
      <c r="AB291" s="19">
        <f t="shared" si="21"/>
        <v>381</v>
      </c>
      <c r="AC291" s="19">
        <f t="shared" si="22"/>
        <v>342</v>
      </c>
      <c r="AD291" s="19">
        <f t="shared" si="23"/>
        <v>68</v>
      </c>
    </row>
    <row r="292" spans="1:30" ht="28.8" x14ac:dyDescent="0.3">
      <c r="A292" s="4">
        <v>1093</v>
      </c>
      <c r="B292" s="7" t="s">
        <v>26</v>
      </c>
      <c r="C292" s="1" t="s">
        <v>32</v>
      </c>
      <c r="D292" s="1" t="s">
        <v>60</v>
      </c>
      <c r="E292" s="1" t="s">
        <v>429</v>
      </c>
      <c r="F292" s="7" t="s">
        <v>584</v>
      </c>
      <c r="G292" s="7" t="s">
        <v>584</v>
      </c>
      <c r="H292" s="29">
        <v>4.8686775000000002E-2</v>
      </c>
      <c r="I292" s="29">
        <v>0</v>
      </c>
      <c r="J292" s="29">
        <f t="shared" si="20"/>
        <v>4.8686775000000002E-2</v>
      </c>
      <c r="K292" s="30">
        <v>0.48687275899999999</v>
      </c>
      <c r="L292" s="30">
        <v>2.6205127519999998</v>
      </c>
      <c r="M292" s="23">
        <v>1.1983685000000001E-2</v>
      </c>
      <c r="N292" s="23">
        <v>1.238095E-2</v>
      </c>
      <c r="O292" s="23">
        <v>0.101228544</v>
      </c>
      <c r="P292" s="24">
        <v>0.115220276</v>
      </c>
      <c r="Q292" s="24">
        <v>2.2899862550000001</v>
      </c>
      <c r="R292" s="25">
        <v>2.6252006730000002</v>
      </c>
      <c r="S292" s="25">
        <v>0</v>
      </c>
      <c r="T292" s="25">
        <v>0</v>
      </c>
      <c r="U292" s="26">
        <v>6.0168393501999997</v>
      </c>
      <c r="V292" s="27">
        <v>1.3588364289999999</v>
      </c>
      <c r="W292" s="20">
        <v>4110000</v>
      </c>
      <c r="X292" s="22">
        <v>3.30617136</v>
      </c>
      <c r="Y292" s="21">
        <v>2948480</v>
      </c>
      <c r="Z292" s="22">
        <v>4.6085997839999999</v>
      </c>
      <c r="AA292" s="19">
        <f t="shared" si="24"/>
        <v>291</v>
      </c>
      <c r="AB292" s="19">
        <f t="shared" si="21"/>
        <v>250</v>
      </c>
      <c r="AC292" s="19">
        <f t="shared" si="22"/>
        <v>139</v>
      </c>
      <c r="AD292" s="19">
        <f t="shared" si="23"/>
        <v>27</v>
      </c>
    </row>
    <row r="293" spans="1:30" x14ac:dyDescent="0.3">
      <c r="A293" s="4">
        <v>1254</v>
      </c>
      <c r="B293" s="7" t="s">
        <v>26</v>
      </c>
      <c r="C293" s="1" t="s">
        <v>32</v>
      </c>
      <c r="D293" s="1" t="s">
        <v>60</v>
      </c>
      <c r="E293" s="1" t="s">
        <v>442</v>
      </c>
      <c r="F293" s="7"/>
      <c r="G293" s="7" t="s">
        <v>584</v>
      </c>
      <c r="H293" s="29">
        <v>4.5901892E-2</v>
      </c>
      <c r="I293" s="29">
        <v>0</v>
      </c>
      <c r="J293" s="29">
        <f t="shared" si="20"/>
        <v>4.5901892E-2</v>
      </c>
      <c r="K293" s="30">
        <v>1.521477373</v>
      </c>
      <c r="L293" s="30">
        <v>1.2762699159999999</v>
      </c>
      <c r="M293" s="23">
        <v>6.7932071999999996E-2</v>
      </c>
      <c r="N293" s="23">
        <v>6.8829553000000002E-2</v>
      </c>
      <c r="O293" s="23">
        <v>4.7719136000000002E-2</v>
      </c>
      <c r="P293" s="24">
        <v>5.4314837999999997E-2</v>
      </c>
      <c r="Q293" s="24">
        <v>1.8679784109999999</v>
      </c>
      <c r="R293" s="25">
        <v>1.8724051070000001</v>
      </c>
      <c r="S293" s="25">
        <v>0</v>
      </c>
      <c r="T293" s="25">
        <v>0</v>
      </c>
      <c r="U293" s="26">
        <v>4.8731078611000003</v>
      </c>
      <c r="V293" s="27">
        <v>1.1073486770000001</v>
      </c>
      <c r="W293" s="20">
        <v>2871250</v>
      </c>
      <c r="X293" s="22">
        <v>3.8566780230000002</v>
      </c>
      <c r="Y293" s="21">
        <v>2871250</v>
      </c>
      <c r="Z293" s="22">
        <v>3.8566780230000002</v>
      </c>
      <c r="AA293" s="19">
        <f t="shared" si="24"/>
        <v>292</v>
      </c>
      <c r="AB293" s="19">
        <f t="shared" si="21"/>
        <v>263</v>
      </c>
      <c r="AC293" s="19">
        <f t="shared" si="22"/>
        <v>149</v>
      </c>
      <c r="AD293" s="19">
        <f t="shared" si="23"/>
        <v>31</v>
      </c>
    </row>
    <row r="294" spans="1:30" ht="28.8" x14ac:dyDescent="0.3">
      <c r="A294" s="4">
        <v>1499</v>
      </c>
      <c r="B294" s="7" t="s">
        <v>28</v>
      </c>
      <c r="C294" s="1" t="s">
        <v>36</v>
      </c>
      <c r="D294" s="1" t="s">
        <v>71</v>
      </c>
      <c r="E294" s="1" t="s">
        <v>506</v>
      </c>
      <c r="F294" s="7" t="s">
        <v>584</v>
      </c>
      <c r="G294" s="7" t="s">
        <v>584</v>
      </c>
      <c r="H294" s="29">
        <v>3.9208422999999999E-2</v>
      </c>
      <c r="I294" s="29">
        <v>2.0611789999999998E-3</v>
      </c>
      <c r="J294" s="29">
        <f t="shared" si="20"/>
        <v>4.1269602000000002E-2</v>
      </c>
      <c r="K294" s="30">
        <v>9.1288642000000003E-2</v>
      </c>
      <c r="L294" s="30">
        <v>0.55133554500000004</v>
      </c>
      <c r="M294" s="23">
        <v>0</v>
      </c>
      <c r="N294" s="23">
        <v>0</v>
      </c>
      <c r="O294" s="23">
        <v>0</v>
      </c>
      <c r="P294" s="24">
        <v>0.39359037400000002</v>
      </c>
      <c r="Q294" s="24">
        <v>0.83158746500000003</v>
      </c>
      <c r="R294" s="25">
        <v>1.5972276320000001</v>
      </c>
      <c r="S294" s="25">
        <v>0</v>
      </c>
      <c r="T294" s="25">
        <v>0</v>
      </c>
      <c r="U294" s="26"/>
      <c r="V294" s="27">
        <v>0.49513380299999998</v>
      </c>
      <c r="W294" s="20">
        <v>7563440</v>
      </c>
      <c r="X294" s="22">
        <v>0.65464101399999997</v>
      </c>
      <c r="Y294" s="21">
        <v>7563440</v>
      </c>
      <c r="Z294" s="22">
        <v>0.65464101399999997</v>
      </c>
      <c r="AA294" s="19">
        <f t="shared" si="24"/>
        <v>293</v>
      </c>
      <c r="AB294" s="19">
        <f t="shared" si="21"/>
        <v>327</v>
      </c>
      <c r="AC294" s="19">
        <f t="shared" si="22"/>
        <v>314</v>
      </c>
      <c r="AD294" s="19">
        <f t="shared" si="23"/>
        <v>21</v>
      </c>
    </row>
    <row r="295" spans="1:30" x14ac:dyDescent="0.3">
      <c r="A295" s="4">
        <v>1395</v>
      </c>
      <c r="B295" s="7" t="s">
        <v>28</v>
      </c>
      <c r="C295" s="1" t="s">
        <v>30</v>
      </c>
      <c r="D295" s="1" t="s">
        <v>58</v>
      </c>
      <c r="E295" s="1" t="s">
        <v>457</v>
      </c>
      <c r="F295" s="7"/>
      <c r="G295" s="7" t="s">
        <v>584</v>
      </c>
      <c r="H295" s="29">
        <v>0</v>
      </c>
      <c r="I295" s="29">
        <v>4.0069356E-2</v>
      </c>
      <c r="J295" s="29">
        <f t="shared" si="20"/>
        <v>4.0069356E-2</v>
      </c>
      <c r="K295" s="30">
        <v>1.065034161</v>
      </c>
      <c r="L295" s="30">
        <v>0.669195757</v>
      </c>
      <c r="M295" s="23">
        <v>0</v>
      </c>
      <c r="N295" s="23">
        <v>0</v>
      </c>
      <c r="O295" s="23">
        <v>0</v>
      </c>
      <c r="P295" s="24">
        <v>0.73079511799999997</v>
      </c>
      <c r="Q295" s="24">
        <v>1.572146179</v>
      </c>
      <c r="R295" s="25">
        <v>2.690669776</v>
      </c>
      <c r="S295" s="25">
        <v>0</v>
      </c>
      <c r="T295" s="25">
        <v>1.7438074000000001E-2</v>
      </c>
      <c r="U295" s="26"/>
      <c r="V295" s="27">
        <v>0.94354633799999998</v>
      </c>
      <c r="W295" s="20">
        <v>846676</v>
      </c>
      <c r="X295" s="22">
        <v>11.144125239999999</v>
      </c>
      <c r="Y295" s="21">
        <v>846676</v>
      </c>
      <c r="Z295" s="22">
        <v>11.144125239999999</v>
      </c>
      <c r="AA295" s="19">
        <f t="shared" si="24"/>
        <v>294</v>
      </c>
      <c r="AB295" s="19">
        <f t="shared" si="21"/>
        <v>278</v>
      </c>
      <c r="AC295" s="19">
        <f t="shared" si="22"/>
        <v>69</v>
      </c>
      <c r="AD295" s="19">
        <f t="shared" si="23"/>
        <v>17</v>
      </c>
    </row>
    <row r="296" spans="1:30" ht="28.8" x14ac:dyDescent="0.3">
      <c r="A296" s="4">
        <v>1495</v>
      </c>
      <c r="B296" s="7" t="s">
        <v>28</v>
      </c>
      <c r="C296" s="1" t="s">
        <v>36</v>
      </c>
      <c r="D296" s="1" t="s">
        <v>77</v>
      </c>
      <c r="E296" s="1" t="s">
        <v>271</v>
      </c>
      <c r="F296" s="7" t="s">
        <v>584</v>
      </c>
      <c r="G296" s="7" t="s">
        <v>584</v>
      </c>
      <c r="H296" s="29">
        <v>3.9424437999999999E-2</v>
      </c>
      <c r="I296" s="29">
        <v>2.4286700000000001E-9</v>
      </c>
      <c r="J296" s="29">
        <f t="shared" si="20"/>
        <v>3.942444042867E-2</v>
      </c>
      <c r="K296" s="30">
        <v>15.09305554</v>
      </c>
      <c r="L296" s="30">
        <v>18.133860630000001</v>
      </c>
      <c r="M296" s="23">
        <v>2.485222E-3</v>
      </c>
      <c r="N296" s="23">
        <v>2.495957E-3</v>
      </c>
      <c r="O296" s="23">
        <v>8.1970482999999997E-2</v>
      </c>
      <c r="P296" s="24">
        <v>9.3300380000000002E-2</v>
      </c>
      <c r="Q296" s="24">
        <v>9.2227404699999997</v>
      </c>
      <c r="R296" s="25">
        <v>4.9159117109999997</v>
      </c>
      <c r="S296" s="25">
        <v>5.9836867000000002E-2</v>
      </c>
      <c r="T296" s="25">
        <v>0.124863133</v>
      </c>
      <c r="U296" s="26"/>
      <c r="V296" s="27">
        <v>6.4998388120000001</v>
      </c>
      <c r="W296" s="20">
        <v>11546300</v>
      </c>
      <c r="X296" s="22">
        <v>5.6293694189999997</v>
      </c>
      <c r="Y296" s="21">
        <v>11546300</v>
      </c>
      <c r="Z296" s="22">
        <v>5.6293694189999997</v>
      </c>
      <c r="AA296" s="19">
        <f t="shared" si="24"/>
        <v>295</v>
      </c>
      <c r="AB296" s="19">
        <f t="shared" si="21"/>
        <v>92</v>
      </c>
      <c r="AC296" s="19">
        <f t="shared" si="22"/>
        <v>130</v>
      </c>
      <c r="AD296" s="19">
        <f t="shared" si="23"/>
        <v>7</v>
      </c>
    </row>
    <row r="297" spans="1:30" x14ac:dyDescent="0.3">
      <c r="A297" s="4">
        <v>1111</v>
      </c>
      <c r="B297" s="7" t="s">
        <v>28</v>
      </c>
      <c r="C297" s="1" t="s">
        <v>31</v>
      </c>
      <c r="D297" s="1" t="s">
        <v>166</v>
      </c>
      <c r="E297" s="1" t="s">
        <v>524</v>
      </c>
      <c r="F297" s="7" t="s">
        <v>584</v>
      </c>
      <c r="G297" s="7" t="s">
        <v>584</v>
      </c>
      <c r="H297" s="29">
        <v>3.9224799999999997E-2</v>
      </c>
      <c r="I297" s="29">
        <v>0</v>
      </c>
      <c r="J297" s="29">
        <f t="shared" si="20"/>
        <v>3.9224799999999997E-2</v>
      </c>
      <c r="K297" s="30">
        <v>1.095463708</v>
      </c>
      <c r="L297" s="30">
        <v>1.2177638580000001</v>
      </c>
      <c r="M297" s="23">
        <v>7.7806062999999995E-2</v>
      </c>
      <c r="N297" s="23">
        <v>7.5189652999999995E-2</v>
      </c>
      <c r="O297" s="23">
        <v>8.1555399000000001E-2</v>
      </c>
      <c r="P297" s="24">
        <v>9.2827923000000007E-2</v>
      </c>
      <c r="Q297" s="24">
        <v>0.66025995500000001</v>
      </c>
      <c r="R297" s="25">
        <v>0</v>
      </c>
      <c r="S297" s="25">
        <v>0</v>
      </c>
      <c r="T297" s="25">
        <v>5.0342705000000001E-2</v>
      </c>
      <c r="U297" s="26"/>
      <c r="V297" s="27">
        <v>0.40182865499999998</v>
      </c>
      <c r="W297" s="20">
        <v>4678000</v>
      </c>
      <c r="X297" s="22">
        <v>0.85897532200000004</v>
      </c>
      <c r="Y297" s="21">
        <v>4678000</v>
      </c>
      <c r="Z297" s="22">
        <v>0.85897532200000004</v>
      </c>
      <c r="AA297" s="19">
        <f t="shared" si="24"/>
        <v>296</v>
      </c>
      <c r="AB297" s="19">
        <f t="shared" si="21"/>
        <v>345</v>
      </c>
      <c r="AC297" s="19">
        <f t="shared" si="22"/>
        <v>292</v>
      </c>
      <c r="AD297" s="19">
        <f t="shared" si="23"/>
        <v>18</v>
      </c>
    </row>
    <row r="298" spans="1:30" ht="28.8" x14ac:dyDescent="0.3">
      <c r="A298" s="4">
        <v>1154</v>
      </c>
      <c r="B298" s="7" t="s">
        <v>28</v>
      </c>
      <c r="C298" s="1" t="s">
        <v>31</v>
      </c>
      <c r="D298" s="1" t="s">
        <v>108</v>
      </c>
      <c r="E298" s="1" t="s">
        <v>565</v>
      </c>
      <c r="F298" s="7" t="s">
        <v>584</v>
      </c>
      <c r="G298" s="7" t="s">
        <v>584</v>
      </c>
      <c r="H298" s="29">
        <v>3.5956354000000003E-2</v>
      </c>
      <c r="I298" s="29">
        <v>0</v>
      </c>
      <c r="J298" s="29">
        <f t="shared" si="20"/>
        <v>3.5956354000000003E-2</v>
      </c>
      <c r="K298" s="30">
        <v>0.22822160599999999</v>
      </c>
      <c r="L298" s="30">
        <v>0.22136533799999999</v>
      </c>
      <c r="M298" s="23">
        <v>3.9680825000000003E-2</v>
      </c>
      <c r="N298" s="23">
        <v>8.7147979999999993E-3</v>
      </c>
      <c r="O298" s="23">
        <v>3.7379856000000003E-2</v>
      </c>
      <c r="P298" s="24">
        <v>4.2546471000000002E-2</v>
      </c>
      <c r="Q298" s="24">
        <v>7.8278410000000007E-2</v>
      </c>
      <c r="R298" s="25">
        <v>0</v>
      </c>
      <c r="S298" s="25">
        <v>0</v>
      </c>
      <c r="T298" s="25">
        <v>0</v>
      </c>
      <c r="U298" s="26"/>
      <c r="V298" s="27">
        <v>8.0231216999999994E-2</v>
      </c>
      <c r="W298" s="20">
        <v>2120000</v>
      </c>
      <c r="X298" s="22">
        <v>0.37844913800000002</v>
      </c>
      <c r="Y298" s="21">
        <v>2120000</v>
      </c>
      <c r="Z298" s="22">
        <v>0.37844913800000002</v>
      </c>
      <c r="AA298" s="19">
        <f t="shared" si="24"/>
        <v>297</v>
      </c>
      <c r="AB298" s="19">
        <f t="shared" si="21"/>
        <v>386</v>
      </c>
      <c r="AC298" s="19">
        <f t="shared" si="22"/>
        <v>347</v>
      </c>
      <c r="AD298" s="19">
        <f t="shared" si="23"/>
        <v>21</v>
      </c>
    </row>
    <row r="299" spans="1:30" x14ac:dyDescent="0.3">
      <c r="A299" s="4">
        <v>1433</v>
      </c>
      <c r="B299" s="7" t="s">
        <v>28</v>
      </c>
      <c r="C299" s="1" t="s">
        <v>34</v>
      </c>
      <c r="D299" s="1" t="s">
        <v>98</v>
      </c>
      <c r="E299" s="1" t="s">
        <v>473</v>
      </c>
      <c r="F299" s="7" t="s">
        <v>584</v>
      </c>
      <c r="G299" s="7" t="s">
        <v>584</v>
      </c>
      <c r="H299" s="29">
        <v>3.5598952000000003E-2</v>
      </c>
      <c r="I299" s="29">
        <v>0</v>
      </c>
      <c r="J299" s="29">
        <f t="shared" si="20"/>
        <v>3.5598952000000003E-2</v>
      </c>
      <c r="K299" s="30">
        <v>3.9254116209999999</v>
      </c>
      <c r="L299" s="30">
        <v>0.74330584899999996</v>
      </c>
      <c r="M299" s="23">
        <v>0.1342043</v>
      </c>
      <c r="N299" s="23">
        <v>0.133556127</v>
      </c>
      <c r="O299" s="23">
        <v>3.7008304999999998E-2</v>
      </c>
      <c r="P299" s="24">
        <v>4.2123565000000002E-2</v>
      </c>
      <c r="Q299" s="24">
        <v>1.105677271</v>
      </c>
      <c r="R299" s="25">
        <v>0</v>
      </c>
      <c r="S299" s="25">
        <v>0.30329141599999998</v>
      </c>
      <c r="T299" s="25">
        <v>8.6011909999999997E-2</v>
      </c>
      <c r="U299" s="26"/>
      <c r="V299" s="27">
        <v>0.80392416300000002</v>
      </c>
      <c r="W299" s="20">
        <v>31577900</v>
      </c>
      <c r="X299" s="22">
        <v>0.254584429</v>
      </c>
      <c r="Y299" s="21">
        <v>31577900</v>
      </c>
      <c r="Z299" s="22">
        <v>0.254584429</v>
      </c>
      <c r="AA299" s="19">
        <f t="shared" si="24"/>
        <v>298</v>
      </c>
      <c r="AB299" s="19">
        <f t="shared" si="21"/>
        <v>294</v>
      </c>
      <c r="AC299" s="19">
        <f t="shared" si="22"/>
        <v>367</v>
      </c>
      <c r="AD299" s="19">
        <f t="shared" si="23"/>
        <v>38</v>
      </c>
    </row>
    <row r="300" spans="1:30" x14ac:dyDescent="0.3">
      <c r="A300" s="4">
        <v>1054</v>
      </c>
      <c r="B300" s="7" t="s">
        <v>28</v>
      </c>
      <c r="C300" s="1" t="s">
        <v>36</v>
      </c>
      <c r="D300" s="1" t="s">
        <v>76</v>
      </c>
      <c r="E300" s="1" t="s">
        <v>270</v>
      </c>
      <c r="F300" s="7"/>
      <c r="G300" s="7" t="s">
        <v>584</v>
      </c>
      <c r="H300" s="29">
        <v>0</v>
      </c>
      <c r="I300" s="29">
        <v>3.4792359000000002E-2</v>
      </c>
      <c r="J300" s="29">
        <f t="shared" si="20"/>
        <v>3.4792359000000002E-2</v>
      </c>
      <c r="K300" s="30">
        <v>3.164672935</v>
      </c>
      <c r="L300" s="30">
        <v>19.04371746</v>
      </c>
      <c r="M300" s="23">
        <v>0</v>
      </c>
      <c r="N300" s="23">
        <v>0</v>
      </c>
      <c r="O300" s="23">
        <v>0</v>
      </c>
      <c r="P300" s="24">
        <v>0</v>
      </c>
      <c r="Q300" s="24">
        <v>10.44665668</v>
      </c>
      <c r="R300" s="25">
        <v>12.878446390000001</v>
      </c>
      <c r="S300" s="25">
        <v>0</v>
      </c>
      <c r="T300" s="25">
        <v>5.69781E-4</v>
      </c>
      <c r="U300" s="26"/>
      <c r="V300" s="27">
        <v>6.5598446389999996</v>
      </c>
      <c r="W300" s="20">
        <v>7514630</v>
      </c>
      <c r="X300" s="22">
        <v>8.7294313080000006</v>
      </c>
      <c r="Y300" s="21">
        <v>7514630</v>
      </c>
      <c r="Z300" s="22">
        <v>8.7294313080000006</v>
      </c>
      <c r="AA300" s="19">
        <f t="shared" si="24"/>
        <v>299</v>
      </c>
      <c r="AB300" s="19">
        <f t="shared" si="21"/>
        <v>91</v>
      </c>
      <c r="AC300" s="19">
        <f t="shared" si="22"/>
        <v>89</v>
      </c>
      <c r="AD300" s="19">
        <f t="shared" si="23"/>
        <v>5</v>
      </c>
    </row>
    <row r="301" spans="1:30" x14ac:dyDescent="0.3">
      <c r="A301" s="4">
        <v>1588</v>
      </c>
      <c r="B301" s="7" t="s">
        <v>28</v>
      </c>
      <c r="C301" s="1" t="s">
        <v>37</v>
      </c>
      <c r="D301" s="1" t="s">
        <v>131</v>
      </c>
      <c r="E301" s="1" t="s">
        <v>573</v>
      </c>
      <c r="F301" s="7"/>
      <c r="G301" s="7" t="s">
        <v>584</v>
      </c>
      <c r="H301" s="29">
        <v>3.3410220999999997E-2</v>
      </c>
      <c r="I301" s="29">
        <v>0</v>
      </c>
      <c r="J301" s="29">
        <f t="shared" si="20"/>
        <v>3.3410220999999997E-2</v>
      </c>
      <c r="K301" s="30">
        <v>0</v>
      </c>
      <c r="L301" s="30">
        <v>0</v>
      </c>
      <c r="M301" s="23">
        <v>0</v>
      </c>
      <c r="N301" s="23">
        <v>0</v>
      </c>
      <c r="O301" s="23">
        <v>0.11577641</v>
      </c>
      <c r="P301" s="24">
        <v>5.9300522000000001E-2</v>
      </c>
      <c r="Q301" s="24">
        <v>1.5747862000000001E-2</v>
      </c>
      <c r="R301" s="25">
        <v>0</v>
      </c>
      <c r="S301" s="25">
        <v>0</v>
      </c>
      <c r="T301" s="25">
        <v>0</v>
      </c>
      <c r="U301" s="26"/>
      <c r="V301" s="27">
        <v>8.896223E-3</v>
      </c>
      <c r="W301" s="20">
        <v>9264000</v>
      </c>
      <c r="X301" s="22">
        <v>9.6030040000000001E-3</v>
      </c>
      <c r="Y301" s="21">
        <v>9264000</v>
      </c>
      <c r="Z301" s="22">
        <v>9.6030040000000001E-3</v>
      </c>
      <c r="AA301" s="19">
        <f t="shared" si="24"/>
        <v>300</v>
      </c>
      <c r="AB301" s="19">
        <f t="shared" si="21"/>
        <v>394</v>
      </c>
      <c r="AC301" s="19">
        <f t="shared" si="22"/>
        <v>394</v>
      </c>
      <c r="AD301" s="19">
        <f t="shared" si="23"/>
        <v>38</v>
      </c>
    </row>
    <row r="302" spans="1:30" ht="28.8" x14ac:dyDescent="0.3">
      <c r="A302" s="4">
        <v>1451</v>
      </c>
      <c r="B302" s="7" t="s">
        <v>28</v>
      </c>
      <c r="C302" s="1" t="s">
        <v>32</v>
      </c>
      <c r="D302" s="1" t="s">
        <v>154</v>
      </c>
      <c r="E302" s="1" t="s">
        <v>486</v>
      </c>
      <c r="F302" s="7"/>
      <c r="G302" s="7" t="s">
        <v>584</v>
      </c>
      <c r="H302" s="29">
        <v>2.9262114999999998E-2</v>
      </c>
      <c r="I302" s="29">
        <v>3.8554459999999998E-3</v>
      </c>
      <c r="J302" s="29">
        <f t="shared" si="20"/>
        <v>3.3117560999999997E-2</v>
      </c>
      <c r="K302" s="30">
        <v>0.27386592700000001</v>
      </c>
      <c r="L302" s="30">
        <v>2.9617955679999999</v>
      </c>
      <c r="M302" s="23">
        <v>6.9796799999999998E-4</v>
      </c>
      <c r="N302" s="23">
        <v>7.1465099999999996E-4</v>
      </c>
      <c r="O302" s="23">
        <v>3.0420595000000002E-2</v>
      </c>
      <c r="P302" s="24">
        <v>3.4625306000000002E-2</v>
      </c>
      <c r="Q302" s="24">
        <v>0.94907071600000004</v>
      </c>
      <c r="R302" s="25">
        <v>0.73215849799999999</v>
      </c>
      <c r="S302" s="25">
        <v>0</v>
      </c>
      <c r="T302" s="25">
        <v>0</v>
      </c>
      <c r="U302" s="26"/>
      <c r="V302" s="27">
        <v>0.69094006299999999</v>
      </c>
      <c r="W302" s="20">
        <v>921876</v>
      </c>
      <c r="X302" s="22">
        <v>7.4949349209999996</v>
      </c>
      <c r="Y302" s="21">
        <v>921876</v>
      </c>
      <c r="Z302" s="22">
        <v>7.4949349209999996</v>
      </c>
      <c r="AA302" s="19">
        <f t="shared" si="24"/>
        <v>301</v>
      </c>
      <c r="AB302" s="19">
        <f t="shared" si="21"/>
        <v>307</v>
      </c>
      <c r="AC302" s="19">
        <f t="shared" si="22"/>
        <v>99</v>
      </c>
      <c r="AD302" s="19">
        <f t="shared" si="23"/>
        <v>19</v>
      </c>
    </row>
    <row r="303" spans="1:30" ht="28.8" x14ac:dyDescent="0.3">
      <c r="A303" s="4">
        <v>1337</v>
      </c>
      <c r="B303" s="7" t="s">
        <v>27</v>
      </c>
      <c r="C303" s="1" t="s">
        <v>35</v>
      </c>
      <c r="D303" s="1" t="s">
        <v>162</v>
      </c>
      <c r="E303" s="1" t="s">
        <v>505</v>
      </c>
      <c r="F303" s="7"/>
      <c r="G303" s="7" t="s">
        <v>584</v>
      </c>
      <c r="H303" s="29">
        <v>0</v>
      </c>
      <c r="I303" s="29">
        <v>3.0435318999999999E-2</v>
      </c>
      <c r="J303" s="29">
        <f t="shared" si="20"/>
        <v>3.0435318999999999E-2</v>
      </c>
      <c r="K303" s="30">
        <v>1.1715375770000001</v>
      </c>
      <c r="L303" s="30">
        <v>2.5032921159999999</v>
      </c>
      <c r="M303" s="23">
        <v>0</v>
      </c>
      <c r="N303" s="23">
        <v>0</v>
      </c>
      <c r="O303" s="23">
        <v>0</v>
      </c>
      <c r="P303" s="24">
        <v>0</v>
      </c>
      <c r="Q303" s="24">
        <v>0.79654738999999997</v>
      </c>
      <c r="R303" s="25">
        <v>0</v>
      </c>
      <c r="S303" s="25">
        <v>0</v>
      </c>
      <c r="T303" s="25">
        <v>0</v>
      </c>
      <c r="U303" s="26"/>
      <c r="V303" s="27">
        <v>0.50146373</v>
      </c>
      <c r="W303" s="20">
        <v>3150000</v>
      </c>
      <c r="X303" s="22">
        <v>1.59194835</v>
      </c>
      <c r="Y303" s="21">
        <v>3150000</v>
      </c>
      <c r="Z303" s="22">
        <v>1.59194835</v>
      </c>
      <c r="AA303" s="19">
        <f t="shared" si="24"/>
        <v>302</v>
      </c>
      <c r="AB303" s="19">
        <f t="shared" si="21"/>
        <v>326</v>
      </c>
      <c r="AC303" s="19">
        <f t="shared" si="22"/>
        <v>249</v>
      </c>
      <c r="AD303" s="19">
        <f t="shared" si="23"/>
        <v>22</v>
      </c>
    </row>
    <row r="304" spans="1:30" ht="28.8" x14ac:dyDescent="0.3">
      <c r="A304" s="38">
        <v>1138</v>
      </c>
      <c r="B304" s="39" t="s">
        <v>25</v>
      </c>
      <c r="C304" s="40" t="s">
        <v>31</v>
      </c>
      <c r="D304" s="40" t="s">
        <v>68</v>
      </c>
      <c r="E304" s="40" t="s">
        <v>355</v>
      </c>
      <c r="F304" s="39" t="s">
        <v>584</v>
      </c>
      <c r="G304" s="39" t="s">
        <v>584</v>
      </c>
      <c r="H304" s="29">
        <v>3.0376251999999999E-2</v>
      </c>
      <c r="I304" s="29">
        <v>0</v>
      </c>
      <c r="J304" s="29">
        <f t="shared" si="20"/>
        <v>3.0376251999999999E-2</v>
      </c>
      <c r="K304" s="30">
        <v>2.7843035920000001</v>
      </c>
      <c r="L304" s="30">
        <v>2.2940006400000001</v>
      </c>
      <c r="M304" s="23">
        <v>0</v>
      </c>
      <c r="N304" s="23">
        <v>0</v>
      </c>
      <c r="O304" s="23">
        <v>0.1052628</v>
      </c>
      <c r="P304" s="24">
        <v>3.5943642999999997E-2</v>
      </c>
      <c r="Q304" s="24">
        <v>3.488935831</v>
      </c>
      <c r="R304" s="25">
        <v>72.655666589999996</v>
      </c>
      <c r="S304" s="25">
        <v>0</v>
      </c>
      <c r="T304" s="25">
        <v>8.9258893000000006E-2</v>
      </c>
      <c r="U304" s="26">
        <v>0</v>
      </c>
      <c r="V304" s="41">
        <v>2.4937567070000002</v>
      </c>
      <c r="W304" s="42">
        <v>1767500</v>
      </c>
      <c r="X304" s="43">
        <v>14.10894884</v>
      </c>
      <c r="Y304" s="42">
        <v>1592500</v>
      </c>
      <c r="Z304" s="43">
        <v>15.659382770000001</v>
      </c>
      <c r="AA304" s="44">
        <f t="shared" si="24"/>
        <v>303</v>
      </c>
      <c r="AB304" s="44">
        <f t="shared" si="21"/>
        <v>176</v>
      </c>
      <c r="AC304" s="44">
        <f t="shared" si="22"/>
        <v>55</v>
      </c>
      <c r="AD304" s="44">
        <f t="shared" si="23"/>
        <v>5</v>
      </c>
    </row>
    <row r="305" spans="1:30" ht="28.8" x14ac:dyDescent="0.3">
      <c r="A305" s="4">
        <v>1065</v>
      </c>
      <c r="B305" s="7" t="s">
        <v>25</v>
      </c>
      <c r="C305" s="1" t="s">
        <v>30</v>
      </c>
      <c r="D305" s="1" t="s">
        <v>94</v>
      </c>
      <c r="E305" s="1" t="s">
        <v>491</v>
      </c>
      <c r="F305" s="7" t="s">
        <v>584</v>
      </c>
      <c r="G305" s="7" t="s">
        <v>584</v>
      </c>
      <c r="H305" s="29">
        <v>2.8483168E-2</v>
      </c>
      <c r="I305" s="29">
        <v>0</v>
      </c>
      <c r="J305" s="29">
        <f t="shared" si="20"/>
        <v>2.8483168E-2</v>
      </c>
      <c r="K305" s="30">
        <v>0.30429547499999998</v>
      </c>
      <c r="L305" s="30">
        <v>0.90423630399999999</v>
      </c>
      <c r="M305" s="23">
        <v>0</v>
      </c>
      <c r="N305" s="23">
        <v>0</v>
      </c>
      <c r="O305" s="23">
        <v>9.8702698000000005E-2</v>
      </c>
      <c r="P305" s="24">
        <v>5.0555388999999999E-2</v>
      </c>
      <c r="Q305" s="24">
        <v>1.0647431199999999</v>
      </c>
      <c r="R305" s="25">
        <v>0</v>
      </c>
      <c r="S305" s="25">
        <v>0</v>
      </c>
      <c r="T305" s="25">
        <v>0</v>
      </c>
      <c r="U305" s="26">
        <v>2.7252655491</v>
      </c>
      <c r="V305" s="27">
        <v>0.64040112299999996</v>
      </c>
      <c r="W305" s="20">
        <v>26260000</v>
      </c>
      <c r="X305" s="22">
        <v>0.24386943</v>
      </c>
      <c r="Y305" s="21">
        <v>26210000</v>
      </c>
      <c r="Z305" s="22">
        <v>0.24433465200000001</v>
      </c>
      <c r="AA305" s="19">
        <f t="shared" si="24"/>
        <v>304</v>
      </c>
      <c r="AB305" s="19">
        <f t="shared" si="21"/>
        <v>312</v>
      </c>
      <c r="AC305" s="19">
        <f t="shared" si="22"/>
        <v>369</v>
      </c>
      <c r="AD305" s="19">
        <f t="shared" si="23"/>
        <v>45</v>
      </c>
    </row>
    <row r="306" spans="1:30" ht="28.8" x14ac:dyDescent="0.3">
      <c r="A306" s="4">
        <v>1094</v>
      </c>
      <c r="B306" s="7" t="s">
        <v>26</v>
      </c>
      <c r="C306" s="1" t="s">
        <v>32</v>
      </c>
      <c r="D306" s="1" t="s">
        <v>60</v>
      </c>
      <c r="E306" s="1" t="s">
        <v>447</v>
      </c>
      <c r="F306" s="7" t="s">
        <v>584</v>
      </c>
      <c r="G306" s="7" t="s">
        <v>584</v>
      </c>
      <c r="H306" s="29">
        <v>2.6141399999999999E-2</v>
      </c>
      <c r="I306" s="29">
        <v>7.3723499999999999E-10</v>
      </c>
      <c r="J306" s="29">
        <f t="shared" si="20"/>
        <v>2.6141400737234997E-2</v>
      </c>
      <c r="K306" s="30">
        <v>0.18257728500000001</v>
      </c>
      <c r="L306" s="30">
        <v>0.52984982000000003</v>
      </c>
      <c r="M306" s="23">
        <v>3.6336271000000003E-2</v>
      </c>
      <c r="N306" s="23">
        <v>3.7557196000000001E-2</v>
      </c>
      <c r="O306" s="23">
        <v>2.7176331000000001E-2</v>
      </c>
      <c r="P306" s="24">
        <v>3.0932622999999999E-2</v>
      </c>
      <c r="Q306" s="24">
        <v>1.6650936039999999</v>
      </c>
      <c r="R306" s="25">
        <v>1.2170643839999999</v>
      </c>
      <c r="S306" s="25">
        <v>2.3747797000000001E-2</v>
      </c>
      <c r="T306" s="25">
        <v>0</v>
      </c>
      <c r="U306" s="26">
        <v>7.6517608823999996</v>
      </c>
      <c r="V306" s="27">
        <v>1.07886547</v>
      </c>
      <c r="W306" s="20">
        <v>3780000</v>
      </c>
      <c r="X306" s="22">
        <v>2.8541414559999998</v>
      </c>
      <c r="Y306" s="21">
        <v>2553620</v>
      </c>
      <c r="Z306" s="22">
        <v>4.2248473549999996</v>
      </c>
      <c r="AA306" s="19">
        <f t="shared" si="24"/>
        <v>305</v>
      </c>
      <c r="AB306" s="19">
        <f t="shared" si="21"/>
        <v>268</v>
      </c>
      <c r="AC306" s="19">
        <f t="shared" si="22"/>
        <v>145</v>
      </c>
      <c r="AD306" s="19">
        <f t="shared" si="23"/>
        <v>29</v>
      </c>
    </row>
    <row r="307" spans="1:30" ht="28.8" x14ac:dyDescent="0.3">
      <c r="A307" s="4">
        <v>1261</v>
      </c>
      <c r="B307" s="7" t="s">
        <v>28</v>
      </c>
      <c r="C307" s="1" t="s">
        <v>36</v>
      </c>
      <c r="D307" s="1" t="s">
        <v>148</v>
      </c>
      <c r="E307" s="1" t="s">
        <v>467</v>
      </c>
      <c r="F307" s="7" t="s">
        <v>584</v>
      </c>
      <c r="G307" s="7" t="s">
        <v>584</v>
      </c>
      <c r="H307" s="29">
        <v>0</v>
      </c>
      <c r="I307" s="29">
        <v>2.3148711999999998E-2</v>
      </c>
      <c r="J307" s="29">
        <f t="shared" si="20"/>
        <v>2.3148711999999998E-2</v>
      </c>
      <c r="K307" s="30">
        <v>0.48687275899999999</v>
      </c>
      <c r="L307" s="30">
        <v>4.6923869480000002</v>
      </c>
      <c r="M307" s="23">
        <v>4.1604210000000003E-2</v>
      </c>
      <c r="N307" s="23">
        <v>4.3767437999999999E-2</v>
      </c>
      <c r="O307" s="23">
        <v>0</v>
      </c>
      <c r="P307" s="24">
        <v>0</v>
      </c>
      <c r="Q307" s="24">
        <v>1.4654151419999999</v>
      </c>
      <c r="R307" s="25">
        <v>0</v>
      </c>
      <c r="S307" s="25">
        <v>0.19603746899999999</v>
      </c>
      <c r="T307" s="25">
        <v>0</v>
      </c>
      <c r="U307" s="26"/>
      <c r="V307" s="27">
        <v>0.87009717399999997</v>
      </c>
      <c r="W307" s="20">
        <v>5432190</v>
      </c>
      <c r="X307" s="22">
        <v>1.6017428950000001</v>
      </c>
      <c r="Y307" s="21">
        <v>5432190</v>
      </c>
      <c r="Z307" s="22">
        <v>1.6017428950000001</v>
      </c>
      <c r="AA307" s="19">
        <f t="shared" si="24"/>
        <v>306</v>
      </c>
      <c r="AB307" s="19">
        <f t="shared" si="21"/>
        <v>288</v>
      </c>
      <c r="AC307" s="19">
        <f t="shared" si="22"/>
        <v>248</v>
      </c>
      <c r="AD307" s="19">
        <f t="shared" si="23"/>
        <v>17</v>
      </c>
    </row>
    <row r="308" spans="1:30" ht="28.8" x14ac:dyDescent="0.3">
      <c r="A308" s="4">
        <v>1013</v>
      </c>
      <c r="B308" s="7" t="s">
        <v>26</v>
      </c>
      <c r="C308" s="1" t="s">
        <v>32</v>
      </c>
      <c r="D308" s="1" t="s">
        <v>61</v>
      </c>
      <c r="E308" s="1" t="s">
        <v>266</v>
      </c>
      <c r="F308" s="7" t="s">
        <v>584</v>
      </c>
      <c r="G308" s="7" t="s">
        <v>584</v>
      </c>
      <c r="H308" s="29">
        <v>2.1712499999999999E-2</v>
      </c>
      <c r="I308" s="29">
        <v>0</v>
      </c>
      <c r="J308" s="29">
        <f t="shared" si="20"/>
        <v>2.1712499999999999E-2</v>
      </c>
      <c r="K308" s="30">
        <v>16.203734019999999</v>
      </c>
      <c r="L308" s="30">
        <v>7.4805663569999998</v>
      </c>
      <c r="M308" s="23">
        <v>0.213528893</v>
      </c>
      <c r="N308" s="23">
        <v>0.21362571299999999</v>
      </c>
      <c r="O308" s="23">
        <v>2.2572091999999998E-2</v>
      </c>
      <c r="P308" s="24">
        <v>2.5691990000000001E-2</v>
      </c>
      <c r="Q308" s="24">
        <v>10.125559539999999</v>
      </c>
      <c r="R308" s="25">
        <v>7.0485176220000003</v>
      </c>
      <c r="S308" s="25">
        <v>0</v>
      </c>
      <c r="T308" s="25">
        <v>0.25664798900000002</v>
      </c>
      <c r="U308" s="26">
        <v>34.295747007999999</v>
      </c>
      <c r="V308" s="27">
        <v>7.2071230110000002</v>
      </c>
      <c r="W308" s="20">
        <v>4060830</v>
      </c>
      <c r="X308" s="22">
        <v>17.747906239999999</v>
      </c>
      <c r="Y308" s="21">
        <v>4060830</v>
      </c>
      <c r="Z308" s="22">
        <v>17.747906239999999</v>
      </c>
      <c r="AA308" s="19">
        <f t="shared" si="24"/>
        <v>307</v>
      </c>
      <c r="AB308" s="19">
        <f t="shared" si="21"/>
        <v>87</v>
      </c>
      <c r="AC308" s="19">
        <f t="shared" si="22"/>
        <v>52</v>
      </c>
      <c r="AD308" s="19">
        <f t="shared" si="23"/>
        <v>9</v>
      </c>
    </row>
    <row r="309" spans="1:30" ht="28.8" x14ac:dyDescent="0.3">
      <c r="A309" s="4">
        <v>1108</v>
      </c>
      <c r="B309" s="7" t="s">
        <v>26</v>
      </c>
      <c r="C309" s="1" t="s">
        <v>32</v>
      </c>
      <c r="D309" s="1" t="s">
        <v>109</v>
      </c>
      <c r="E309" s="1" t="s">
        <v>344</v>
      </c>
      <c r="F309" s="7"/>
      <c r="G309" s="7" t="s">
        <v>584</v>
      </c>
      <c r="H309" s="29">
        <v>0</v>
      </c>
      <c r="I309" s="29">
        <v>2.1202023E-2</v>
      </c>
      <c r="J309" s="29">
        <f t="shared" si="20"/>
        <v>2.1202023E-2</v>
      </c>
      <c r="K309" s="30">
        <v>5.3860298990000004</v>
      </c>
      <c r="L309" s="30">
        <v>17.837379599999998</v>
      </c>
      <c r="M309" s="23">
        <v>3.238112E-3</v>
      </c>
      <c r="N309" s="23">
        <v>3.2729500000000002E-3</v>
      </c>
      <c r="O309" s="23">
        <v>0</v>
      </c>
      <c r="P309" s="24">
        <v>0</v>
      </c>
      <c r="Q309" s="24">
        <v>3.8411118740000001</v>
      </c>
      <c r="R309" s="25">
        <v>2.3000078E-2</v>
      </c>
      <c r="S309" s="25">
        <v>0.106143026</v>
      </c>
      <c r="T309" s="25">
        <v>8.9244619999999993E-3</v>
      </c>
      <c r="U309" s="26">
        <v>2.8578370156999999</v>
      </c>
      <c r="V309" s="27">
        <v>2.80978247</v>
      </c>
      <c r="W309" s="20">
        <v>1357200</v>
      </c>
      <c r="X309" s="22">
        <v>20.702788609999999</v>
      </c>
      <c r="Y309" s="21">
        <v>1357200</v>
      </c>
      <c r="Z309" s="22">
        <v>20.702788609999999</v>
      </c>
      <c r="AA309" s="19">
        <f t="shared" si="24"/>
        <v>308</v>
      </c>
      <c r="AB309" s="19">
        <f t="shared" si="21"/>
        <v>165</v>
      </c>
      <c r="AC309" s="19">
        <f t="shared" si="22"/>
        <v>46</v>
      </c>
      <c r="AD309" s="19">
        <f t="shared" si="23"/>
        <v>8</v>
      </c>
    </row>
    <row r="310" spans="1:30" ht="28.8" x14ac:dyDescent="0.3">
      <c r="A310" s="4">
        <v>1354</v>
      </c>
      <c r="B310" s="7" t="s">
        <v>28</v>
      </c>
      <c r="C310" s="1" t="s">
        <v>36</v>
      </c>
      <c r="D310" s="1" t="s">
        <v>143</v>
      </c>
      <c r="E310" s="1" t="s">
        <v>530</v>
      </c>
      <c r="F310" s="7" t="s">
        <v>584</v>
      </c>
      <c r="G310" s="7"/>
      <c r="H310" s="29">
        <v>0</v>
      </c>
      <c r="I310" s="29">
        <v>2.1119696E-2</v>
      </c>
      <c r="J310" s="29">
        <f t="shared" si="20"/>
        <v>2.1119696E-2</v>
      </c>
      <c r="K310" s="30">
        <v>0.36515456899999998</v>
      </c>
      <c r="L310" s="30">
        <v>1.7190735960000001</v>
      </c>
      <c r="M310" s="23">
        <v>0</v>
      </c>
      <c r="N310" s="23">
        <v>0</v>
      </c>
      <c r="O310" s="23">
        <v>0</v>
      </c>
      <c r="P310" s="24">
        <v>0</v>
      </c>
      <c r="Q310" s="24">
        <v>0.60920631700000005</v>
      </c>
      <c r="R310" s="25">
        <v>0</v>
      </c>
      <c r="S310" s="25">
        <v>0</v>
      </c>
      <c r="T310" s="25">
        <v>0</v>
      </c>
      <c r="U310" s="26"/>
      <c r="V310" s="27">
        <v>0.34415052600000001</v>
      </c>
      <c r="W310" s="20">
        <v>982691</v>
      </c>
      <c r="X310" s="22">
        <v>3.5021235110000002</v>
      </c>
      <c r="Y310" s="21">
        <v>982691</v>
      </c>
      <c r="Z310" s="22">
        <v>3.5021235110000002</v>
      </c>
      <c r="AA310" s="19">
        <f t="shared" si="24"/>
        <v>309</v>
      </c>
      <c r="AB310" s="19">
        <f t="shared" si="21"/>
        <v>351</v>
      </c>
      <c r="AC310" s="19">
        <f t="shared" si="22"/>
        <v>161</v>
      </c>
      <c r="AD310" s="19">
        <f t="shared" si="23"/>
        <v>10</v>
      </c>
    </row>
    <row r="311" spans="1:30" ht="28.8" x14ac:dyDescent="0.3">
      <c r="A311" s="4">
        <v>1607</v>
      </c>
      <c r="B311" s="7" t="s">
        <v>28</v>
      </c>
      <c r="C311" s="1" t="s">
        <v>37</v>
      </c>
      <c r="D311" s="1" t="s">
        <v>171</v>
      </c>
      <c r="E311" s="1" t="s">
        <v>542</v>
      </c>
      <c r="F311" s="7" t="s">
        <v>584</v>
      </c>
      <c r="G311" s="7" t="s">
        <v>584</v>
      </c>
      <c r="H311" s="29">
        <v>1.8464522000000001E-2</v>
      </c>
      <c r="I311" s="29">
        <v>4.7970800000000002E-4</v>
      </c>
      <c r="J311" s="29">
        <f t="shared" si="20"/>
        <v>1.8944229999999999E-2</v>
      </c>
      <c r="K311" s="30">
        <v>0</v>
      </c>
      <c r="L311" s="30">
        <v>0</v>
      </c>
      <c r="M311" s="23">
        <v>2.9139200000000002E-4</v>
      </c>
      <c r="N311" s="23">
        <v>1.7258099999999999E-4</v>
      </c>
      <c r="O311" s="23">
        <v>1.9195528E-2</v>
      </c>
      <c r="P311" s="24">
        <v>2.1848718999999999E-2</v>
      </c>
      <c r="Q311" s="24">
        <v>0.35463621499999998</v>
      </c>
      <c r="R311" s="25">
        <v>1.060559147</v>
      </c>
      <c r="S311" s="25">
        <v>0</v>
      </c>
      <c r="T311" s="25">
        <v>1.664699E-3</v>
      </c>
      <c r="U311" s="26"/>
      <c r="V311" s="27">
        <v>0.24321267699999999</v>
      </c>
      <c r="W311" s="20">
        <v>3868000</v>
      </c>
      <c r="X311" s="22">
        <v>0.62878148099999998</v>
      </c>
      <c r="Y311" s="21">
        <v>3868000</v>
      </c>
      <c r="Z311" s="22">
        <v>0.62878148099999998</v>
      </c>
      <c r="AA311" s="19">
        <f t="shared" si="24"/>
        <v>310</v>
      </c>
      <c r="AB311" s="19">
        <f t="shared" si="21"/>
        <v>363</v>
      </c>
      <c r="AC311" s="19">
        <f t="shared" si="22"/>
        <v>317</v>
      </c>
      <c r="AD311" s="19">
        <f t="shared" si="23"/>
        <v>18</v>
      </c>
    </row>
    <row r="312" spans="1:30" x14ac:dyDescent="0.3">
      <c r="A312" s="4">
        <v>1262</v>
      </c>
      <c r="B312" s="7" t="s">
        <v>27</v>
      </c>
      <c r="C312" s="1" t="s">
        <v>32</v>
      </c>
      <c r="D312" s="1" t="s">
        <v>60</v>
      </c>
      <c r="E312" s="1" t="s">
        <v>514</v>
      </c>
      <c r="F312" s="7" t="s">
        <v>584</v>
      </c>
      <c r="G312" s="7" t="s">
        <v>584</v>
      </c>
      <c r="H312" s="29">
        <v>1.7682374000000001E-2</v>
      </c>
      <c r="I312" s="29">
        <v>0</v>
      </c>
      <c r="J312" s="29">
        <f t="shared" si="20"/>
        <v>1.7682374000000001E-2</v>
      </c>
      <c r="K312" s="30">
        <v>0.36515456899999998</v>
      </c>
      <c r="L312" s="30">
        <v>0.33849689700000002</v>
      </c>
      <c r="M312" s="23">
        <v>2.7992716000000001E-2</v>
      </c>
      <c r="N312" s="23">
        <v>2.8008405E-2</v>
      </c>
      <c r="O312" s="23">
        <v>3.6764829999999998E-2</v>
      </c>
      <c r="P312" s="24">
        <v>4.1846436000000001E-2</v>
      </c>
      <c r="Q312" s="24">
        <v>0.66163106900000002</v>
      </c>
      <c r="R312" s="25">
        <v>2.1120238580000001</v>
      </c>
      <c r="S312" s="25">
        <v>0</v>
      </c>
      <c r="T312" s="25">
        <v>0</v>
      </c>
      <c r="U312" s="26"/>
      <c r="V312" s="27">
        <v>0.44869763499999998</v>
      </c>
      <c r="W312" s="20">
        <v>15000000</v>
      </c>
      <c r="X312" s="22">
        <v>0.29913175600000003</v>
      </c>
      <c r="Y312" s="21">
        <v>15000000</v>
      </c>
      <c r="Z312" s="22">
        <v>0.29913175600000003</v>
      </c>
      <c r="AA312" s="19">
        <f t="shared" si="24"/>
        <v>311</v>
      </c>
      <c r="AB312" s="19">
        <f t="shared" si="21"/>
        <v>335</v>
      </c>
      <c r="AC312" s="19">
        <f t="shared" si="22"/>
        <v>359</v>
      </c>
      <c r="AD312" s="19">
        <f t="shared" si="23"/>
        <v>70</v>
      </c>
    </row>
    <row r="313" spans="1:30" x14ac:dyDescent="0.3">
      <c r="A313" s="4">
        <v>1334</v>
      </c>
      <c r="B313" s="7" t="s">
        <v>25</v>
      </c>
      <c r="C313" s="1" t="s">
        <v>29</v>
      </c>
      <c r="D313" s="1" t="s">
        <v>67</v>
      </c>
      <c r="E313" s="1" t="s">
        <v>239</v>
      </c>
      <c r="F313" s="7"/>
      <c r="G313" s="7" t="s">
        <v>584</v>
      </c>
      <c r="H313" s="29">
        <v>1.6060773E-2</v>
      </c>
      <c r="I313" s="29">
        <v>0</v>
      </c>
      <c r="J313" s="29">
        <f t="shared" si="20"/>
        <v>1.6060773E-2</v>
      </c>
      <c r="K313" s="30">
        <v>1.0498193870000001</v>
      </c>
      <c r="L313" s="30">
        <v>4.0187627209999999</v>
      </c>
      <c r="M313" s="23">
        <v>0</v>
      </c>
      <c r="N313" s="23">
        <v>0</v>
      </c>
      <c r="O313" s="23">
        <v>1.6696615000000001E-2</v>
      </c>
      <c r="P313" s="24">
        <v>1.9004409E-2</v>
      </c>
      <c r="Q313" s="24">
        <v>15.21036219</v>
      </c>
      <c r="R313" s="25">
        <v>4.0419096379999999</v>
      </c>
      <c r="S313" s="25">
        <v>0</v>
      </c>
      <c r="T313" s="25">
        <v>0</v>
      </c>
      <c r="U313" s="26">
        <v>41.513903796000001</v>
      </c>
      <c r="V313" s="27">
        <v>9.3163355029999995</v>
      </c>
      <c r="W313" s="20">
        <v>2000000</v>
      </c>
      <c r="X313" s="22">
        <v>46.58167752</v>
      </c>
      <c r="Y313" s="21">
        <v>2000000</v>
      </c>
      <c r="Z313" s="22">
        <v>46.58167752</v>
      </c>
      <c r="AA313" s="19">
        <f t="shared" si="24"/>
        <v>312</v>
      </c>
      <c r="AB313" s="19">
        <f t="shared" si="21"/>
        <v>60</v>
      </c>
      <c r="AC313" s="19">
        <f t="shared" si="22"/>
        <v>19</v>
      </c>
      <c r="AD313" s="19">
        <f t="shared" si="23"/>
        <v>3</v>
      </c>
    </row>
    <row r="314" spans="1:30" x14ac:dyDescent="0.3">
      <c r="A314" s="4">
        <v>1421</v>
      </c>
      <c r="B314" s="7" t="s">
        <v>28</v>
      </c>
      <c r="C314" s="1" t="s">
        <v>30</v>
      </c>
      <c r="D314" s="1" t="s">
        <v>72</v>
      </c>
      <c r="E314" s="1" t="s">
        <v>567</v>
      </c>
      <c r="F314" s="7" t="s">
        <v>584</v>
      </c>
      <c r="G314" s="7" t="s">
        <v>584</v>
      </c>
      <c r="H314" s="29">
        <v>0</v>
      </c>
      <c r="I314" s="29">
        <v>1.2452749000000001E-2</v>
      </c>
      <c r="J314" s="29">
        <f t="shared" si="20"/>
        <v>1.2452749000000001E-2</v>
      </c>
      <c r="K314" s="30">
        <v>0.21300683200000001</v>
      </c>
      <c r="L314" s="30">
        <v>0.251251687</v>
      </c>
      <c r="M314" s="23">
        <v>0</v>
      </c>
      <c r="N314" s="23">
        <v>0</v>
      </c>
      <c r="O314" s="23">
        <v>0</v>
      </c>
      <c r="P314" s="24">
        <v>0</v>
      </c>
      <c r="Q314" s="24">
        <v>0.100539296</v>
      </c>
      <c r="R314" s="25">
        <v>0</v>
      </c>
      <c r="S314" s="25">
        <v>0</v>
      </c>
      <c r="T314" s="25">
        <v>2.7520029999999998E-3</v>
      </c>
      <c r="U314" s="26"/>
      <c r="V314" s="27">
        <v>7.5481019999999996E-2</v>
      </c>
      <c r="W314" s="20">
        <v>1616600</v>
      </c>
      <c r="X314" s="22">
        <v>0.46691216299999999</v>
      </c>
      <c r="Y314" s="21">
        <v>1616600</v>
      </c>
      <c r="Z314" s="22">
        <v>0.46691216299999999</v>
      </c>
      <c r="AA314" s="19">
        <f t="shared" si="24"/>
        <v>313</v>
      </c>
      <c r="AB314" s="19">
        <f t="shared" si="21"/>
        <v>388</v>
      </c>
      <c r="AC314" s="19">
        <f t="shared" si="22"/>
        <v>337</v>
      </c>
      <c r="AD314" s="19">
        <f t="shared" si="23"/>
        <v>40</v>
      </c>
    </row>
    <row r="315" spans="1:30" ht="28.8" x14ac:dyDescent="0.3">
      <c r="A315" s="4">
        <v>1259</v>
      </c>
      <c r="B315" s="7" t="s">
        <v>28</v>
      </c>
      <c r="C315" s="1" t="s">
        <v>36</v>
      </c>
      <c r="D315" s="1" t="s">
        <v>148</v>
      </c>
      <c r="E315" s="1" t="s">
        <v>572</v>
      </c>
      <c r="F315" s="7"/>
      <c r="G315" s="7" t="s">
        <v>584</v>
      </c>
      <c r="H315" s="29">
        <v>0</v>
      </c>
      <c r="I315" s="29">
        <v>9.1188829999999995E-3</v>
      </c>
      <c r="J315" s="29">
        <f t="shared" si="20"/>
        <v>9.1188829999999995E-3</v>
      </c>
      <c r="K315" s="30">
        <v>0</v>
      </c>
      <c r="L315" s="30">
        <v>0</v>
      </c>
      <c r="M315" s="23">
        <v>2.264009E-3</v>
      </c>
      <c r="N315" s="23">
        <v>2.2184589999999999E-3</v>
      </c>
      <c r="O315" s="23">
        <v>0</v>
      </c>
      <c r="P315" s="24">
        <v>0</v>
      </c>
      <c r="Q315" s="24">
        <v>1.8924064000000001E-2</v>
      </c>
      <c r="R315" s="25">
        <v>0</v>
      </c>
      <c r="S315" s="25">
        <v>0.13618126999999999</v>
      </c>
      <c r="T315" s="25">
        <v>0</v>
      </c>
      <c r="U315" s="26"/>
      <c r="V315" s="27">
        <v>1.1205151E-2</v>
      </c>
      <c r="W315" s="20">
        <v>2257340</v>
      </c>
      <c r="X315" s="22">
        <v>4.9638738000000002E-2</v>
      </c>
      <c r="Y315" s="21">
        <v>2257340</v>
      </c>
      <c r="Z315" s="22">
        <v>4.9638738000000002E-2</v>
      </c>
      <c r="AA315" s="19">
        <f t="shared" si="24"/>
        <v>314</v>
      </c>
      <c r="AB315" s="19">
        <f t="shared" si="21"/>
        <v>393</v>
      </c>
      <c r="AC315" s="19">
        <f t="shared" si="22"/>
        <v>392</v>
      </c>
      <c r="AD315" s="19">
        <f t="shared" si="23"/>
        <v>27</v>
      </c>
    </row>
    <row r="316" spans="1:30" ht="28.8" x14ac:dyDescent="0.3">
      <c r="A316" s="4">
        <v>1446</v>
      </c>
      <c r="B316" s="7" t="s">
        <v>27</v>
      </c>
      <c r="C316" s="1" t="s">
        <v>32</v>
      </c>
      <c r="D316" s="1" t="s">
        <v>60</v>
      </c>
      <c r="E316" s="1" t="s">
        <v>543</v>
      </c>
      <c r="F316" s="7" t="s">
        <v>584</v>
      </c>
      <c r="G316" s="7" t="s">
        <v>584</v>
      </c>
      <c r="H316" s="29">
        <v>8.5503520000000006E-3</v>
      </c>
      <c r="I316" s="29">
        <v>1.7868600000000001E-17</v>
      </c>
      <c r="J316" s="29">
        <f t="shared" si="20"/>
        <v>8.550352000000018E-3</v>
      </c>
      <c r="K316" s="30">
        <v>6.0859095000000002E-2</v>
      </c>
      <c r="L316" s="30">
        <v>0.114450366</v>
      </c>
      <c r="M316" s="23">
        <v>0</v>
      </c>
      <c r="N316" s="23">
        <v>0</v>
      </c>
      <c r="O316" s="23">
        <v>8.8888590000000007E-3</v>
      </c>
      <c r="P316" s="24">
        <v>2.7823041999999999E-2</v>
      </c>
      <c r="Q316" s="24">
        <v>0.37091606399999999</v>
      </c>
      <c r="R316" s="25">
        <v>1.320508832</v>
      </c>
      <c r="S316" s="25">
        <v>3.7996480000000001E-3</v>
      </c>
      <c r="T316" s="25">
        <v>1.5591455000000001E-2</v>
      </c>
      <c r="U316" s="26"/>
      <c r="V316" s="27">
        <v>0.24198223699999999</v>
      </c>
      <c r="W316" s="20">
        <v>1100000</v>
      </c>
      <c r="X316" s="22">
        <v>2.1998385200000001</v>
      </c>
      <c r="Y316" s="21">
        <v>1100000</v>
      </c>
      <c r="Z316" s="22">
        <v>2.1998385200000001</v>
      </c>
      <c r="AA316" s="19">
        <f t="shared" si="24"/>
        <v>315</v>
      </c>
      <c r="AB316" s="19">
        <f t="shared" si="21"/>
        <v>364</v>
      </c>
      <c r="AC316" s="19">
        <f t="shared" si="22"/>
        <v>206</v>
      </c>
      <c r="AD316" s="19">
        <f t="shared" si="23"/>
        <v>48</v>
      </c>
    </row>
    <row r="317" spans="1:30" x14ac:dyDescent="0.3">
      <c r="A317" s="4">
        <v>1402</v>
      </c>
      <c r="B317" s="7" t="s">
        <v>28</v>
      </c>
      <c r="C317" s="1" t="s">
        <v>34</v>
      </c>
      <c r="D317" s="1" t="s">
        <v>172</v>
      </c>
      <c r="E317" s="1" t="s">
        <v>546</v>
      </c>
      <c r="F317" s="7"/>
      <c r="G317" s="7" t="s">
        <v>584</v>
      </c>
      <c r="H317" s="29">
        <v>8.1047510000000003E-3</v>
      </c>
      <c r="I317" s="29">
        <v>1.3565699999999999E-4</v>
      </c>
      <c r="J317" s="29">
        <f t="shared" si="20"/>
        <v>8.2404080000000011E-3</v>
      </c>
      <c r="K317" s="30">
        <v>0.18257728500000001</v>
      </c>
      <c r="L317" s="30">
        <v>1.2472413069999999</v>
      </c>
      <c r="M317" s="23">
        <v>0</v>
      </c>
      <c r="N317" s="23">
        <v>0</v>
      </c>
      <c r="O317" s="23">
        <v>8.4256160000000004E-3</v>
      </c>
      <c r="P317" s="24">
        <v>9.5901990000000006E-3</v>
      </c>
      <c r="Q317" s="24">
        <v>0.39801076699999999</v>
      </c>
      <c r="R317" s="25">
        <v>0</v>
      </c>
      <c r="S317" s="25">
        <v>0</v>
      </c>
      <c r="T317" s="25">
        <v>1.906671E-3</v>
      </c>
      <c r="U317" s="26"/>
      <c r="V317" s="27">
        <v>0.23565109300000001</v>
      </c>
      <c r="W317" s="20">
        <v>4394563</v>
      </c>
      <c r="X317" s="22">
        <v>0.53623327899999995</v>
      </c>
      <c r="Y317" s="21">
        <v>3139023</v>
      </c>
      <c r="Z317" s="22">
        <v>0.75071476999999998</v>
      </c>
      <c r="AA317" s="19">
        <f t="shared" si="24"/>
        <v>316</v>
      </c>
      <c r="AB317" s="19">
        <f t="shared" si="21"/>
        <v>367</v>
      </c>
      <c r="AC317" s="19">
        <f t="shared" si="22"/>
        <v>301</v>
      </c>
      <c r="AD317" s="19">
        <f t="shared" si="23"/>
        <v>35</v>
      </c>
    </row>
    <row r="318" spans="1:30" ht="28.8" x14ac:dyDescent="0.3">
      <c r="A318" s="31">
        <v>1192</v>
      </c>
      <c r="B318" s="32" t="s">
        <v>25</v>
      </c>
      <c r="C318" s="33" t="s">
        <v>31</v>
      </c>
      <c r="D318" s="33" t="s">
        <v>110</v>
      </c>
      <c r="E318" s="33" t="s">
        <v>544</v>
      </c>
      <c r="F318" s="32" t="s">
        <v>584</v>
      </c>
      <c r="G318" s="32" t="s">
        <v>584</v>
      </c>
      <c r="H318" s="29">
        <v>0</v>
      </c>
      <c r="I318" s="29">
        <v>7.0380260000000002E-3</v>
      </c>
      <c r="J318" s="29">
        <f t="shared" si="20"/>
        <v>7.0380260000000002E-3</v>
      </c>
      <c r="K318" s="30">
        <v>0.22822160599999999</v>
      </c>
      <c r="L318" s="30">
        <v>0.44233401500000002</v>
      </c>
      <c r="M318" s="23">
        <v>4.7904230000000003E-3</v>
      </c>
      <c r="N318" s="23">
        <v>4.8581070000000004E-3</v>
      </c>
      <c r="O318" s="23">
        <v>0</v>
      </c>
      <c r="P318" s="24">
        <v>0</v>
      </c>
      <c r="Q318" s="24">
        <v>0.40262464599999997</v>
      </c>
      <c r="R318" s="25">
        <v>0</v>
      </c>
      <c r="S318" s="25">
        <v>0.24637590500000001</v>
      </c>
      <c r="T318" s="25">
        <v>5.7321059999999998E-3</v>
      </c>
      <c r="U318" s="26">
        <v>0.98393715982999996</v>
      </c>
      <c r="V318" s="34">
        <v>0.23836407200000001</v>
      </c>
      <c r="W318" s="35">
        <v>3670000</v>
      </c>
      <c r="X318" s="36">
        <v>0.64949338400000001</v>
      </c>
      <c r="Y318" s="35">
        <v>3250000</v>
      </c>
      <c r="Z318" s="36">
        <v>0.73342791399999996</v>
      </c>
      <c r="AA318" s="37">
        <f t="shared" si="24"/>
        <v>317</v>
      </c>
      <c r="AB318" s="37">
        <f t="shared" si="21"/>
        <v>365</v>
      </c>
      <c r="AC318" s="37">
        <f t="shared" si="22"/>
        <v>305</v>
      </c>
      <c r="AD318" s="37">
        <f t="shared" si="23"/>
        <v>19</v>
      </c>
    </row>
    <row r="319" spans="1:30" ht="28.8" x14ac:dyDescent="0.3">
      <c r="A319" s="4">
        <v>1676</v>
      </c>
      <c r="B319" s="7" t="s">
        <v>28</v>
      </c>
      <c r="C319" s="1" t="s">
        <v>36</v>
      </c>
      <c r="D319" s="1" t="s">
        <v>113</v>
      </c>
      <c r="E319" s="1" t="s">
        <v>363</v>
      </c>
      <c r="F319" s="7"/>
      <c r="G319" s="7" t="s">
        <v>584</v>
      </c>
      <c r="H319" s="29">
        <v>0</v>
      </c>
      <c r="I319" s="29">
        <v>6.7211019999999996E-3</v>
      </c>
      <c r="J319" s="29">
        <f t="shared" si="20"/>
        <v>6.7211019999999996E-3</v>
      </c>
      <c r="K319" s="30">
        <v>0.48687275899999999</v>
      </c>
      <c r="L319" s="30">
        <v>14.33843199</v>
      </c>
      <c r="M319" s="23">
        <v>1.37305E-4</v>
      </c>
      <c r="N319" s="23">
        <v>1.25444E-4</v>
      </c>
      <c r="O319" s="23">
        <v>0</v>
      </c>
      <c r="P319" s="24">
        <v>0</v>
      </c>
      <c r="Q319" s="24">
        <v>4.0802865400000004</v>
      </c>
      <c r="R319" s="25">
        <v>0</v>
      </c>
      <c r="S319" s="25">
        <v>0</v>
      </c>
      <c r="T319" s="25">
        <v>4.6680099999999998E-4</v>
      </c>
      <c r="U319" s="26"/>
      <c r="V319" s="27">
        <v>2.428194892</v>
      </c>
      <c r="W319" s="20">
        <v>3526390</v>
      </c>
      <c r="X319" s="22">
        <v>6.8857809029999997</v>
      </c>
      <c r="Y319" s="21">
        <v>3526390</v>
      </c>
      <c r="Z319" s="22">
        <v>6.8857809029999997</v>
      </c>
      <c r="AA319" s="19">
        <f t="shared" si="24"/>
        <v>318</v>
      </c>
      <c r="AB319" s="19">
        <f t="shared" si="21"/>
        <v>184</v>
      </c>
      <c r="AC319" s="19">
        <f t="shared" si="22"/>
        <v>111</v>
      </c>
      <c r="AD319" s="19">
        <f t="shared" si="23"/>
        <v>6</v>
      </c>
    </row>
    <row r="320" spans="1:30" x14ac:dyDescent="0.3">
      <c r="A320" s="4">
        <v>1477</v>
      </c>
      <c r="B320" s="7" t="s">
        <v>27</v>
      </c>
      <c r="C320" s="1" t="s">
        <v>35</v>
      </c>
      <c r="D320" s="1" t="s">
        <v>88</v>
      </c>
      <c r="E320" s="1" t="s">
        <v>515</v>
      </c>
      <c r="F320" s="7"/>
      <c r="G320" s="7" t="s">
        <v>584</v>
      </c>
      <c r="H320" s="29">
        <v>0</v>
      </c>
      <c r="I320" s="29">
        <v>6.4056139999999996E-3</v>
      </c>
      <c r="J320" s="29">
        <f t="shared" si="20"/>
        <v>6.4056139999999996E-3</v>
      </c>
      <c r="K320" s="30">
        <v>0.91288642399999997</v>
      </c>
      <c r="L320" s="30">
        <v>0.79362560900000001</v>
      </c>
      <c r="M320" s="23">
        <v>1.3806790000000001E-3</v>
      </c>
      <c r="N320" s="23">
        <v>1.360878E-3</v>
      </c>
      <c r="O320" s="23">
        <v>0</v>
      </c>
      <c r="P320" s="24">
        <v>0</v>
      </c>
      <c r="Q320" s="24">
        <v>0.75416493100000004</v>
      </c>
      <c r="R320" s="25">
        <v>1.2067942110000001</v>
      </c>
      <c r="S320" s="25">
        <v>0.280216892</v>
      </c>
      <c r="T320" s="25">
        <v>8.0279359999999994E-3</v>
      </c>
      <c r="U320" s="26"/>
      <c r="V320" s="27">
        <v>0.44720918999999998</v>
      </c>
      <c r="W320" s="20">
        <v>6200000</v>
      </c>
      <c r="X320" s="22">
        <v>0.72130514599999995</v>
      </c>
      <c r="Y320" s="21">
        <v>6200000</v>
      </c>
      <c r="Z320" s="22">
        <v>0.72130514599999995</v>
      </c>
      <c r="AA320" s="19">
        <f t="shared" si="24"/>
        <v>319</v>
      </c>
      <c r="AB320" s="19">
        <f t="shared" si="21"/>
        <v>336</v>
      </c>
      <c r="AC320" s="19">
        <f t="shared" si="22"/>
        <v>307</v>
      </c>
      <c r="AD320" s="19">
        <f t="shared" si="23"/>
        <v>30</v>
      </c>
    </row>
    <row r="321" spans="1:30" ht="28.8" x14ac:dyDescent="0.3">
      <c r="A321" s="4">
        <v>1688</v>
      </c>
      <c r="B321" s="7" t="s">
        <v>27</v>
      </c>
      <c r="C321" s="1" t="s">
        <v>33</v>
      </c>
      <c r="D321" s="1" t="s">
        <v>159</v>
      </c>
      <c r="E321" s="1" t="s">
        <v>541</v>
      </c>
      <c r="F321" s="7" t="s">
        <v>584</v>
      </c>
      <c r="G321" s="7" t="s">
        <v>584</v>
      </c>
      <c r="H321" s="29">
        <v>0</v>
      </c>
      <c r="I321" s="29">
        <v>6.2356620000000003E-3</v>
      </c>
      <c r="J321" s="29">
        <f t="shared" si="20"/>
        <v>6.2356620000000003E-3</v>
      </c>
      <c r="K321" s="30">
        <v>0.42297071000000003</v>
      </c>
      <c r="L321" s="30">
        <v>1.465993922</v>
      </c>
      <c r="M321" s="23">
        <v>5.771773E-3</v>
      </c>
      <c r="N321" s="23">
        <v>5.8084410000000001E-3</v>
      </c>
      <c r="O321" s="23">
        <v>0</v>
      </c>
      <c r="P321" s="24">
        <v>0</v>
      </c>
      <c r="Q321" s="24">
        <v>0.36064353100000002</v>
      </c>
      <c r="R321" s="25">
        <v>0</v>
      </c>
      <c r="S321" s="25">
        <v>0</v>
      </c>
      <c r="T321" s="25">
        <v>3.5992569999999998E-3</v>
      </c>
      <c r="U321" s="26"/>
      <c r="V321" s="27">
        <v>0.25595658100000002</v>
      </c>
      <c r="W321" s="20">
        <v>2940530</v>
      </c>
      <c r="X321" s="22">
        <v>0.87044369899999996</v>
      </c>
      <c r="Y321" s="21">
        <v>2940530</v>
      </c>
      <c r="Z321" s="22">
        <v>0.87044369899999996</v>
      </c>
      <c r="AA321" s="19">
        <f t="shared" si="24"/>
        <v>320</v>
      </c>
      <c r="AB321" s="19">
        <f t="shared" si="21"/>
        <v>362</v>
      </c>
      <c r="AC321" s="19">
        <f t="shared" si="22"/>
        <v>291</v>
      </c>
      <c r="AD321" s="19">
        <f t="shared" si="23"/>
        <v>38</v>
      </c>
    </row>
    <row r="322" spans="1:30" x14ac:dyDescent="0.3">
      <c r="A322" s="4">
        <v>1110</v>
      </c>
      <c r="B322" s="7" t="s">
        <v>28</v>
      </c>
      <c r="C322" s="1" t="s">
        <v>31</v>
      </c>
      <c r="D322" s="1" t="s">
        <v>166</v>
      </c>
      <c r="E322" s="1" t="s">
        <v>545</v>
      </c>
      <c r="F322" s="7"/>
      <c r="G322" s="7" t="s">
        <v>584</v>
      </c>
      <c r="H322" s="29">
        <v>4.7355959999999999E-3</v>
      </c>
      <c r="I322" s="29">
        <v>7.2589900000000001E-4</v>
      </c>
      <c r="J322" s="29">
        <f t="shared" ref="J322:J385" si="25">H322+I322</f>
        <v>5.4614950000000002E-3</v>
      </c>
      <c r="K322" s="30">
        <v>5.2572310999999997E-2</v>
      </c>
      <c r="L322" s="30">
        <v>2.2505999999999999E-4</v>
      </c>
      <c r="M322" s="23">
        <v>0</v>
      </c>
      <c r="N322" s="23">
        <v>0</v>
      </c>
      <c r="O322" s="23">
        <v>1.3128205E-2</v>
      </c>
      <c r="P322" s="24">
        <v>4.2407772189999999</v>
      </c>
      <c r="Q322" s="24">
        <v>0.32621551399999998</v>
      </c>
      <c r="R322" s="25">
        <v>0</v>
      </c>
      <c r="S322" s="25">
        <v>2.086461E-3</v>
      </c>
      <c r="T322" s="25">
        <v>0</v>
      </c>
      <c r="U322" s="26"/>
      <c r="V322" s="27">
        <v>0.23708221500000001</v>
      </c>
      <c r="W322" s="20">
        <v>915000</v>
      </c>
      <c r="X322" s="22">
        <v>2.5910624630000001</v>
      </c>
      <c r="Y322" s="21">
        <v>915000</v>
      </c>
      <c r="Z322" s="22">
        <v>2.5910624630000001</v>
      </c>
      <c r="AA322" s="19">
        <f t="shared" si="24"/>
        <v>321</v>
      </c>
      <c r="AB322" s="19">
        <f t="shared" ref="AB322:AB385" si="26">_xlfn.RANK.EQ(V322,$V$2:$V$405,0)</f>
        <v>366</v>
      </c>
      <c r="AC322" s="19">
        <f t="shared" ref="AC322:AC385" si="27">_xlfn.RANK.EQ(Z322,$Z$2:$Z$405,0)</f>
        <v>194</v>
      </c>
      <c r="AD322" s="19">
        <f t="shared" ref="AD322:AD385" si="28">($Z$2:$Z$405=Z322) + SUMPRODUCT(($C$2:$C$405=C322)*($Z$2:$Z$405&gt;Z322))</f>
        <v>9</v>
      </c>
    </row>
    <row r="323" spans="1:30" ht="28.8" x14ac:dyDescent="0.3">
      <c r="A323" s="4">
        <v>1347</v>
      </c>
      <c r="B323" s="7" t="s">
        <v>28</v>
      </c>
      <c r="C323" s="1" t="s">
        <v>36</v>
      </c>
      <c r="D323" s="1" t="s">
        <v>143</v>
      </c>
      <c r="E323" s="1" t="s">
        <v>456</v>
      </c>
      <c r="F323" s="7" t="s">
        <v>584</v>
      </c>
      <c r="G323" s="7"/>
      <c r="H323" s="29">
        <v>0</v>
      </c>
      <c r="I323" s="29">
        <v>5.0577160000000003E-3</v>
      </c>
      <c r="J323" s="29">
        <f t="shared" si="25"/>
        <v>5.0577160000000003E-3</v>
      </c>
      <c r="K323" s="30">
        <v>0.410798891</v>
      </c>
      <c r="L323" s="30">
        <v>5.3519001749999999</v>
      </c>
      <c r="M323" s="23">
        <v>0</v>
      </c>
      <c r="N323" s="23">
        <v>0</v>
      </c>
      <c r="O323" s="23">
        <v>0</v>
      </c>
      <c r="P323" s="24">
        <v>0</v>
      </c>
      <c r="Q323" s="24">
        <v>1.6792202780000001</v>
      </c>
      <c r="R323" s="25">
        <v>0</v>
      </c>
      <c r="S323" s="25">
        <v>0</v>
      </c>
      <c r="T323" s="25">
        <v>0</v>
      </c>
      <c r="U323" s="26"/>
      <c r="V323" s="27">
        <v>0.94861875900000003</v>
      </c>
      <c r="W323" s="20">
        <v>1083900</v>
      </c>
      <c r="X323" s="22">
        <v>8.7519029380000006</v>
      </c>
      <c r="Y323" s="21">
        <v>1083900</v>
      </c>
      <c r="Z323" s="22">
        <v>8.7519029380000006</v>
      </c>
      <c r="AA323" s="19">
        <f t="shared" ref="AA323:AA386" si="29">_xlfn.RANK.EQ(J323,$J$2:$J$405,0)</f>
        <v>322</v>
      </c>
      <c r="AB323" s="19">
        <f t="shared" si="26"/>
        <v>277</v>
      </c>
      <c r="AC323" s="19">
        <f t="shared" si="27"/>
        <v>88</v>
      </c>
      <c r="AD323" s="19">
        <f t="shared" si="28"/>
        <v>4</v>
      </c>
    </row>
    <row r="324" spans="1:30" x14ac:dyDescent="0.3">
      <c r="A324" s="4">
        <v>1551</v>
      </c>
      <c r="B324" s="7" t="s">
        <v>27</v>
      </c>
      <c r="C324" s="1" t="s">
        <v>35</v>
      </c>
      <c r="D324" s="1" t="s">
        <v>133</v>
      </c>
      <c r="E324" s="1" t="s">
        <v>493</v>
      </c>
      <c r="F324" s="7"/>
      <c r="G324" s="7" t="s">
        <v>584</v>
      </c>
      <c r="H324" s="29">
        <v>0</v>
      </c>
      <c r="I324" s="29">
        <v>4.4199419999999996E-3</v>
      </c>
      <c r="J324" s="29">
        <f t="shared" si="25"/>
        <v>4.4199419999999996E-3</v>
      </c>
      <c r="K324" s="30">
        <v>2.5560819860000001</v>
      </c>
      <c r="L324" s="30">
        <v>1.0302684689999999</v>
      </c>
      <c r="M324" s="23">
        <v>0.16197044399999999</v>
      </c>
      <c r="N324" s="23">
        <v>0.16208895300000001</v>
      </c>
      <c r="O324" s="23">
        <v>0</v>
      </c>
      <c r="P324" s="24">
        <v>0</v>
      </c>
      <c r="Q324" s="24">
        <v>0.92644574000000002</v>
      </c>
      <c r="R324" s="25">
        <v>0.60173332700000004</v>
      </c>
      <c r="S324" s="25">
        <v>0</v>
      </c>
      <c r="T324" s="25">
        <v>0.33603544600000002</v>
      </c>
      <c r="U324" s="26"/>
      <c r="V324" s="27">
        <v>0.63440937500000005</v>
      </c>
      <c r="W324" s="20">
        <v>18140010</v>
      </c>
      <c r="X324" s="22">
        <v>0.34972934100000003</v>
      </c>
      <c r="Y324" s="21">
        <v>13663540</v>
      </c>
      <c r="Z324" s="22">
        <v>0.464308206</v>
      </c>
      <c r="AA324" s="19">
        <f t="shared" si="29"/>
        <v>323</v>
      </c>
      <c r="AB324" s="19">
        <f t="shared" si="26"/>
        <v>314</v>
      </c>
      <c r="AC324" s="19">
        <f t="shared" si="27"/>
        <v>338</v>
      </c>
      <c r="AD324" s="19">
        <f t="shared" si="28"/>
        <v>32</v>
      </c>
    </row>
    <row r="325" spans="1:30" ht="28.8" x14ac:dyDescent="0.3">
      <c r="A325" s="4">
        <v>1237</v>
      </c>
      <c r="B325" s="7" t="s">
        <v>27</v>
      </c>
      <c r="C325" s="1" t="s">
        <v>35</v>
      </c>
      <c r="D325" s="1" t="s">
        <v>114</v>
      </c>
      <c r="E325" s="1" t="s">
        <v>498</v>
      </c>
      <c r="F325" s="7"/>
      <c r="G325" s="7" t="s">
        <v>584</v>
      </c>
      <c r="H325" s="29">
        <v>0</v>
      </c>
      <c r="I325" s="29">
        <v>4.0537999999999998E-3</v>
      </c>
      <c r="J325" s="29">
        <f t="shared" si="25"/>
        <v>4.0537999999999998E-3</v>
      </c>
      <c r="K325" s="30">
        <v>0.45644321199999999</v>
      </c>
      <c r="L325" s="30">
        <v>3.876280677</v>
      </c>
      <c r="M325" s="23">
        <v>4.6149800000000002E-4</v>
      </c>
      <c r="N325" s="23">
        <v>4.2955100000000002E-4</v>
      </c>
      <c r="O325" s="23">
        <v>0</v>
      </c>
      <c r="P325" s="24">
        <v>0</v>
      </c>
      <c r="Q325" s="24">
        <v>0.99691628799999998</v>
      </c>
      <c r="R325" s="25">
        <v>0</v>
      </c>
      <c r="S325" s="25">
        <v>0</v>
      </c>
      <c r="T325" s="25">
        <v>4.0087400000000001E-4</v>
      </c>
      <c r="U325" s="26"/>
      <c r="V325" s="27">
        <v>0.59185108099999995</v>
      </c>
      <c r="W325" s="20">
        <v>4550000</v>
      </c>
      <c r="X325" s="22">
        <v>1.3007716069999999</v>
      </c>
      <c r="Y325" s="21">
        <v>4550000</v>
      </c>
      <c r="Z325" s="22">
        <v>1.3007716069999999</v>
      </c>
      <c r="AA325" s="19">
        <f t="shared" si="29"/>
        <v>324</v>
      </c>
      <c r="AB325" s="19">
        <f t="shared" si="26"/>
        <v>319</v>
      </c>
      <c r="AC325" s="19">
        <f t="shared" si="27"/>
        <v>264</v>
      </c>
      <c r="AD325" s="19">
        <f t="shared" si="28"/>
        <v>23</v>
      </c>
    </row>
    <row r="326" spans="1:30" x14ac:dyDescent="0.3">
      <c r="A326" s="4">
        <v>1358</v>
      </c>
      <c r="B326" s="7" t="s">
        <v>27</v>
      </c>
      <c r="C326" s="1" t="s">
        <v>36</v>
      </c>
      <c r="D326" s="1" t="s">
        <v>155</v>
      </c>
      <c r="E326" s="1" t="s">
        <v>492</v>
      </c>
      <c r="F326" s="7"/>
      <c r="G326" s="7" t="s">
        <v>584</v>
      </c>
      <c r="H326" s="29">
        <v>0</v>
      </c>
      <c r="I326" s="29">
        <v>3.6552490000000002E-3</v>
      </c>
      <c r="J326" s="29">
        <f t="shared" si="25"/>
        <v>3.6552490000000002E-3</v>
      </c>
      <c r="K326" s="30">
        <v>1.0041750659999999</v>
      </c>
      <c r="L326" s="30">
        <v>3.7083429030000001</v>
      </c>
      <c r="M326" s="23">
        <v>0</v>
      </c>
      <c r="N326" s="23">
        <v>0</v>
      </c>
      <c r="O326" s="23">
        <v>0</v>
      </c>
      <c r="P326" s="24">
        <v>0</v>
      </c>
      <c r="Q326" s="24">
        <v>0.93131502700000002</v>
      </c>
      <c r="R326" s="25">
        <v>0</v>
      </c>
      <c r="S326" s="25">
        <v>0</v>
      </c>
      <c r="T326" s="25">
        <v>2.2568589999999999E-3</v>
      </c>
      <c r="U326" s="26"/>
      <c r="V326" s="27">
        <v>0.63601748400000002</v>
      </c>
      <c r="W326" s="20">
        <v>5114560</v>
      </c>
      <c r="X326" s="22">
        <v>1.243542913</v>
      </c>
      <c r="Y326" s="21">
        <v>5114560</v>
      </c>
      <c r="Z326" s="22">
        <v>1.243542913</v>
      </c>
      <c r="AA326" s="19">
        <f t="shared" si="29"/>
        <v>325</v>
      </c>
      <c r="AB326" s="19">
        <f t="shared" si="26"/>
        <v>313</v>
      </c>
      <c r="AC326" s="19">
        <f t="shared" si="27"/>
        <v>266</v>
      </c>
      <c r="AD326" s="19">
        <f t="shared" si="28"/>
        <v>20</v>
      </c>
    </row>
    <row r="327" spans="1:30" ht="28.8" x14ac:dyDescent="0.3">
      <c r="A327" s="4">
        <v>1028</v>
      </c>
      <c r="B327" s="7" t="s">
        <v>27</v>
      </c>
      <c r="C327" s="1" t="s">
        <v>35</v>
      </c>
      <c r="D327" s="1" t="s">
        <v>133</v>
      </c>
      <c r="E327" s="1" t="s">
        <v>410</v>
      </c>
      <c r="F327" s="7" t="s">
        <v>584</v>
      </c>
      <c r="G327" s="7" t="s">
        <v>584</v>
      </c>
      <c r="H327" s="29">
        <v>0</v>
      </c>
      <c r="I327" s="29">
        <v>2.8156269999999998E-3</v>
      </c>
      <c r="J327" s="29">
        <f t="shared" si="25"/>
        <v>2.8156269999999998E-3</v>
      </c>
      <c r="K327" s="30">
        <v>1.2780409930000001</v>
      </c>
      <c r="L327" s="30">
        <v>9.1324677449999996</v>
      </c>
      <c r="M327" s="23">
        <v>0</v>
      </c>
      <c r="N327" s="23">
        <v>0</v>
      </c>
      <c r="O327" s="23">
        <v>0</v>
      </c>
      <c r="P327" s="24">
        <v>0</v>
      </c>
      <c r="Q327" s="24">
        <v>2.5767896600000002</v>
      </c>
      <c r="R327" s="25">
        <v>1.0401501280000001</v>
      </c>
      <c r="S327" s="25">
        <v>0</v>
      </c>
      <c r="T327" s="25">
        <v>0</v>
      </c>
      <c r="U327" s="26"/>
      <c r="V327" s="27">
        <v>1.5863867659999999</v>
      </c>
      <c r="W327" s="20">
        <v>5150000</v>
      </c>
      <c r="X327" s="22">
        <v>3.0803626529999999</v>
      </c>
      <c r="Y327" s="21">
        <v>5150000</v>
      </c>
      <c r="Z327" s="22">
        <v>3.0803626529999999</v>
      </c>
      <c r="AA327" s="19">
        <f t="shared" si="29"/>
        <v>326</v>
      </c>
      <c r="AB327" s="19">
        <f t="shared" si="26"/>
        <v>231</v>
      </c>
      <c r="AC327" s="19">
        <f t="shared" si="27"/>
        <v>176</v>
      </c>
      <c r="AD327" s="19">
        <f t="shared" si="28"/>
        <v>16</v>
      </c>
    </row>
    <row r="328" spans="1:30" ht="28.8" x14ac:dyDescent="0.3">
      <c r="A328" s="4">
        <v>1489</v>
      </c>
      <c r="B328" s="7" t="s">
        <v>28</v>
      </c>
      <c r="C328" s="1" t="s">
        <v>30</v>
      </c>
      <c r="D328" s="1" t="s">
        <v>145</v>
      </c>
      <c r="E328" s="1" t="s">
        <v>464</v>
      </c>
      <c r="F328" s="7"/>
      <c r="G328" s="7" t="s">
        <v>584</v>
      </c>
      <c r="H328" s="29">
        <v>0</v>
      </c>
      <c r="I328" s="29">
        <v>2.594126E-3</v>
      </c>
      <c r="J328" s="29">
        <f t="shared" si="25"/>
        <v>2.594126E-3</v>
      </c>
      <c r="K328" s="30">
        <v>1.4606182780000001</v>
      </c>
      <c r="L328" s="30">
        <v>3.9958080759999999</v>
      </c>
      <c r="M328" s="23">
        <v>0</v>
      </c>
      <c r="N328" s="23">
        <v>0</v>
      </c>
      <c r="O328" s="23">
        <v>0</v>
      </c>
      <c r="P328" s="24">
        <v>0</v>
      </c>
      <c r="Q328" s="24">
        <v>1.4309896280000001</v>
      </c>
      <c r="R328" s="25">
        <v>0</v>
      </c>
      <c r="S328" s="25">
        <v>0</v>
      </c>
      <c r="T328" s="25">
        <v>0</v>
      </c>
      <c r="U328" s="26"/>
      <c r="V328" s="27">
        <v>0.89014314100000003</v>
      </c>
      <c r="W328" s="20">
        <v>6017450</v>
      </c>
      <c r="X328" s="22">
        <v>1.4792696919999999</v>
      </c>
      <c r="Y328" s="21">
        <v>6017450</v>
      </c>
      <c r="Z328" s="22">
        <v>1.4792696919999999</v>
      </c>
      <c r="AA328" s="19">
        <f t="shared" si="29"/>
        <v>327</v>
      </c>
      <c r="AB328" s="19">
        <f t="shared" si="26"/>
        <v>285</v>
      </c>
      <c r="AC328" s="19">
        <f t="shared" si="27"/>
        <v>255</v>
      </c>
      <c r="AD328" s="19">
        <f t="shared" si="28"/>
        <v>28</v>
      </c>
    </row>
    <row r="329" spans="1:30" x14ac:dyDescent="0.3">
      <c r="A329" s="4">
        <v>1574</v>
      </c>
      <c r="B329" s="7" t="s">
        <v>28</v>
      </c>
      <c r="C329" s="1" t="s">
        <v>37</v>
      </c>
      <c r="D329" s="1" t="s">
        <v>165</v>
      </c>
      <c r="E329" s="1" t="s">
        <v>520</v>
      </c>
      <c r="F329" s="7" t="s">
        <v>584</v>
      </c>
      <c r="G329" s="7" t="s">
        <v>584</v>
      </c>
      <c r="H329" s="29">
        <v>0</v>
      </c>
      <c r="I329" s="29">
        <v>2.1307729999999999E-3</v>
      </c>
      <c r="J329" s="29">
        <f t="shared" si="25"/>
        <v>2.1307729999999999E-3</v>
      </c>
      <c r="K329" s="30">
        <v>0.42601366400000001</v>
      </c>
      <c r="L329" s="30">
        <v>2.0816268469999999</v>
      </c>
      <c r="M329" s="23">
        <v>0</v>
      </c>
      <c r="N329" s="23">
        <v>0</v>
      </c>
      <c r="O329" s="23">
        <v>0</v>
      </c>
      <c r="P329" s="24">
        <v>2.6266597999999999E-2</v>
      </c>
      <c r="Q329" s="24">
        <v>0.71457714699999997</v>
      </c>
      <c r="R329" s="25">
        <v>0</v>
      </c>
      <c r="S329" s="25">
        <v>0.13263723599999999</v>
      </c>
      <c r="T329" s="25">
        <v>6.7383169999999997E-3</v>
      </c>
      <c r="U329" s="26"/>
      <c r="V329" s="27">
        <v>0.42305109099999999</v>
      </c>
      <c r="W329" s="20">
        <v>10028000</v>
      </c>
      <c r="X329" s="22">
        <v>0.42186985599999999</v>
      </c>
      <c r="Y329" s="21">
        <v>10028000</v>
      </c>
      <c r="Z329" s="22">
        <v>0.42186985599999999</v>
      </c>
      <c r="AA329" s="19">
        <f t="shared" si="29"/>
        <v>328</v>
      </c>
      <c r="AB329" s="19">
        <f t="shared" si="26"/>
        <v>341</v>
      </c>
      <c r="AC329" s="19">
        <f t="shared" si="27"/>
        <v>343</v>
      </c>
      <c r="AD329" s="19">
        <f t="shared" si="28"/>
        <v>22</v>
      </c>
    </row>
    <row r="330" spans="1:30" ht="28.8" x14ac:dyDescent="0.3">
      <c r="A330" s="4">
        <v>1638</v>
      </c>
      <c r="B330" s="7" t="s">
        <v>28</v>
      </c>
      <c r="C330" s="1" t="s">
        <v>37</v>
      </c>
      <c r="D330" s="1" t="s">
        <v>170</v>
      </c>
      <c r="E330" s="1" t="s">
        <v>536</v>
      </c>
      <c r="F330" s="7"/>
      <c r="G330" s="7" t="s">
        <v>584</v>
      </c>
      <c r="H330" s="29">
        <v>0</v>
      </c>
      <c r="I330" s="29">
        <v>1.120474E-3</v>
      </c>
      <c r="J330" s="29">
        <f t="shared" si="25"/>
        <v>1.120474E-3</v>
      </c>
      <c r="K330" s="30">
        <v>0.319510248</v>
      </c>
      <c r="L330" s="30">
        <v>1.5856087489999999</v>
      </c>
      <c r="M330" s="23">
        <v>3.3563499999999998E-5</v>
      </c>
      <c r="N330" s="23">
        <v>3.5352399999999997E-5</v>
      </c>
      <c r="O330" s="23">
        <v>0</v>
      </c>
      <c r="P330" s="24">
        <v>0</v>
      </c>
      <c r="Q330" s="24">
        <v>0.42305337900000001</v>
      </c>
      <c r="R330" s="25">
        <v>0</v>
      </c>
      <c r="S330" s="25">
        <v>0</v>
      </c>
      <c r="T330" s="25">
        <v>6.8544560000000001E-3</v>
      </c>
      <c r="U330" s="26"/>
      <c r="V330" s="27">
        <v>0.30746043499999998</v>
      </c>
      <c r="W330" s="20">
        <v>4113000</v>
      </c>
      <c r="X330" s="22">
        <v>0.74753327400000003</v>
      </c>
      <c r="Y330" s="21">
        <v>4113000</v>
      </c>
      <c r="Z330" s="22">
        <v>0.74753327400000003</v>
      </c>
      <c r="AA330" s="19">
        <f t="shared" si="29"/>
        <v>329</v>
      </c>
      <c r="AB330" s="19">
        <f t="shared" si="26"/>
        <v>357</v>
      </c>
      <c r="AC330" s="19">
        <f t="shared" si="27"/>
        <v>303</v>
      </c>
      <c r="AD330" s="19">
        <f t="shared" si="28"/>
        <v>15</v>
      </c>
    </row>
    <row r="331" spans="1:30" ht="28.8" x14ac:dyDescent="0.3">
      <c r="A331" s="4">
        <v>1681</v>
      </c>
      <c r="B331" s="7" t="s">
        <v>28</v>
      </c>
      <c r="C331" s="1" t="s">
        <v>36</v>
      </c>
      <c r="D331" s="1" t="s">
        <v>113</v>
      </c>
      <c r="E331" s="1" t="s">
        <v>550</v>
      </c>
      <c r="F331" s="7"/>
      <c r="G331" s="7" t="s">
        <v>584</v>
      </c>
      <c r="H331" s="29">
        <v>0</v>
      </c>
      <c r="I331" s="29">
        <v>9.1447499999999999E-4</v>
      </c>
      <c r="J331" s="29">
        <f t="shared" si="25"/>
        <v>9.1447499999999999E-4</v>
      </c>
      <c r="K331" s="30">
        <v>0.18257728500000001</v>
      </c>
      <c r="L331" s="30">
        <v>1.0335276529999999</v>
      </c>
      <c r="M331" s="23">
        <v>1.9070199999999999E-5</v>
      </c>
      <c r="N331" s="23">
        <v>1.9006699999999999E-5</v>
      </c>
      <c r="O331" s="23">
        <v>0</v>
      </c>
      <c r="P331" s="24">
        <v>0</v>
      </c>
      <c r="Q331" s="24">
        <v>0.31596764700000002</v>
      </c>
      <c r="R331" s="25">
        <v>0</v>
      </c>
      <c r="S331" s="25">
        <v>0</v>
      </c>
      <c r="T331" s="25">
        <v>2.485868E-3</v>
      </c>
      <c r="U331" s="26"/>
      <c r="V331" s="27">
        <v>0.19843614400000001</v>
      </c>
      <c r="W331" s="20">
        <v>4999690</v>
      </c>
      <c r="X331" s="22">
        <v>0.396896896</v>
      </c>
      <c r="Y331" s="21">
        <v>4999690</v>
      </c>
      <c r="Z331" s="22">
        <v>0.396896896</v>
      </c>
      <c r="AA331" s="19">
        <f t="shared" si="29"/>
        <v>330</v>
      </c>
      <c r="AB331" s="19">
        <f t="shared" si="26"/>
        <v>371</v>
      </c>
      <c r="AC331" s="19">
        <f t="shared" si="27"/>
        <v>345</v>
      </c>
      <c r="AD331" s="19">
        <f t="shared" si="28"/>
        <v>24</v>
      </c>
    </row>
    <row r="332" spans="1:30" ht="28.8" x14ac:dyDescent="0.3">
      <c r="A332" s="4">
        <v>1645</v>
      </c>
      <c r="B332" s="7" t="s">
        <v>28</v>
      </c>
      <c r="C332" s="1" t="s">
        <v>37</v>
      </c>
      <c r="D332" s="1" t="s">
        <v>140</v>
      </c>
      <c r="E332" s="1" t="s">
        <v>435</v>
      </c>
      <c r="F332" s="7" t="s">
        <v>584</v>
      </c>
      <c r="G332" s="7" t="s">
        <v>584</v>
      </c>
      <c r="H332" s="29">
        <v>0</v>
      </c>
      <c r="I332" s="29">
        <v>8.65021E-4</v>
      </c>
      <c r="J332" s="29">
        <f t="shared" si="25"/>
        <v>8.65021E-4</v>
      </c>
      <c r="K332" s="30">
        <v>0.82159778100000003</v>
      </c>
      <c r="L332" s="30">
        <v>6.4311974090000001</v>
      </c>
      <c r="M332" s="23">
        <v>1.9947399999999999E-4</v>
      </c>
      <c r="N332" s="23">
        <v>1.3570800000000001E-4</v>
      </c>
      <c r="O332" s="23">
        <v>0</v>
      </c>
      <c r="P332" s="24">
        <v>0</v>
      </c>
      <c r="Q332" s="24">
        <v>1.9948175800000001</v>
      </c>
      <c r="R332" s="25">
        <v>0</v>
      </c>
      <c r="S332" s="25">
        <v>0</v>
      </c>
      <c r="T332" s="25">
        <v>1.0999860000000001E-3</v>
      </c>
      <c r="U332" s="26"/>
      <c r="V332" s="27">
        <v>1.1878024309999999</v>
      </c>
      <c r="W332" s="20">
        <v>2783000</v>
      </c>
      <c r="X332" s="22">
        <v>4.2680647909999996</v>
      </c>
      <c r="Y332" s="21">
        <v>2783000</v>
      </c>
      <c r="Z332" s="22">
        <v>4.2680647909999996</v>
      </c>
      <c r="AA332" s="19">
        <f t="shared" si="29"/>
        <v>331</v>
      </c>
      <c r="AB332" s="19">
        <f t="shared" si="26"/>
        <v>256</v>
      </c>
      <c r="AC332" s="19">
        <f t="shared" si="27"/>
        <v>144</v>
      </c>
      <c r="AD332" s="19">
        <f t="shared" si="28"/>
        <v>3</v>
      </c>
    </row>
    <row r="333" spans="1:30" x14ac:dyDescent="0.3">
      <c r="A333" s="4">
        <v>1378</v>
      </c>
      <c r="B333" s="7" t="s">
        <v>27</v>
      </c>
      <c r="C333" s="1" t="s">
        <v>35</v>
      </c>
      <c r="D333" s="1" t="s">
        <v>88</v>
      </c>
      <c r="E333" s="1" t="s">
        <v>290</v>
      </c>
      <c r="F333" s="7"/>
      <c r="G333" s="7" t="s">
        <v>584</v>
      </c>
      <c r="H333" s="29">
        <v>0</v>
      </c>
      <c r="I333" s="29">
        <v>8.0995399999999999E-4</v>
      </c>
      <c r="J333" s="29">
        <f t="shared" si="25"/>
        <v>8.0995399999999999E-4</v>
      </c>
      <c r="K333" s="30">
        <v>3.834122979</v>
      </c>
      <c r="L333" s="30">
        <v>1.108447285</v>
      </c>
      <c r="M333" s="23">
        <v>0.37937019700000002</v>
      </c>
      <c r="N333" s="23">
        <v>0.38675169100000001</v>
      </c>
      <c r="O333" s="23">
        <v>0</v>
      </c>
      <c r="P333" s="24">
        <v>0</v>
      </c>
      <c r="Q333" s="24">
        <v>8.2864545580000009</v>
      </c>
      <c r="R333" s="25">
        <v>25.775408800000001</v>
      </c>
      <c r="S333" s="25">
        <v>0.28341811099999997</v>
      </c>
      <c r="T333" s="25">
        <v>7.3413273000000001E-2</v>
      </c>
      <c r="U333" s="26"/>
      <c r="V333" s="27">
        <v>4.9926007600000002</v>
      </c>
      <c r="W333" s="20">
        <v>15200000</v>
      </c>
      <c r="X333" s="22">
        <v>3.2846057630000001</v>
      </c>
      <c r="Y333" s="21">
        <v>14100000</v>
      </c>
      <c r="Z333" s="22">
        <v>3.5408516030000001</v>
      </c>
      <c r="AA333" s="19">
        <f t="shared" si="29"/>
        <v>332</v>
      </c>
      <c r="AB333" s="19">
        <f t="shared" si="26"/>
        <v>111</v>
      </c>
      <c r="AC333" s="19">
        <f t="shared" si="27"/>
        <v>157</v>
      </c>
      <c r="AD333" s="19">
        <f t="shared" si="28"/>
        <v>14</v>
      </c>
    </row>
    <row r="334" spans="1:30" x14ac:dyDescent="0.3">
      <c r="A334" s="4">
        <v>1352</v>
      </c>
      <c r="B334" s="7" t="s">
        <v>28</v>
      </c>
      <c r="C334" s="1" t="s">
        <v>34</v>
      </c>
      <c r="D334" s="1" t="s">
        <v>172</v>
      </c>
      <c r="E334" s="1" t="s">
        <v>553</v>
      </c>
      <c r="F334" s="7" t="s">
        <v>584</v>
      </c>
      <c r="G334" s="7" t="s">
        <v>584</v>
      </c>
      <c r="H334" s="29">
        <v>0</v>
      </c>
      <c r="I334" s="29">
        <v>7.6350400000000003E-4</v>
      </c>
      <c r="J334" s="29">
        <f t="shared" si="25"/>
        <v>7.6350400000000003E-4</v>
      </c>
      <c r="K334" s="30">
        <v>0.13693296399999999</v>
      </c>
      <c r="L334" s="30">
        <v>0.99061542700000005</v>
      </c>
      <c r="M334" s="23">
        <v>0</v>
      </c>
      <c r="N334" s="23">
        <v>0</v>
      </c>
      <c r="O334" s="23">
        <v>0</v>
      </c>
      <c r="P334" s="24">
        <v>0</v>
      </c>
      <c r="Q334" s="24">
        <v>0.25340775100000001</v>
      </c>
      <c r="R334" s="25">
        <v>0</v>
      </c>
      <c r="S334" s="25">
        <v>0</v>
      </c>
      <c r="T334" s="25">
        <v>1.895807E-3</v>
      </c>
      <c r="U334" s="26"/>
      <c r="V334" s="27">
        <v>0.181973528</v>
      </c>
      <c r="W334" s="20">
        <v>2631000</v>
      </c>
      <c r="X334" s="22">
        <v>0.69165156900000002</v>
      </c>
      <c r="Y334" s="21">
        <v>2631000</v>
      </c>
      <c r="Z334" s="22">
        <v>0.69165156900000002</v>
      </c>
      <c r="AA334" s="19">
        <f t="shared" si="29"/>
        <v>333</v>
      </c>
      <c r="AB334" s="19">
        <f t="shared" si="26"/>
        <v>374</v>
      </c>
      <c r="AC334" s="19">
        <f t="shared" si="27"/>
        <v>312</v>
      </c>
      <c r="AD334" s="19">
        <f t="shared" si="28"/>
        <v>36</v>
      </c>
    </row>
    <row r="335" spans="1:30" x14ac:dyDescent="0.3">
      <c r="A335" s="4">
        <v>1594</v>
      </c>
      <c r="B335" s="7" t="s">
        <v>28</v>
      </c>
      <c r="C335" s="1" t="s">
        <v>37</v>
      </c>
      <c r="D335" s="1" t="s">
        <v>164</v>
      </c>
      <c r="E335" s="1" t="s">
        <v>554</v>
      </c>
      <c r="F335" s="7"/>
      <c r="G335" s="7" t="s">
        <v>584</v>
      </c>
      <c r="H335" s="29">
        <v>0</v>
      </c>
      <c r="I335" s="29">
        <v>7.5421099999999997E-4</v>
      </c>
      <c r="J335" s="29">
        <f t="shared" si="25"/>
        <v>7.5421099999999997E-4</v>
      </c>
      <c r="K335" s="30">
        <v>0.22822160599999999</v>
      </c>
      <c r="L335" s="30">
        <v>0.85787481600000004</v>
      </c>
      <c r="M335" s="23">
        <v>0</v>
      </c>
      <c r="N335" s="23">
        <v>0</v>
      </c>
      <c r="O335" s="23">
        <v>0</v>
      </c>
      <c r="P335" s="24">
        <v>0</v>
      </c>
      <c r="Q335" s="24">
        <v>0.30031356399999998</v>
      </c>
      <c r="R335" s="25">
        <v>0</v>
      </c>
      <c r="S335" s="25">
        <v>0</v>
      </c>
      <c r="T335" s="25">
        <v>3.2124779999999999E-3</v>
      </c>
      <c r="U335" s="26"/>
      <c r="V335" s="27">
        <v>0.178192725</v>
      </c>
      <c r="W335" s="20">
        <v>5142000</v>
      </c>
      <c r="X335" s="22">
        <v>0.346543612</v>
      </c>
      <c r="Y335" s="21">
        <v>5142000</v>
      </c>
      <c r="Z335" s="22">
        <v>0.346543612</v>
      </c>
      <c r="AA335" s="19">
        <f t="shared" si="29"/>
        <v>334</v>
      </c>
      <c r="AB335" s="19">
        <f t="shared" si="26"/>
        <v>375</v>
      </c>
      <c r="AC335" s="19">
        <f t="shared" si="27"/>
        <v>352</v>
      </c>
      <c r="AD335" s="19">
        <f t="shared" si="28"/>
        <v>24</v>
      </c>
    </row>
    <row r="336" spans="1:30" ht="28.8" x14ac:dyDescent="0.3">
      <c r="A336" s="4">
        <v>1377</v>
      </c>
      <c r="B336" s="7" t="s">
        <v>27</v>
      </c>
      <c r="C336" s="1" t="s">
        <v>35</v>
      </c>
      <c r="D336" s="1" t="s">
        <v>88</v>
      </c>
      <c r="E336" s="1" t="s">
        <v>547</v>
      </c>
      <c r="F336" s="7"/>
      <c r="G336" s="7" t="s">
        <v>584</v>
      </c>
      <c r="H336" s="29">
        <v>0</v>
      </c>
      <c r="I336" s="29">
        <v>7.5291400000000004E-4</v>
      </c>
      <c r="J336" s="29">
        <f t="shared" si="25"/>
        <v>7.5291400000000004E-4</v>
      </c>
      <c r="K336" s="30">
        <v>0.852027329</v>
      </c>
      <c r="L336" s="30">
        <v>0.50196898499999998</v>
      </c>
      <c r="M336" s="23">
        <v>7.4926634000000006E-2</v>
      </c>
      <c r="N336" s="23">
        <v>7.3411394000000005E-2</v>
      </c>
      <c r="O336" s="23">
        <v>0</v>
      </c>
      <c r="P336" s="24">
        <v>0</v>
      </c>
      <c r="Q336" s="24">
        <v>0.376240303</v>
      </c>
      <c r="R336" s="25">
        <v>0.15439867099999999</v>
      </c>
      <c r="S336" s="25">
        <v>0</v>
      </c>
      <c r="T336" s="25">
        <v>1.7573018999999999E-2</v>
      </c>
      <c r="U336" s="26"/>
      <c r="V336" s="27">
        <v>0.227066039</v>
      </c>
      <c r="W336" s="20">
        <v>9000000</v>
      </c>
      <c r="X336" s="22">
        <v>0.25229559899999998</v>
      </c>
      <c r="Y336" s="21">
        <v>7900000</v>
      </c>
      <c r="Z336" s="22">
        <v>0.28742536600000002</v>
      </c>
      <c r="AA336" s="19">
        <f t="shared" si="29"/>
        <v>335</v>
      </c>
      <c r="AB336" s="19">
        <f t="shared" si="26"/>
        <v>368</v>
      </c>
      <c r="AC336" s="19">
        <f t="shared" si="27"/>
        <v>362</v>
      </c>
      <c r="AD336" s="19">
        <f t="shared" si="28"/>
        <v>35</v>
      </c>
    </row>
    <row r="337" spans="1:30" ht="28.8" x14ac:dyDescent="0.3">
      <c r="A337" s="4">
        <v>1460</v>
      </c>
      <c r="B337" s="7" t="s">
        <v>28</v>
      </c>
      <c r="C337" s="1" t="s">
        <v>36</v>
      </c>
      <c r="D337" s="1" t="s">
        <v>175</v>
      </c>
      <c r="E337" s="1" t="s">
        <v>561</v>
      </c>
      <c r="F337" s="7"/>
      <c r="G337" s="7" t="s">
        <v>584</v>
      </c>
      <c r="H337" s="29">
        <v>0</v>
      </c>
      <c r="I337" s="29">
        <v>3.1006099999999998E-4</v>
      </c>
      <c r="J337" s="29">
        <f t="shared" si="25"/>
        <v>3.1006099999999998E-4</v>
      </c>
      <c r="K337" s="30">
        <v>9.1288642000000003E-2</v>
      </c>
      <c r="L337" s="30">
        <v>0.43371521800000001</v>
      </c>
      <c r="M337" s="23">
        <v>0</v>
      </c>
      <c r="N337" s="23">
        <v>0</v>
      </c>
      <c r="O337" s="23">
        <v>0</v>
      </c>
      <c r="P337" s="24">
        <v>0.25682895500000003</v>
      </c>
      <c r="Q337" s="24">
        <v>0.16878379700000001</v>
      </c>
      <c r="R337" s="25">
        <v>0</v>
      </c>
      <c r="S337" s="25">
        <v>0</v>
      </c>
      <c r="T337" s="25">
        <v>1.072695E-3</v>
      </c>
      <c r="U337" s="26"/>
      <c r="V337" s="27">
        <v>0.10012180800000001</v>
      </c>
      <c r="W337" s="20">
        <v>1884410</v>
      </c>
      <c r="X337" s="22">
        <v>0.53131647800000004</v>
      </c>
      <c r="Y337" s="21">
        <v>1884410</v>
      </c>
      <c r="Z337" s="22">
        <v>0.53131647800000004</v>
      </c>
      <c r="AA337" s="19">
        <f t="shared" si="29"/>
        <v>336</v>
      </c>
      <c r="AB337" s="19">
        <f t="shared" si="26"/>
        <v>382</v>
      </c>
      <c r="AC337" s="19">
        <f t="shared" si="27"/>
        <v>329</v>
      </c>
      <c r="AD337" s="19">
        <f t="shared" si="28"/>
        <v>23</v>
      </c>
    </row>
    <row r="338" spans="1:30" x14ac:dyDescent="0.3">
      <c r="A338" s="4">
        <v>1136</v>
      </c>
      <c r="B338" s="7" t="s">
        <v>28</v>
      </c>
      <c r="C338" s="1" t="s">
        <v>36</v>
      </c>
      <c r="D338" s="1" t="s">
        <v>134</v>
      </c>
      <c r="E338" s="1" t="s">
        <v>416</v>
      </c>
      <c r="F338" s="7"/>
      <c r="G338" s="7" t="s">
        <v>584</v>
      </c>
      <c r="H338" s="29">
        <v>0</v>
      </c>
      <c r="I338" s="29">
        <v>1.6744000000000001E-4</v>
      </c>
      <c r="J338" s="29">
        <f t="shared" si="25"/>
        <v>1.6744000000000001E-4</v>
      </c>
      <c r="K338" s="30">
        <v>0.63902049599999999</v>
      </c>
      <c r="L338" s="30">
        <v>8.4099230420000008</v>
      </c>
      <c r="M338" s="23">
        <v>1.4106193E-2</v>
      </c>
      <c r="N338" s="23">
        <v>1.4452298000000001E-2</v>
      </c>
      <c r="O338" s="23">
        <v>0</v>
      </c>
      <c r="P338" s="24">
        <v>0.220639421</v>
      </c>
      <c r="Q338" s="24">
        <v>2.5563033979999998</v>
      </c>
      <c r="R338" s="25">
        <v>0</v>
      </c>
      <c r="S338" s="25">
        <v>0.270325869</v>
      </c>
      <c r="T338" s="25">
        <v>4.0081200000000001E-4</v>
      </c>
      <c r="U338" s="26"/>
      <c r="V338" s="27">
        <v>1.516851038</v>
      </c>
      <c r="W338" s="20">
        <v>4192840</v>
      </c>
      <c r="X338" s="22">
        <v>3.617717436</v>
      </c>
      <c r="Y338" s="21">
        <v>4192840</v>
      </c>
      <c r="Z338" s="22">
        <v>3.617717436</v>
      </c>
      <c r="AA338" s="19">
        <f t="shared" si="29"/>
        <v>337</v>
      </c>
      <c r="AB338" s="19">
        <f t="shared" si="26"/>
        <v>237</v>
      </c>
      <c r="AC338" s="19">
        <f t="shared" si="27"/>
        <v>156</v>
      </c>
      <c r="AD338" s="19">
        <f t="shared" si="28"/>
        <v>9</v>
      </c>
    </row>
    <row r="339" spans="1:30" ht="28.8" x14ac:dyDescent="0.3">
      <c r="A339" s="4">
        <v>1686</v>
      </c>
      <c r="B339" s="7" t="s">
        <v>28</v>
      </c>
      <c r="C339" s="1" t="s">
        <v>37</v>
      </c>
      <c r="D339" s="1" t="s">
        <v>121</v>
      </c>
      <c r="E339" s="1" t="s">
        <v>385</v>
      </c>
      <c r="F339" s="7" t="s">
        <v>584</v>
      </c>
      <c r="G339" s="7" t="s">
        <v>584</v>
      </c>
      <c r="H339" s="29">
        <v>0</v>
      </c>
      <c r="I339" s="29">
        <v>9.5110499999999997E-5</v>
      </c>
      <c r="J339" s="29">
        <f t="shared" si="25"/>
        <v>9.5110499999999997E-5</v>
      </c>
      <c r="K339" s="30">
        <v>6.6184265709999996</v>
      </c>
      <c r="L339" s="30">
        <v>2.442155187</v>
      </c>
      <c r="M339" s="23">
        <v>0</v>
      </c>
      <c r="N339" s="23">
        <v>0</v>
      </c>
      <c r="O339" s="23">
        <v>0</v>
      </c>
      <c r="P339" s="24">
        <v>0</v>
      </c>
      <c r="Q339" s="24">
        <v>3.432281659</v>
      </c>
      <c r="R339" s="25">
        <v>2.3244950640000002</v>
      </c>
      <c r="S339" s="25">
        <v>0.11581855100000001</v>
      </c>
      <c r="T339" s="25">
        <v>9.9958509000000001E-2</v>
      </c>
      <c r="U339" s="26"/>
      <c r="V339" s="27">
        <v>2.0339544599999999</v>
      </c>
      <c r="W339" s="20">
        <v>28754000</v>
      </c>
      <c r="X339" s="22">
        <v>0.70736400499999996</v>
      </c>
      <c r="Y339" s="21">
        <v>28754000</v>
      </c>
      <c r="Z339" s="22">
        <v>0.70736400499999996</v>
      </c>
      <c r="AA339" s="19">
        <f t="shared" si="29"/>
        <v>338</v>
      </c>
      <c r="AB339" s="19">
        <f t="shared" si="26"/>
        <v>206</v>
      </c>
      <c r="AC339" s="19">
        <f t="shared" si="27"/>
        <v>309</v>
      </c>
      <c r="AD339" s="19">
        <f t="shared" si="28"/>
        <v>16</v>
      </c>
    </row>
    <row r="340" spans="1:30" x14ac:dyDescent="0.3">
      <c r="A340" s="4">
        <v>1030</v>
      </c>
      <c r="B340" s="7" t="s">
        <v>27</v>
      </c>
      <c r="C340" s="1" t="s">
        <v>35</v>
      </c>
      <c r="D340" s="1" t="s">
        <v>133</v>
      </c>
      <c r="E340" s="1" t="s">
        <v>513</v>
      </c>
      <c r="F340" s="7"/>
      <c r="G340" s="7" t="s">
        <v>584</v>
      </c>
      <c r="H340" s="29">
        <v>0</v>
      </c>
      <c r="I340" s="29">
        <v>6.3072300000000003E-5</v>
      </c>
      <c r="J340" s="29">
        <f t="shared" si="25"/>
        <v>6.3072300000000003E-5</v>
      </c>
      <c r="K340" s="30">
        <v>1.7040546569999999</v>
      </c>
      <c r="L340" s="30">
        <v>1.055258757</v>
      </c>
      <c r="M340" s="23">
        <v>7.6513270999999994E-2</v>
      </c>
      <c r="N340" s="23">
        <v>7.6102740000000002E-2</v>
      </c>
      <c r="O340" s="23">
        <v>0</v>
      </c>
      <c r="P340" s="24">
        <v>0</v>
      </c>
      <c r="Q340" s="24">
        <v>0.66341464900000002</v>
      </c>
      <c r="R340" s="25">
        <v>0.401155551</v>
      </c>
      <c r="S340" s="25">
        <v>0</v>
      </c>
      <c r="T340" s="25">
        <v>0</v>
      </c>
      <c r="U340" s="26"/>
      <c r="V340" s="27">
        <v>0.45354509999999998</v>
      </c>
      <c r="W340" s="20">
        <v>12500000</v>
      </c>
      <c r="X340" s="22">
        <v>0.36283608000000001</v>
      </c>
      <c r="Y340" s="21">
        <v>12500000</v>
      </c>
      <c r="Z340" s="22">
        <v>0.36283608000000001</v>
      </c>
      <c r="AA340" s="19">
        <f t="shared" si="29"/>
        <v>339</v>
      </c>
      <c r="AB340" s="19">
        <f t="shared" si="26"/>
        <v>334</v>
      </c>
      <c r="AC340" s="19">
        <f t="shared" si="27"/>
        <v>348</v>
      </c>
      <c r="AD340" s="19">
        <f t="shared" si="28"/>
        <v>34</v>
      </c>
    </row>
    <row r="341" spans="1:30" ht="28.8" x14ac:dyDescent="0.3">
      <c r="A341" s="4">
        <v>1285</v>
      </c>
      <c r="B341" s="7" t="s">
        <v>26</v>
      </c>
      <c r="C341" s="1" t="s">
        <v>32</v>
      </c>
      <c r="D341" s="1" t="s">
        <v>60</v>
      </c>
      <c r="E341" s="1" t="s">
        <v>441</v>
      </c>
      <c r="F341" s="7"/>
      <c r="G341" s="7" t="s">
        <v>584</v>
      </c>
      <c r="H341" s="29">
        <v>0</v>
      </c>
      <c r="I341" s="29">
        <v>2.2471199999999999E-5</v>
      </c>
      <c r="J341" s="29">
        <f t="shared" si="25"/>
        <v>2.2471199999999999E-5</v>
      </c>
      <c r="K341" s="30">
        <v>1.065034161</v>
      </c>
      <c r="L341" s="30">
        <v>1.6169749149999999</v>
      </c>
      <c r="M341" s="23">
        <v>8.3637880999999997E-2</v>
      </c>
      <c r="N341" s="23">
        <v>8.6282716999999995E-2</v>
      </c>
      <c r="O341" s="23">
        <v>0</v>
      </c>
      <c r="P341" s="24">
        <v>0</v>
      </c>
      <c r="Q341" s="24">
        <v>1.9314641420000001</v>
      </c>
      <c r="R341" s="25">
        <v>2.048350562</v>
      </c>
      <c r="S341" s="25">
        <v>0</v>
      </c>
      <c r="T341" s="25">
        <v>3.33541E-3</v>
      </c>
      <c r="U341" s="26">
        <v>5.1630269965000002</v>
      </c>
      <c r="V341" s="27">
        <v>1.1438738020000001</v>
      </c>
      <c r="W341" s="20">
        <v>3151770</v>
      </c>
      <c r="X341" s="22">
        <v>3.6293060769999999</v>
      </c>
      <c r="Y341" s="21">
        <v>1144990</v>
      </c>
      <c r="Z341" s="22">
        <v>9.9902514559999993</v>
      </c>
      <c r="AA341" s="19">
        <f t="shared" si="29"/>
        <v>340</v>
      </c>
      <c r="AB341" s="19">
        <f t="shared" si="26"/>
        <v>262</v>
      </c>
      <c r="AC341" s="19">
        <f t="shared" si="27"/>
        <v>78</v>
      </c>
      <c r="AD341" s="19">
        <f t="shared" si="28"/>
        <v>16</v>
      </c>
    </row>
    <row r="342" spans="1:30" x14ac:dyDescent="0.3">
      <c r="A342" s="4">
        <v>1142</v>
      </c>
      <c r="B342" s="7" t="s">
        <v>28</v>
      </c>
      <c r="C342" s="1" t="s">
        <v>36</v>
      </c>
      <c r="D342" s="1" t="s">
        <v>134</v>
      </c>
      <c r="E342" s="1" t="s">
        <v>453</v>
      </c>
      <c r="F342" s="7"/>
      <c r="G342" s="7" t="s">
        <v>584</v>
      </c>
      <c r="H342" s="29">
        <v>0</v>
      </c>
      <c r="I342" s="29">
        <v>1.8225099999999999E-5</v>
      </c>
      <c r="J342" s="29">
        <f t="shared" si="25"/>
        <v>1.8225099999999999E-5</v>
      </c>
      <c r="K342" s="30">
        <v>0.91288642399999997</v>
      </c>
      <c r="L342" s="30">
        <v>4.9498107689999999</v>
      </c>
      <c r="M342" s="23">
        <v>0</v>
      </c>
      <c r="N342" s="23">
        <v>0</v>
      </c>
      <c r="O342" s="23">
        <v>0</v>
      </c>
      <c r="P342" s="24">
        <v>0.60938506599999998</v>
      </c>
      <c r="Q342" s="24">
        <v>1.6693713050000001</v>
      </c>
      <c r="R342" s="25">
        <v>0</v>
      </c>
      <c r="S342" s="25">
        <v>0</v>
      </c>
      <c r="T342" s="25">
        <v>1.010267E-3</v>
      </c>
      <c r="U342" s="26"/>
      <c r="V342" s="27">
        <v>0.99341402700000003</v>
      </c>
      <c r="W342" s="20">
        <v>7193810</v>
      </c>
      <c r="X342" s="22">
        <v>1.3809289199999999</v>
      </c>
      <c r="Y342" s="21">
        <v>7193810</v>
      </c>
      <c r="Z342" s="22">
        <v>1.3809289199999999</v>
      </c>
      <c r="AA342" s="19">
        <f t="shared" si="29"/>
        <v>341</v>
      </c>
      <c r="AB342" s="19">
        <f t="shared" si="26"/>
        <v>274</v>
      </c>
      <c r="AC342" s="19">
        <f t="shared" si="27"/>
        <v>261</v>
      </c>
      <c r="AD342" s="19">
        <f t="shared" si="28"/>
        <v>18</v>
      </c>
    </row>
    <row r="343" spans="1:30" ht="28.8" x14ac:dyDescent="0.3">
      <c r="A343" s="4">
        <v>1689</v>
      </c>
      <c r="B343" s="7" t="s">
        <v>28</v>
      </c>
      <c r="C343" s="1" t="s">
        <v>37</v>
      </c>
      <c r="D343" s="1" t="s">
        <v>146</v>
      </c>
      <c r="E343" s="1" t="s">
        <v>465</v>
      </c>
      <c r="F343" s="7"/>
      <c r="G343" s="7" t="s">
        <v>584</v>
      </c>
      <c r="H343" s="29">
        <v>0</v>
      </c>
      <c r="I343" s="29">
        <v>1.5843499999999998E-5</v>
      </c>
      <c r="J343" s="29">
        <f t="shared" si="25"/>
        <v>1.5843499999999998E-5</v>
      </c>
      <c r="K343" s="30">
        <v>1.3845444090000001</v>
      </c>
      <c r="L343" s="30">
        <v>3.976346436</v>
      </c>
      <c r="M343" s="23">
        <v>3.9818100000000002E-2</v>
      </c>
      <c r="N343" s="23">
        <v>3.9825832999999998E-2</v>
      </c>
      <c r="O343" s="23">
        <v>0</v>
      </c>
      <c r="P343" s="24">
        <v>0</v>
      </c>
      <c r="Q343" s="24">
        <v>1.416100753</v>
      </c>
      <c r="R343" s="25">
        <v>0</v>
      </c>
      <c r="S343" s="25">
        <v>0</v>
      </c>
      <c r="T343" s="25">
        <v>0</v>
      </c>
      <c r="U343" s="26"/>
      <c r="V343" s="27">
        <v>0.87971786100000005</v>
      </c>
      <c r="W343" s="20">
        <v>3330000</v>
      </c>
      <c r="X343" s="22">
        <v>2.6417953769999998</v>
      </c>
      <c r="Y343" s="21">
        <v>3330000</v>
      </c>
      <c r="Z343" s="22">
        <v>2.6417953769999998</v>
      </c>
      <c r="AA343" s="19">
        <f t="shared" si="29"/>
        <v>342</v>
      </c>
      <c r="AB343" s="19">
        <f t="shared" si="26"/>
        <v>286</v>
      </c>
      <c r="AC343" s="19">
        <f t="shared" si="27"/>
        <v>192</v>
      </c>
      <c r="AD343" s="19">
        <f t="shared" si="28"/>
        <v>7</v>
      </c>
    </row>
    <row r="344" spans="1:30" x14ac:dyDescent="0.3">
      <c r="A344" s="4">
        <v>1051</v>
      </c>
      <c r="B344" s="7" t="s">
        <v>27</v>
      </c>
      <c r="C344" s="1" t="s">
        <v>33</v>
      </c>
      <c r="D344" s="1" t="s">
        <v>73</v>
      </c>
      <c r="E344" s="1" t="s">
        <v>261</v>
      </c>
      <c r="F344" s="7"/>
      <c r="G344" s="7" t="s">
        <v>584</v>
      </c>
      <c r="H344" s="29">
        <v>0</v>
      </c>
      <c r="I344" s="29">
        <v>5.2560000000000002E-6</v>
      </c>
      <c r="J344" s="29">
        <f t="shared" si="25"/>
        <v>5.2560000000000002E-6</v>
      </c>
      <c r="K344" s="30">
        <v>36.317664880000002</v>
      </c>
      <c r="L344" s="30">
        <v>20.823751359999999</v>
      </c>
      <c r="M344" s="23">
        <v>5.9544647999999999E-2</v>
      </c>
      <c r="N344" s="23">
        <v>5.4684113999999999E-2</v>
      </c>
      <c r="O344" s="23">
        <v>0</v>
      </c>
      <c r="P344" s="24">
        <v>0</v>
      </c>
      <c r="Q344" s="24">
        <v>12.79229144</v>
      </c>
      <c r="R344" s="25">
        <v>0</v>
      </c>
      <c r="S344" s="25">
        <v>0</v>
      </c>
      <c r="T344" s="25">
        <v>7.6768491999999994E-2</v>
      </c>
      <c r="U344" s="26"/>
      <c r="V344" s="27">
        <v>7.7977963240000001</v>
      </c>
      <c r="W344" s="20">
        <v>114002000</v>
      </c>
      <c r="X344" s="22">
        <v>0.68400522100000005</v>
      </c>
      <c r="Y344" s="21">
        <v>114002000</v>
      </c>
      <c r="Z344" s="22">
        <v>0.68400522100000005</v>
      </c>
      <c r="AA344" s="19">
        <f t="shared" si="29"/>
        <v>343</v>
      </c>
      <c r="AB344" s="19">
        <f t="shared" si="26"/>
        <v>82</v>
      </c>
      <c r="AC344" s="19">
        <f t="shared" si="27"/>
        <v>313</v>
      </c>
      <c r="AD344" s="19">
        <f t="shared" si="28"/>
        <v>40</v>
      </c>
    </row>
    <row r="345" spans="1:30" x14ac:dyDescent="0.3">
      <c r="A345" s="4">
        <v>1500</v>
      </c>
      <c r="B345" s="7" t="s">
        <v>28</v>
      </c>
      <c r="C345" s="1" t="s">
        <v>36</v>
      </c>
      <c r="D345" s="1" t="s">
        <v>71</v>
      </c>
      <c r="E345" s="1" t="s">
        <v>253</v>
      </c>
      <c r="F345" s="7" t="s">
        <v>584</v>
      </c>
      <c r="G345" s="7" t="s">
        <v>584</v>
      </c>
      <c r="H345" s="29">
        <v>0</v>
      </c>
      <c r="I345" s="29">
        <v>4.3588599999999999E-8</v>
      </c>
      <c r="J345" s="29">
        <f t="shared" si="25"/>
        <v>4.3588599999999999E-8</v>
      </c>
      <c r="K345" s="30">
        <v>7.9116823370000002</v>
      </c>
      <c r="L345" s="30">
        <v>4.2093840709999997</v>
      </c>
      <c r="M345" s="23">
        <v>0.431660559</v>
      </c>
      <c r="N345" s="23">
        <v>0.44564122299999998</v>
      </c>
      <c r="O345" s="23">
        <v>0</v>
      </c>
      <c r="P345" s="24">
        <v>6.1288728000000001E-2</v>
      </c>
      <c r="Q345" s="24">
        <v>13.497392250000001</v>
      </c>
      <c r="R345" s="25">
        <v>27.277098550000002</v>
      </c>
      <c r="S345" s="25">
        <v>0.11335354</v>
      </c>
      <c r="T345" s="25">
        <v>3.2946435000000003E-2</v>
      </c>
      <c r="U345" s="26"/>
      <c r="V345" s="27">
        <v>8.2867443939999994</v>
      </c>
      <c r="W345" s="20">
        <v>29051700</v>
      </c>
      <c r="X345" s="22">
        <v>2.8524129029999998</v>
      </c>
      <c r="Y345" s="21">
        <v>29051700</v>
      </c>
      <c r="Z345" s="22">
        <v>2.8524129029999998</v>
      </c>
      <c r="AA345" s="19">
        <f t="shared" si="29"/>
        <v>344</v>
      </c>
      <c r="AB345" s="19">
        <f t="shared" si="26"/>
        <v>74</v>
      </c>
      <c r="AC345" s="19">
        <f t="shared" si="27"/>
        <v>184</v>
      </c>
      <c r="AD345" s="19">
        <f t="shared" si="28"/>
        <v>11</v>
      </c>
    </row>
    <row r="346" spans="1:30" ht="28.8" x14ac:dyDescent="0.3">
      <c r="A346" s="4">
        <v>1692</v>
      </c>
      <c r="B346" s="7" t="s">
        <v>28</v>
      </c>
      <c r="C346" s="1" t="s">
        <v>37</v>
      </c>
      <c r="D346" s="1" t="s">
        <v>146</v>
      </c>
      <c r="E346" s="1" t="s">
        <v>563</v>
      </c>
      <c r="F346" s="7"/>
      <c r="G346" s="7" t="s">
        <v>584</v>
      </c>
      <c r="H346" s="29">
        <v>0</v>
      </c>
      <c r="I346" s="29">
        <v>1.8321599999999998E-8</v>
      </c>
      <c r="J346" s="29">
        <f t="shared" si="25"/>
        <v>1.8321599999999998E-8</v>
      </c>
      <c r="K346" s="30">
        <v>0.15214773700000001</v>
      </c>
      <c r="L346" s="30">
        <v>0.41549659900000002</v>
      </c>
      <c r="M346" s="23">
        <v>4.3258740000000004E-3</v>
      </c>
      <c r="N346" s="23">
        <v>4.5874519999999997E-3</v>
      </c>
      <c r="O346" s="23">
        <v>0</v>
      </c>
      <c r="P346" s="24">
        <v>0</v>
      </c>
      <c r="Q346" s="24">
        <v>0.15435086100000001</v>
      </c>
      <c r="R346" s="25">
        <v>0</v>
      </c>
      <c r="S346" s="25">
        <v>0</v>
      </c>
      <c r="T346" s="25">
        <v>4.3018079999999998E-3</v>
      </c>
      <c r="U346" s="26"/>
      <c r="V346" s="27">
        <v>9.3692273000000006E-2</v>
      </c>
      <c r="W346" s="20">
        <v>5908000</v>
      </c>
      <c r="X346" s="22">
        <v>0.158585432</v>
      </c>
      <c r="Y346" s="21">
        <v>5908000</v>
      </c>
      <c r="Z346" s="22">
        <v>0.158585432</v>
      </c>
      <c r="AA346" s="19">
        <f t="shared" si="29"/>
        <v>345</v>
      </c>
      <c r="AB346" s="19">
        <f t="shared" si="26"/>
        <v>384</v>
      </c>
      <c r="AC346" s="19">
        <f t="shared" si="27"/>
        <v>382</v>
      </c>
      <c r="AD346" s="19">
        <f t="shared" si="28"/>
        <v>34</v>
      </c>
    </row>
    <row r="347" spans="1:30" ht="28.8" x14ac:dyDescent="0.3">
      <c r="A347" s="4">
        <v>1099</v>
      </c>
      <c r="B347" s="7" t="s">
        <v>28</v>
      </c>
      <c r="C347" s="1" t="s">
        <v>37</v>
      </c>
      <c r="D347" s="1" t="s">
        <v>144</v>
      </c>
      <c r="E347" s="1" t="s">
        <v>477</v>
      </c>
      <c r="F347" s="7"/>
      <c r="G347" s="7" t="s">
        <v>584</v>
      </c>
      <c r="H347" s="29">
        <v>0</v>
      </c>
      <c r="I347" s="29">
        <v>1.39015E-8</v>
      </c>
      <c r="J347" s="29">
        <f t="shared" si="25"/>
        <v>1.39015E-8</v>
      </c>
      <c r="K347" s="30">
        <v>1.4910478250000001</v>
      </c>
      <c r="L347" s="30">
        <v>3.183483796</v>
      </c>
      <c r="M347" s="23">
        <v>3.6385850000000002E-3</v>
      </c>
      <c r="N347" s="23">
        <v>3.567934E-3</v>
      </c>
      <c r="O347" s="23">
        <v>0</v>
      </c>
      <c r="P347" s="24">
        <v>0</v>
      </c>
      <c r="Q347" s="24">
        <v>1.363398976</v>
      </c>
      <c r="R347" s="25">
        <v>0</v>
      </c>
      <c r="S347" s="25">
        <v>0</v>
      </c>
      <c r="T347" s="25">
        <v>6.0283230000000004E-3</v>
      </c>
      <c r="U347" s="26"/>
      <c r="V347" s="27">
        <v>0.77020618600000001</v>
      </c>
      <c r="W347" s="20">
        <v>23881000</v>
      </c>
      <c r="X347" s="22">
        <v>0.32251839799999998</v>
      </c>
      <c r="Y347" s="21">
        <v>23881000</v>
      </c>
      <c r="Z347" s="22">
        <v>0.32251839799999998</v>
      </c>
      <c r="AA347" s="19">
        <f t="shared" si="29"/>
        <v>346</v>
      </c>
      <c r="AB347" s="19">
        <f t="shared" si="26"/>
        <v>298</v>
      </c>
      <c r="AC347" s="19">
        <f t="shared" si="27"/>
        <v>355</v>
      </c>
      <c r="AD347" s="19">
        <f t="shared" si="28"/>
        <v>25</v>
      </c>
    </row>
    <row r="348" spans="1:30" ht="28.8" x14ac:dyDescent="0.3">
      <c r="A348" s="4">
        <v>1100</v>
      </c>
      <c r="B348" s="7" t="s">
        <v>28</v>
      </c>
      <c r="C348" s="1" t="s">
        <v>37</v>
      </c>
      <c r="D348" s="1" t="s">
        <v>144</v>
      </c>
      <c r="E348" s="1" t="s">
        <v>459</v>
      </c>
      <c r="F348" s="7"/>
      <c r="G348" s="7" t="s">
        <v>584</v>
      </c>
      <c r="H348" s="29">
        <v>0</v>
      </c>
      <c r="I348" s="29">
        <v>1.2552E-8</v>
      </c>
      <c r="J348" s="29">
        <f t="shared" si="25"/>
        <v>1.2552E-8</v>
      </c>
      <c r="K348" s="30">
        <v>2.0235649050000002</v>
      </c>
      <c r="L348" s="30">
        <v>3.6155729089999999</v>
      </c>
      <c r="M348" s="23">
        <v>3.6088359999999998E-3</v>
      </c>
      <c r="N348" s="23">
        <v>3.4949479999999999E-3</v>
      </c>
      <c r="O348" s="23">
        <v>0</v>
      </c>
      <c r="P348" s="24">
        <v>0</v>
      </c>
      <c r="Q348" s="24">
        <v>1.560099956</v>
      </c>
      <c r="R348" s="25">
        <v>0</v>
      </c>
      <c r="S348" s="25">
        <v>0</v>
      </c>
      <c r="T348" s="25">
        <v>8.6297460000000006E-3</v>
      </c>
      <c r="U348" s="26"/>
      <c r="V348" s="27">
        <v>0.92490939599999999</v>
      </c>
      <c r="W348" s="20">
        <v>15564000</v>
      </c>
      <c r="X348" s="22">
        <v>0.59426201300000003</v>
      </c>
      <c r="Y348" s="21">
        <v>15564000</v>
      </c>
      <c r="Z348" s="22">
        <v>0.59426201300000003</v>
      </c>
      <c r="AA348" s="19">
        <f t="shared" si="29"/>
        <v>347</v>
      </c>
      <c r="AB348" s="19">
        <f t="shared" si="26"/>
        <v>280</v>
      </c>
      <c r="AC348" s="19">
        <f t="shared" si="27"/>
        <v>324</v>
      </c>
      <c r="AD348" s="19">
        <f t="shared" si="28"/>
        <v>19</v>
      </c>
    </row>
    <row r="349" spans="1:30" ht="28.8" x14ac:dyDescent="0.3">
      <c r="A349" s="4">
        <v>1397</v>
      </c>
      <c r="B349" s="7" t="s">
        <v>28</v>
      </c>
      <c r="C349" s="1" t="s">
        <v>34</v>
      </c>
      <c r="D349" s="1" t="s">
        <v>106</v>
      </c>
      <c r="E349" s="1" t="s">
        <v>400</v>
      </c>
      <c r="F349" s="7"/>
      <c r="G349" s="7" t="s">
        <v>584</v>
      </c>
      <c r="H349" s="29">
        <v>0</v>
      </c>
      <c r="I349" s="29">
        <v>1.08124E-8</v>
      </c>
      <c r="J349" s="29">
        <f t="shared" si="25"/>
        <v>1.08124E-8</v>
      </c>
      <c r="K349" s="30">
        <v>0.77595345999999998</v>
      </c>
      <c r="L349" s="30">
        <v>10.44223193</v>
      </c>
      <c r="M349" s="23">
        <v>4.3174799999999997E-4</v>
      </c>
      <c r="N349" s="23">
        <v>4.01421E-4</v>
      </c>
      <c r="O349" s="23">
        <v>0</v>
      </c>
      <c r="P349" s="24">
        <v>0</v>
      </c>
      <c r="Q349" s="24">
        <v>3.0950305949999999</v>
      </c>
      <c r="R349" s="25">
        <v>0</v>
      </c>
      <c r="S349" s="25">
        <v>6.2459425999999998E-2</v>
      </c>
      <c r="T349" s="25">
        <v>0</v>
      </c>
      <c r="U349" s="26"/>
      <c r="V349" s="27">
        <v>1.841902398</v>
      </c>
      <c r="W349" s="20">
        <v>1616434</v>
      </c>
      <c r="X349" s="22">
        <v>11.394850630000001</v>
      </c>
      <c r="Y349" s="21">
        <v>1116434</v>
      </c>
      <c r="Z349" s="22">
        <v>16.49808586</v>
      </c>
      <c r="AA349" s="19">
        <f t="shared" si="29"/>
        <v>348</v>
      </c>
      <c r="AB349" s="19">
        <f t="shared" si="26"/>
        <v>221</v>
      </c>
      <c r="AC349" s="19">
        <f t="shared" si="27"/>
        <v>54</v>
      </c>
      <c r="AD349" s="19">
        <f t="shared" si="28"/>
        <v>8</v>
      </c>
    </row>
    <row r="350" spans="1:30" x14ac:dyDescent="0.3">
      <c r="A350" s="4">
        <v>1281</v>
      </c>
      <c r="B350" s="7" t="s">
        <v>27</v>
      </c>
      <c r="C350" s="1" t="s">
        <v>36</v>
      </c>
      <c r="D350" s="1" t="s">
        <v>97</v>
      </c>
      <c r="E350" s="1" t="s">
        <v>443</v>
      </c>
      <c r="F350" s="7" t="s">
        <v>584</v>
      </c>
      <c r="G350" s="7" t="s">
        <v>584</v>
      </c>
      <c r="H350" s="29">
        <v>0</v>
      </c>
      <c r="I350" s="29">
        <v>7.6834900000000007E-9</v>
      </c>
      <c r="J350" s="29">
        <f t="shared" si="25"/>
        <v>7.6834900000000007E-9</v>
      </c>
      <c r="K350" s="30">
        <v>4.3666400589999999</v>
      </c>
      <c r="L350" s="30">
        <v>2.050336283</v>
      </c>
      <c r="M350" s="23">
        <v>0.122648931</v>
      </c>
      <c r="N350" s="23">
        <v>0.12648488199999999</v>
      </c>
      <c r="O350" s="23">
        <v>0</v>
      </c>
      <c r="P350" s="24">
        <v>0</v>
      </c>
      <c r="Q350" s="24">
        <v>1.825919992</v>
      </c>
      <c r="R350" s="25">
        <v>1.135806316</v>
      </c>
      <c r="S350" s="25">
        <v>8.8798003E-2</v>
      </c>
      <c r="T350" s="25">
        <v>2.7351687E-2</v>
      </c>
      <c r="U350" s="26"/>
      <c r="V350" s="27">
        <v>1.0943180589999999</v>
      </c>
      <c r="W350" s="20">
        <v>11029047</v>
      </c>
      <c r="X350" s="22">
        <v>0.99221452099999996</v>
      </c>
      <c r="Y350" s="21">
        <v>8129050</v>
      </c>
      <c r="Z350" s="22">
        <v>1.3461819749999999</v>
      </c>
      <c r="AA350" s="19">
        <f t="shared" si="29"/>
        <v>349</v>
      </c>
      <c r="AB350" s="19">
        <f t="shared" si="26"/>
        <v>264</v>
      </c>
      <c r="AC350" s="19">
        <f t="shared" si="27"/>
        <v>262</v>
      </c>
      <c r="AD350" s="19">
        <f t="shared" si="28"/>
        <v>19</v>
      </c>
    </row>
    <row r="351" spans="1:30" ht="28.8" x14ac:dyDescent="0.3">
      <c r="A351" s="4">
        <v>1581</v>
      </c>
      <c r="B351" s="7" t="s">
        <v>26</v>
      </c>
      <c r="C351" s="1" t="s">
        <v>32</v>
      </c>
      <c r="D351" s="1" t="s">
        <v>111</v>
      </c>
      <c r="E351" s="1" t="s">
        <v>345</v>
      </c>
      <c r="F351" s="7" t="s">
        <v>584</v>
      </c>
      <c r="G351" s="7" t="s">
        <v>584</v>
      </c>
      <c r="H351" s="29">
        <v>0</v>
      </c>
      <c r="I351" s="29">
        <v>2.90228E-9</v>
      </c>
      <c r="J351" s="29">
        <f t="shared" si="25"/>
        <v>2.90228E-9</v>
      </c>
      <c r="K351" s="30">
        <v>18.638097810000001</v>
      </c>
      <c r="L351" s="30">
        <v>6.1465329540000004</v>
      </c>
      <c r="M351" s="23">
        <v>4.4216059000000002E-2</v>
      </c>
      <c r="N351" s="23">
        <v>4.3456869000000002E-2</v>
      </c>
      <c r="O351" s="23">
        <v>0</v>
      </c>
      <c r="P351" s="24">
        <v>0</v>
      </c>
      <c r="Q351" s="24">
        <v>4.7179038599999998</v>
      </c>
      <c r="R351" s="25">
        <v>0.53240921100000005</v>
      </c>
      <c r="S351" s="25">
        <v>3.1472026E-2</v>
      </c>
      <c r="T351" s="25">
        <v>0</v>
      </c>
      <c r="U351" s="26">
        <v>0.18524490558000001</v>
      </c>
      <c r="V351" s="27">
        <v>2.806835999</v>
      </c>
      <c r="W351" s="20">
        <v>5702200</v>
      </c>
      <c r="X351" s="22">
        <v>4.9223738189999997</v>
      </c>
      <c r="Y351" s="21">
        <v>4581400</v>
      </c>
      <c r="Z351" s="22">
        <v>6.1265901229999997</v>
      </c>
      <c r="AA351" s="19">
        <f t="shared" si="29"/>
        <v>350</v>
      </c>
      <c r="AB351" s="19">
        <f t="shared" si="26"/>
        <v>166</v>
      </c>
      <c r="AC351" s="19">
        <f t="shared" si="27"/>
        <v>122</v>
      </c>
      <c r="AD351" s="19">
        <f t="shared" si="28"/>
        <v>22</v>
      </c>
    </row>
    <row r="352" spans="1:30" ht="28.8" x14ac:dyDescent="0.3">
      <c r="A352" s="31">
        <v>1200</v>
      </c>
      <c r="B352" s="32" t="s">
        <v>25</v>
      </c>
      <c r="C352" s="33" t="s">
        <v>31</v>
      </c>
      <c r="D352" s="33" t="s">
        <v>110</v>
      </c>
      <c r="E352" s="33" t="s">
        <v>531</v>
      </c>
      <c r="F352" s="32" t="s">
        <v>584</v>
      </c>
      <c r="G352" s="32" t="s">
        <v>584</v>
      </c>
      <c r="H352" s="29">
        <v>0</v>
      </c>
      <c r="I352" s="29">
        <v>1.4748200000000001E-10</v>
      </c>
      <c r="J352" s="29">
        <f t="shared" si="25"/>
        <v>1.4748200000000001E-10</v>
      </c>
      <c r="K352" s="30">
        <v>0.30429547499999998</v>
      </c>
      <c r="L352" s="30">
        <v>2.2689633480000002</v>
      </c>
      <c r="M352" s="23">
        <v>2.5106048169999999</v>
      </c>
      <c r="N352" s="23">
        <v>0.82430063099999995</v>
      </c>
      <c r="O352" s="23">
        <v>0</v>
      </c>
      <c r="P352" s="24">
        <v>0</v>
      </c>
      <c r="Q352" s="24">
        <v>0.57840272100000001</v>
      </c>
      <c r="R352" s="25">
        <v>0</v>
      </c>
      <c r="S352" s="25">
        <v>0</v>
      </c>
      <c r="T352" s="25">
        <v>0</v>
      </c>
      <c r="U352" s="26">
        <v>0</v>
      </c>
      <c r="V352" s="34">
        <v>0.34393505899999999</v>
      </c>
      <c r="W352" s="35">
        <v>15500000</v>
      </c>
      <c r="X352" s="36">
        <v>0.221893587</v>
      </c>
      <c r="Y352" s="35">
        <v>15500000</v>
      </c>
      <c r="Z352" s="36">
        <v>0.221893587</v>
      </c>
      <c r="AA352" s="37">
        <f t="shared" si="29"/>
        <v>351</v>
      </c>
      <c r="AB352" s="37">
        <f t="shared" si="26"/>
        <v>352</v>
      </c>
      <c r="AC352" s="37">
        <f t="shared" si="27"/>
        <v>372</v>
      </c>
      <c r="AD352" s="37">
        <f t="shared" si="28"/>
        <v>24</v>
      </c>
    </row>
    <row r="353" spans="1:30" x14ac:dyDescent="0.3">
      <c r="A353" s="4">
        <v>1357</v>
      </c>
      <c r="B353" s="7" t="s">
        <v>27</v>
      </c>
      <c r="C353" s="1" t="s">
        <v>36</v>
      </c>
      <c r="D353" s="1" t="s">
        <v>155</v>
      </c>
      <c r="E353" s="1" t="s">
        <v>537</v>
      </c>
      <c r="F353" s="7"/>
      <c r="G353" s="7" t="s">
        <v>584</v>
      </c>
      <c r="H353" s="29">
        <v>0</v>
      </c>
      <c r="I353" s="29">
        <v>6.7505000000000004E-11</v>
      </c>
      <c r="J353" s="29">
        <f t="shared" si="25"/>
        <v>6.7505000000000004E-11</v>
      </c>
      <c r="K353" s="30">
        <v>7.6073869000000002E-2</v>
      </c>
      <c r="L353" s="30">
        <v>0.414417971</v>
      </c>
      <c r="M353" s="23">
        <v>3.6080699999999999E-4</v>
      </c>
      <c r="N353" s="23">
        <v>3.7215099999999998E-4</v>
      </c>
      <c r="O353" s="23">
        <v>0</v>
      </c>
      <c r="P353" s="24">
        <v>1.973497039</v>
      </c>
      <c r="Q353" s="24">
        <v>0.50845866500000003</v>
      </c>
      <c r="R353" s="25">
        <v>0</v>
      </c>
      <c r="S353" s="25">
        <v>2.3114641530000002</v>
      </c>
      <c r="T353" s="25">
        <v>0</v>
      </c>
      <c r="U353" s="26"/>
      <c r="V353" s="27">
        <v>0.30105520099999999</v>
      </c>
      <c r="W353" s="20">
        <v>1467040</v>
      </c>
      <c r="X353" s="22">
        <v>2.0521267409999999</v>
      </c>
      <c r="Y353" s="21">
        <v>1467040</v>
      </c>
      <c r="Z353" s="22">
        <v>2.0521267409999999</v>
      </c>
      <c r="AA353" s="19">
        <f t="shared" si="29"/>
        <v>352</v>
      </c>
      <c r="AB353" s="19">
        <f t="shared" si="26"/>
        <v>358</v>
      </c>
      <c r="AC353" s="19">
        <f t="shared" si="27"/>
        <v>222</v>
      </c>
      <c r="AD353" s="19">
        <f t="shared" si="28"/>
        <v>13</v>
      </c>
    </row>
    <row r="354" spans="1:30" ht="28.8" x14ac:dyDescent="0.3">
      <c r="A354" s="4">
        <v>1389</v>
      </c>
      <c r="B354" s="7" t="s">
        <v>28</v>
      </c>
      <c r="C354" s="1" t="s">
        <v>30</v>
      </c>
      <c r="D354" s="1" t="s">
        <v>58</v>
      </c>
      <c r="E354" s="1" t="s">
        <v>508</v>
      </c>
      <c r="F354" s="7"/>
      <c r="G354" s="7" t="s">
        <v>584</v>
      </c>
      <c r="H354" s="29">
        <v>0</v>
      </c>
      <c r="I354" s="29">
        <v>1.31439E-14</v>
      </c>
      <c r="J354" s="29">
        <f t="shared" si="25"/>
        <v>1.31439E-14</v>
      </c>
      <c r="K354" s="30">
        <v>0.15214773700000001</v>
      </c>
      <c r="L354" s="30">
        <v>1.1777501930000001</v>
      </c>
      <c r="M354" s="23">
        <v>5.0955499999999997E-4</v>
      </c>
      <c r="N354" s="23">
        <v>3.8431499999999998E-4</v>
      </c>
      <c r="O354" s="23">
        <v>0</v>
      </c>
      <c r="P354" s="24">
        <v>0</v>
      </c>
      <c r="Q354" s="24">
        <v>0.80082771699999999</v>
      </c>
      <c r="R354" s="25">
        <v>1.13818441</v>
      </c>
      <c r="S354" s="25">
        <v>8.1187229999999996E-3</v>
      </c>
      <c r="T354" s="25">
        <v>0</v>
      </c>
      <c r="U354" s="26"/>
      <c r="V354" s="27">
        <v>0.47917050100000003</v>
      </c>
      <c r="W354" s="20">
        <v>3992306</v>
      </c>
      <c r="X354" s="22">
        <v>1.2002349059999999</v>
      </c>
      <c r="Y354" s="21">
        <v>3086180</v>
      </c>
      <c r="Z354" s="22">
        <v>1.552633033</v>
      </c>
      <c r="AA354" s="19">
        <f t="shared" si="29"/>
        <v>353</v>
      </c>
      <c r="AB354" s="19">
        <f t="shared" si="26"/>
        <v>329</v>
      </c>
      <c r="AC354" s="19">
        <f t="shared" si="27"/>
        <v>251</v>
      </c>
      <c r="AD354" s="19">
        <f t="shared" si="28"/>
        <v>27</v>
      </c>
    </row>
    <row r="355" spans="1:30" x14ac:dyDescent="0.3">
      <c r="A355" s="4">
        <v>1418</v>
      </c>
      <c r="B355" s="7" t="s">
        <v>28</v>
      </c>
      <c r="C355" s="1" t="s">
        <v>30</v>
      </c>
      <c r="D355" s="1" t="s">
        <v>72</v>
      </c>
      <c r="E355" s="1" t="s">
        <v>557</v>
      </c>
      <c r="F355" s="7"/>
      <c r="G355" s="7" t="s">
        <v>584</v>
      </c>
      <c r="H355" s="29">
        <v>0</v>
      </c>
      <c r="I355" s="29">
        <v>8.7207599999999999E-16</v>
      </c>
      <c r="J355" s="29">
        <f t="shared" si="25"/>
        <v>8.7207599999999999E-16</v>
      </c>
      <c r="K355" s="30">
        <v>0.15214773700000001</v>
      </c>
      <c r="L355" s="30">
        <v>0.55671820900000002</v>
      </c>
      <c r="M355" s="23">
        <v>4.3098499999999999E-4</v>
      </c>
      <c r="N355" s="23">
        <v>3.23114E-4</v>
      </c>
      <c r="O355" s="23">
        <v>0</v>
      </c>
      <c r="P355" s="24">
        <v>0</v>
      </c>
      <c r="Q355" s="24">
        <v>0.19817254500000001</v>
      </c>
      <c r="R355" s="25">
        <v>0</v>
      </c>
      <c r="S355" s="25">
        <v>3.0445210000000001E-3</v>
      </c>
      <c r="T355" s="25">
        <v>3.7783491000000002E-2</v>
      </c>
      <c r="U355" s="26"/>
      <c r="V355" s="27">
        <v>0.11914496199999999</v>
      </c>
      <c r="W355" s="20">
        <v>6290724</v>
      </c>
      <c r="X355" s="22">
        <v>0.189397853</v>
      </c>
      <c r="Y355" s="21">
        <v>5642700</v>
      </c>
      <c r="Z355" s="22">
        <v>0.211148851</v>
      </c>
      <c r="AA355" s="19">
        <f t="shared" si="29"/>
        <v>354</v>
      </c>
      <c r="AB355" s="19">
        <f t="shared" si="26"/>
        <v>378</v>
      </c>
      <c r="AC355" s="19">
        <f t="shared" si="27"/>
        <v>375</v>
      </c>
      <c r="AD355" s="19">
        <f t="shared" si="28"/>
        <v>46</v>
      </c>
    </row>
    <row r="356" spans="1:30" x14ac:dyDescent="0.3">
      <c r="A356" s="4">
        <v>1430</v>
      </c>
      <c r="B356" s="7" t="s">
        <v>28</v>
      </c>
      <c r="C356" s="1" t="s">
        <v>33</v>
      </c>
      <c r="D356" s="1" t="s">
        <v>178</v>
      </c>
      <c r="E356" s="1" t="s">
        <v>580</v>
      </c>
      <c r="F356" s="7"/>
      <c r="G356" s="7" t="s">
        <v>584</v>
      </c>
      <c r="H356" s="29">
        <v>0</v>
      </c>
      <c r="I356" s="29">
        <v>5.9201299999999998E-16</v>
      </c>
      <c r="J356" s="29">
        <f t="shared" si="25"/>
        <v>5.9201299999999998E-16</v>
      </c>
      <c r="K356" s="30">
        <v>0</v>
      </c>
      <c r="L356" s="30">
        <v>0</v>
      </c>
      <c r="M356" s="23">
        <v>1.22049E-4</v>
      </c>
      <c r="N356" s="23">
        <v>1.19362E-4</v>
      </c>
      <c r="O356" s="23">
        <v>0</v>
      </c>
      <c r="P356" s="24">
        <v>0</v>
      </c>
      <c r="Q356" s="24">
        <v>2.8286700000000001E-5</v>
      </c>
      <c r="R356" s="25">
        <v>0</v>
      </c>
      <c r="S356" s="25">
        <v>0</v>
      </c>
      <c r="T356" s="25">
        <v>0</v>
      </c>
      <c r="U356" s="26"/>
      <c r="V356" s="27">
        <v>1.5979599999999999E-5</v>
      </c>
      <c r="W356" s="20">
        <v>3715670</v>
      </c>
      <c r="X356" s="22">
        <v>4.3006000000000001E-5</v>
      </c>
      <c r="Y356" s="21">
        <v>3715670</v>
      </c>
      <c r="Z356" s="22">
        <v>4.3006000000000001E-5</v>
      </c>
      <c r="AA356" s="19">
        <f t="shared" si="29"/>
        <v>355</v>
      </c>
      <c r="AB356" s="19">
        <f t="shared" si="26"/>
        <v>401</v>
      </c>
      <c r="AC356" s="19">
        <f t="shared" si="27"/>
        <v>401</v>
      </c>
      <c r="AD356" s="19">
        <f t="shared" si="28"/>
        <v>48</v>
      </c>
    </row>
    <row r="357" spans="1:30" ht="28.8" x14ac:dyDescent="0.3">
      <c r="A357" s="4">
        <v>1628</v>
      </c>
      <c r="B357" s="7" t="s">
        <v>27</v>
      </c>
      <c r="C357" s="1" t="s">
        <v>33</v>
      </c>
      <c r="D357" s="1" t="s">
        <v>177</v>
      </c>
      <c r="E357" s="1" t="s">
        <v>579</v>
      </c>
      <c r="F357" s="7"/>
      <c r="G357" s="7" t="s">
        <v>584</v>
      </c>
      <c r="H357" s="29">
        <v>0</v>
      </c>
      <c r="I357" s="29">
        <v>6.0415999999999997E-17</v>
      </c>
      <c r="J357" s="29">
        <f t="shared" si="25"/>
        <v>6.0415999999999997E-17</v>
      </c>
      <c r="K357" s="30">
        <v>0</v>
      </c>
      <c r="L357" s="30">
        <v>0</v>
      </c>
      <c r="M357" s="23">
        <v>6.4762200000000004E-4</v>
      </c>
      <c r="N357" s="23">
        <v>6.1961799999999995E-4</v>
      </c>
      <c r="O357" s="23">
        <v>0</v>
      </c>
      <c r="P357" s="24">
        <v>0</v>
      </c>
      <c r="Q357" s="24">
        <v>1.8908999999999999E-4</v>
      </c>
      <c r="R357" s="25">
        <v>0</v>
      </c>
      <c r="S357" s="25">
        <v>0</v>
      </c>
      <c r="T357" s="25">
        <v>0</v>
      </c>
      <c r="U357" s="26"/>
      <c r="V357" s="27">
        <v>1.3757900000000001E-4</v>
      </c>
      <c r="W357" s="20">
        <v>2505449</v>
      </c>
      <c r="X357" s="22">
        <v>5.4911800000000002E-4</v>
      </c>
      <c r="Y357" s="21">
        <v>1342596</v>
      </c>
      <c r="Z357" s="22">
        <v>1.024722E-3</v>
      </c>
      <c r="AA357" s="19">
        <f t="shared" si="29"/>
        <v>356</v>
      </c>
      <c r="AB357" s="19">
        <f t="shared" si="26"/>
        <v>400</v>
      </c>
      <c r="AC357" s="19">
        <f t="shared" si="27"/>
        <v>397</v>
      </c>
      <c r="AD357" s="19">
        <f t="shared" si="28"/>
        <v>47</v>
      </c>
    </row>
    <row r="358" spans="1:30" x14ac:dyDescent="0.3">
      <c r="A358" s="4">
        <v>1155</v>
      </c>
      <c r="B358" s="7" t="s">
        <v>28</v>
      </c>
      <c r="C358" s="1" t="s">
        <v>36</v>
      </c>
      <c r="D358" s="1" t="s">
        <v>134</v>
      </c>
      <c r="E358" s="1" t="s">
        <v>433</v>
      </c>
      <c r="F358" s="7"/>
      <c r="G358" s="7" t="s">
        <v>584</v>
      </c>
      <c r="H358" s="29">
        <v>0</v>
      </c>
      <c r="I358" s="29">
        <v>3.7882599999999998E-19</v>
      </c>
      <c r="J358" s="29">
        <f t="shared" si="25"/>
        <v>3.7882599999999998E-19</v>
      </c>
      <c r="K358" s="30">
        <v>1.6431955620000001</v>
      </c>
      <c r="L358" s="30">
        <v>5.9797482869999996</v>
      </c>
      <c r="M358" s="23">
        <v>2.5891166E-2</v>
      </c>
      <c r="N358" s="23">
        <v>2.5858966000000001E-2</v>
      </c>
      <c r="O358" s="23">
        <v>0</v>
      </c>
      <c r="P358" s="24">
        <v>7.0044260000000002E-3</v>
      </c>
      <c r="Q358" s="24">
        <v>2.1125558280000001</v>
      </c>
      <c r="R358" s="25">
        <v>0</v>
      </c>
      <c r="S358" s="25">
        <v>0</v>
      </c>
      <c r="T358" s="25">
        <v>0</v>
      </c>
      <c r="U358" s="26"/>
      <c r="V358" s="27">
        <v>1.2525255639999999</v>
      </c>
      <c r="W358" s="20">
        <v>7344450</v>
      </c>
      <c r="X358" s="22">
        <v>1.7054041680000001</v>
      </c>
      <c r="Y358" s="21">
        <v>7344450</v>
      </c>
      <c r="Z358" s="22">
        <v>1.7054041680000001</v>
      </c>
      <c r="AA358" s="19">
        <f t="shared" si="29"/>
        <v>357</v>
      </c>
      <c r="AB358" s="19">
        <f t="shared" si="26"/>
        <v>254</v>
      </c>
      <c r="AC358" s="19">
        <f t="shared" si="27"/>
        <v>241</v>
      </c>
      <c r="AD358" s="19">
        <f t="shared" si="28"/>
        <v>16</v>
      </c>
    </row>
    <row r="359" spans="1:30" ht="28.8" x14ac:dyDescent="0.3">
      <c r="A359" s="4">
        <v>1073</v>
      </c>
      <c r="B359" s="7" t="s">
        <v>25</v>
      </c>
      <c r="C359" s="1" t="s">
        <v>30</v>
      </c>
      <c r="D359" s="1" t="s">
        <v>49</v>
      </c>
      <c r="E359" s="1" t="s">
        <v>205</v>
      </c>
      <c r="F359" s="7" t="s">
        <v>584</v>
      </c>
      <c r="G359" s="7" t="s">
        <v>584</v>
      </c>
      <c r="H359" s="29">
        <v>0</v>
      </c>
      <c r="I359" s="29">
        <v>1.6053900000000001E-42</v>
      </c>
      <c r="J359" s="29">
        <f t="shared" si="25"/>
        <v>1.6053900000000001E-42</v>
      </c>
      <c r="K359" s="30">
        <v>7.3487357089999996</v>
      </c>
      <c r="L359" s="30">
        <v>12.32438647</v>
      </c>
      <c r="M359" s="23">
        <v>0</v>
      </c>
      <c r="N359" s="23">
        <v>0</v>
      </c>
      <c r="O359" s="23">
        <v>0</v>
      </c>
      <c r="P359" s="24">
        <v>0</v>
      </c>
      <c r="Q359" s="24">
        <v>26.59084953</v>
      </c>
      <c r="R359" s="25">
        <v>3.5663797239999999</v>
      </c>
      <c r="S359" s="25">
        <v>0</v>
      </c>
      <c r="T359" s="25">
        <v>3.8941501000000003E-2</v>
      </c>
      <c r="U359" s="26">
        <v>73.113002375999997</v>
      </c>
      <c r="V359" s="27">
        <v>16.55135181</v>
      </c>
      <c r="W359" s="20">
        <v>594000</v>
      </c>
      <c r="X359" s="22">
        <v>278.64228639999999</v>
      </c>
      <c r="Y359" s="21">
        <v>594000</v>
      </c>
      <c r="Z359" s="22">
        <v>278.64228639999999</v>
      </c>
      <c r="AA359" s="19">
        <f t="shared" si="29"/>
        <v>358</v>
      </c>
      <c r="AB359" s="19">
        <f t="shared" si="26"/>
        <v>26</v>
      </c>
      <c r="AC359" s="19">
        <f t="shared" si="27"/>
        <v>2</v>
      </c>
      <c r="AD359" s="19">
        <f t="shared" si="28"/>
        <v>2</v>
      </c>
    </row>
    <row r="360" spans="1:30" ht="28.8" x14ac:dyDescent="0.3">
      <c r="A360" s="38">
        <v>1349</v>
      </c>
      <c r="B360" s="39" t="s">
        <v>28</v>
      </c>
      <c r="C360" s="40" t="s">
        <v>31</v>
      </c>
      <c r="D360" s="40" t="s">
        <v>51</v>
      </c>
      <c r="E360" s="40" t="s">
        <v>204</v>
      </c>
      <c r="F360" s="39"/>
      <c r="G360" s="39" t="s">
        <v>584</v>
      </c>
      <c r="H360" s="29">
        <v>0</v>
      </c>
      <c r="I360" s="29">
        <v>0</v>
      </c>
      <c r="J360" s="29">
        <f t="shared" si="25"/>
        <v>0</v>
      </c>
      <c r="K360" s="30">
        <v>10.772059799999999</v>
      </c>
      <c r="L360" s="30">
        <v>94.761611709999997</v>
      </c>
      <c r="M360" s="23">
        <v>2.0862749999999998E-3</v>
      </c>
      <c r="N360" s="23">
        <v>2.0451190000000002E-3</v>
      </c>
      <c r="O360" s="23">
        <v>0</v>
      </c>
      <c r="P360" s="24">
        <v>0</v>
      </c>
      <c r="Q360" s="24">
        <v>29.17535835</v>
      </c>
      <c r="R360" s="25">
        <v>0</v>
      </c>
      <c r="S360" s="25">
        <v>0</v>
      </c>
      <c r="T360" s="25">
        <v>6.2776800000000001E-4</v>
      </c>
      <c r="U360" s="26"/>
      <c r="V360" s="41">
        <v>17.28911171</v>
      </c>
      <c r="W360" s="42">
        <v>2110000</v>
      </c>
      <c r="X360" s="43">
        <v>81.938918040000004</v>
      </c>
      <c r="Y360" s="42">
        <v>2110000</v>
      </c>
      <c r="Z360" s="43">
        <v>81.938918040000004</v>
      </c>
      <c r="AA360" s="44">
        <f t="shared" si="29"/>
        <v>359</v>
      </c>
      <c r="AB360" s="44">
        <f t="shared" si="26"/>
        <v>25</v>
      </c>
      <c r="AC360" s="44">
        <f t="shared" si="27"/>
        <v>8</v>
      </c>
      <c r="AD360" s="44">
        <f t="shared" si="28"/>
        <v>1</v>
      </c>
    </row>
    <row r="361" spans="1:30" x14ac:dyDescent="0.3">
      <c r="A361" s="4">
        <v>1087</v>
      </c>
      <c r="B361" s="7" t="s">
        <v>28</v>
      </c>
      <c r="C361" s="1" t="s">
        <v>36</v>
      </c>
      <c r="D361" s="1" t="s">
        <v>130</v>
      </c>
      <c r="E361" s="1" t="s">
        <v>406</v>
      </c>
      <c r="F361" s="7" t="s">
        <v>584</v>
      </c>
      <c r="G361" s="7" t="s">
        <v>584</v>
      </c>
      <c r="H361" s="29">
        <v>0</v>
      </c>
      <c r="I361" s="29">
        <v>0</v>
      </c>
      <c r="J361" s="29">
        <f t="shared" si="25"/>
        <v>0</v>
      </c>
      <c r="K361" s="30">
        <v>1.8105580729999999</v>
      </c>
      <c r="L361" s="30">
        <v>8.8437748700000007</v>
      </c>
      <c r="M361" s="23">
        <v>0</v>
      </c>
      <c r="N361" s="23">
        <v>0</v>
      </c>
      <c r="O361" s="23">
        <v>0</v>
      </c>
      <c r="P361" s="24">
        <v>0</v>
      </c>
      <c r="Q361" s="24">
        <v>2.5870561560000001</v>
      </c>
      <c r="R361" s="25">
        <v>0</v>
      </c>
      <c r="S361" s="25">
        <v>0</v>
      </c>
      <c r="T361" s="25">
        <v>4.1535500000000001E-4</v>
      </c>
      <c r="U361" s="26"/>
      <c r="V361" s="27">
        <v>1.7275318239999999</v>
      </c>
      <c r="W361" s="20">
        <v>216955</v>
      </c>
      <c r="X361" s="22">
        <v>79.626273839999996</v>
      </c>
      <c r="Y361" s="21">
        <v>216955</v>
      </c>
      <c r="Z361" s="22">
        <v>79.626273839999996</v>
      </c>
      <c r="AA361" s="19">
        <f t="shared" si="29"/>
        <v>359</v>
      </c>
      <c r="AB361" s="19">
        <f t="shared" si="26"/>
        <v>227</v>
      </c>
      <c r="AC361" s="19">
        <f t="shared" si="27"/>
        <v>9</v>
      </c>
      <c r="AD361" s="19">
        <f t="shared" si="28"/>
        <v>2</v>
      </c>
    </row>
    <row r="362" spans="1:30" x14ac:dyDescent="0.3">
      <c r="A362" s="4">
        <v>1419</v>
      </c>
      <c r="B362" s="7" t="s">
        <v>28</v>
      </c>
      <c r="C362" s="1" t="s">
        <v>30</v>
      </c>
      <c r="D362" s="1" t="s">
        <v>72</v>
      </c>
      <c r="E362" s="1" t="s">
        <v>254</v>
      </c>
      <c r="F362" s="7"/>
      <c r="G362" s="7" t="s">
        <v>584</v>
      </c>
      <c r="H362" s="29">
        <v>0</v>
      </c>
      <c r="I362" s="29">
        <v>0</v>
      </c>
      <c r="J362" s="29">
        <f t="shared" si="25"/>
        <v>0</v>
      </c>
      <c r="K362" s="30">
        <v>20.69209227</v>
      </c>
      <c r="L362" s="30">
        <v>29.915307200000001</v>
      </c>
      <c r="M362" s="23">
        <v>0</v>
      </c>
      <c r="N362" s="23">
        <v>0</v>
      </c>
      <c r="O362" s="23">
        <v>0</v>
      </c>
      <c r="P362" s="24">
        <v>0</v>
      </c>
      <c r="Q362" s="24">
        <v>13.60772555</v>
      </c>
      <c r="R362" s="25">
        <v>0</v>
      </c>
      <c r="S362" s="25">
        <v>0</v>
      </c>
      <c r="T362" s="25">
        <v>1.4020360000000001E-2</v>
      </c>
      <c r="U362" s="26"/>
      <c r="V362" s="27">
        <v>8.2724776220000003</v>
      </c>
      <c r="W362" s="20">
        <v>1739810</v>
      </c>
      <c r="X362" s="22">
        <v>47.548166879999997</v>
      </c>
      <c r="Y362" s="21">
        <v>1739810</v>
      </c>
      <c r="Z362" s="22">
        <v>47.548166879999997</v>
      </c>
      <c r="AA362" s="19">
        <f t="shared" si="29"/>
        <v>359</v>
      </c>
      <c r="AB362" s="19">
        <f t="shared" si="26"/>
        <v>75</v>
      </c>
      <c r="AC362" s="19">
        <f t="shared" si="27"/>
        <v>17</v>
      </c>
      <c r="AD362" s="19">
        <f t="shared" si="28"/>
        <v>7</v>
      </c>
    </row>
    <row r="363" spans="1:30" x14ac:dyDescent="0.3">
      <c r="A363" s="4">
        <v>1184</v>
      </c>
      <c r="B363" s="7" t="s">
        <v>27</v>
      </c>
      <c r="C363" s="1" t="s">
        <v>33</v>
      </c>
      <c r="D363" s="1" t="s">
        <v>53</v>
      </c>
      <c r="E363" s="1" t="s">
        <v>207</v>
      </c>
      <c r="F363" s="7" t="s">
        <v>584</v>
      </c>
      <c r="G363" s="7" t="s">
        <v>584</v>
      </c>
      <c r="H363" s="29">
        <v>0</v>
      </c>
      <c r="I363" s="29">
        <v>0</v>
      </c>
      <c r="J363" s="29">
        <f t="shared" si="25"/>
        <v>0</v>
      </c>
      <c r="K363" s="30">
        <v>0</v>
      </c>
      <c r="L363" s="30">
        <v>0</v>
      </c>
      <c r="M363" s="23">
        <v>0</v>
      </c>
      <c r="N363" s="23">
        <v>0</v>
      </c>
      <c r="O363" s="23">
        <v>0</v>
      </c>
      <c r="P363" s="24">
        <v>0</v>
      </c>
      <c r="Q363" s="24">
        <v>27.539782670000001</v>
      </c>
      <c r="R363" s="25">
        <v>100</v>
      </c>
      <c r="S363" s="25">
        <v>0</v>
      </c>
      <c r="T363" s="25">
        <v>0</v>
      </c>
      <c r="U363" s="26"/>
      <c r="V363" s="27">
        <v>16.376989129999998</v>
      </c>
      <c r="W363" s="20">
        <v>3512240</v>
      </c>
      <c r="X363" s="22">
        <v>46.628331590000002</v>
      </c>
      <c r="Y363" s="21">
        <v>3512240</v>
      </c>
      <c r="Z363" s="22">
        <v>46.628331590000002</v>
      </c>
      <c r="AA363" s="19">
        <f t="shared" si="29"/>
        <v>359</v>
      </c>
      <c r="AB363" s="19">
        <f t="shared" si="26"/>
        <v>28</v>
      </c>
      <c r="AC363" s="19">
        <f t="shared" si="27"/>
        <v>18</v>
      </c>
      <c r="AD363" s="19">
        <f t="shared" si="28"/>
        <v>3</v>
      </c>
    </row>
    <row r="364" spans="1:30" x14ac:dyDescent="0.3">
      <c r="A364" s="4">
        <v>1507</v>
      </c>
      <c r="B364" s="7" t="s">
        <v>28</v>
      </c>
      <c r="C364" s="1" t="s">
        <v>30</v>
      </c>
      <c r="D364" s="1" t="s">
        <v>115</v>
      </c>
      <c r="E364" s="1" t="s">
        <v>367</v>
      </c>
      <c r="F364" s="7"/>
      <c r="G364" s="7" t="s">
        <v>584</v>
      </c>
      <c r="H364" s="29">
        <v>0</v>
      </c>
      <c r="I364" s="29">
        <v>0</v>
      </c>
      <c r="J364" s="29">
        <f t="shared" si="25"/>
        <v>0</v>
      </c>
      <c r="K364" s="30">
        <v>1.917061489</v>
      </c>
      <c r="L364" s="30">
        <v>12.737260839999999</v>
      </c>
      <c r="M364" s="23">
        <v>0</v>
      </c>
      <c r="N364" s="23">
        <v>0</v>
      </c>
      <c r="O364" s="23">
        <v>0</v>
      </c>
      <c r="P364" s="24">
        <v>0</v>
      </c>
      <c r="Q364" s="24">
        <v>4.0263190199999999</v>
      </c>
      <c r="R364" s="25">
        <v>0</v>
      </c>
      <c r="S364" s="25">
        <v>0</v>
      </c>
      <c r="T364" s="25">
        <v>1.0166369999999999E-3</v>
      </c>
      <c r="U364" s="26"/>
      <c r="V364" s="27">
        <v>2.399535465</v>
      </c>
      <c r="W364" s="20">
        <v>729480</v>
      </c>
      <c r="X364" s="22">
        <v>32.893780020000001</v>
      </c>
      <c r="Y364" s="21">
        <v>729480</v>
      </c>
      <c r="Z364" s="22">
        <v>32.893780020000001</v>
      </c>
      <c r="AA364" s="19">
        <f t="shared" si="29"/>
        <v>359</v>
      </c>
      <c r="AB364" s="19">
        <f t="shared" si="26"/>
        <v>188</v>
      </c>
      <c r="AC364" s="19">
        <f t="shared" si="27"/>
        <v>29</v>
      </c>
      <c r="AD364" s="19">
        <f t="shared" si="28"/>
        <v>10</v>
      </c>
    </row>
    <row r="365" spans="1:30" x14ac:dyDescent="0.3">
      <c r="A365" s="4">
        <v>1448</v>
      </c>
      <c r="B365" s="7" t="s">
        <v>28</v>
      </c>
      <c r="C365" s="1" t="s">
        <v>36</v>
      </c>
      <c r="D365" s="1" t="s">
        <v>157</v>
      </c>
      <c r="E365" s="1" t="s">
        <v>495</v>
      </c>
      <c r="F365" s="7" t="s">
        <v>584</v>
      </c>
      <c r="G365" s="7" t="s">
        <v>584</v>
      </c>
      <c r="H365" s="29">
        <v>0</v>
      </c>
      <c r="I365" s="29">
        <v>0</v>
      </c>
      <c r="J365" s="29">
        <f t="shared" si="25"/>
        <v>0</v>
      </c>
      <c r="K365" s="30">
        <v>2.0083501319999999</v>
      </c>
      <c r="L365" s="30">
        <v>1.7199217330000001</v>
      </c>
      <c r="M365" s="23">
        <v>0</v>
      </c>
      <c r="N365" s="23">
        <v>0</v>
      </c>
      <c r="O365" s="23">
        <v>0</v>
      </c>
      <c r="P365" s="24">
        <v>0</v>
      </c>
      <c r="Q365" s="24">
        <v>1.086467597</v>
      </c>
      <c r="R365" s="25">
        <v>0</v>
      </c>
      <c r="S365" s="25">
        <v>0</v>
      </c>
      <c r="T365" s="25">
        <v>2.8428659999999999E-3</v>
      </c>
      <c r="U365" s="26"/>
      <c r="V365" s="27">
        <v>0.61376315999999997</v>
      </c>
      <c r="W365" s="20">
        <v>195489</v>
      </c>
      <c r="X365" s="22">
        <v>31.39630159</v>
      </c>
      <c r="Y365" s="21">
        <v>195489</v>
      </c>
      <c r="Z365" s="22">
        <v>31.39630159</v>
      </c>
      <c r="AA365" s="19">
        <f t="shared" si="29"/>
        <v>359</v>
      </c>
      <c r="AB365" s="19">
        <f t="shared" si="26"/>
        <v>316</v>
      </c>
      <c r="AC365" s="19">
        <f t="shared" si="27"/>
        <v>32</v>
      </c>
      <c r="AD365" s="19">
        <f t="shared" si="28"/>
        <v>3</v>
      </c>
    </row>
    <row r="366" spans="1:30" ht="28.8" x14ac:dyDescent="0.3">
      <c r="A366" s="4">
        <v>1268</v>
      </c>
      <c r="B366" s="7" t="s">
        <v>28</v>
      </c>
      <c r="C366" s="1" t="s">
        <v>34</v>
      </c>
      <c r="D366" s="1" t="s">
        <v>89</v>
      </c>
      <c r="E366" s="1" t="s">
        <v>374</v>
      </c>
      <c r="F366" s="7" t="s">
        <v>584</v>
      </c>
      <c r="G366" s="7" t="s">
        <v>584</v>
      </c>
      <c r="H366" s="29">
        <v>0</v>
      </c>
      <c r="I366" s="29">
        <v>0</v>
      </c>
      <c r="J366" s="29">
        <f t="shared" si="25"/>
        <v>0</v>
      </c>
      <c r="K366" s="30">
        <v>0.73030913900000005</v>
      </c>
      <c r="L366" s="30">
        <v>1.2807816110000001</v>
      </c>
      <c r="M366" s="23">
        <v>0</v>
      </c>
      <c r="N366" s="23">
        <v>0</v>
      </c>
      <c r="O366" s="23">
        <v>0</v>
      </c>
      <c r="P366" s="24">
        <v>0</v>
      </c>
      <c r="Q366" s="24">
        <v>3.8790189329999998</v>
      </c>
      <c r="R366" s="25">
        <v>8.5750419020000006</v>
      </c>
      <c r="S366" s="25">
        <v>0</v>
      </c>
      <c r="T366" s="25">
        <v>1.6033904000000002E-2</v>
      </c>
      <c r="U366" s="26"/>
      <c r="V366" s="27">
        <v>2.2974957319999998</v>
      </c>
      <c r="W366" s="20">
        <v>1787244</v>
      </c>
      <c r="X366" s="22">
        <v>12.854964020000001</v>
      </c>
      <c r="Y366" s="21">
        <v>787244</v>
      </c>
      <c r="Z366" s="22">
        <v>29.1840361</v>
      </c>
      <c r="AA366" s="19">
        <f t="shared" si="29"/>
        <v>359</v>
      </c>
      <c r="AB366" s="19">
        <f t="shared" si="26"/>
        <v>195</v>
      </c>
      <c r="AC366" s="19">
        <f t="shared" si="27"/>
        <v>35</v>
      </c>
      <c r="AD366" s="19">
        <f t="shared" si="28"/>
        <v>6</v>
      </c>
    </row>
    <row r="367" spans="1:30" ht="28.8" x14ac:dyDescent="0.3">
      <c r="A367" s="4">
        <v>1400</v>
      </c>
      <c r="B367" s="7" t="s">
        <v>28</v>
      </c>
      <c r="C367" s="1" t="s">
        <v>30</v>
      </c>
      <c r="D367" s="1" t="s">
        <v>58</v>
      </c>
      <c r="E367" s="1" t="s">
        <v>359</v>
      </c>
      <c r="F367" s="7"/>
      <c r="G367" s="7" t="s">
        <v>584</v>
      </c>
      <c r="H367" s="29">
        <v>0</v>
      </c>
      <c r="I367" s="29">
        <v>0</v>
      </c>
      <c r="J367" s="29">
        <f t="shared" si="25"/>
        <v>0</v>
      </c>
      <c r="K367" s="30">
        <v>11.563228029999999</v>
      </c>
      <c r="L367" s="30">
        <v>3.6049992560000002</v>
      </c>
      <c r="M367" s="23">
        <v>0</v>
      </c>
      <c r="N367" s="23">
        <v>0</v>
      </c>
      <c r="O367" s="23">
        <v>0</v>
      </c>
      <c r="P367" s="24">
        <v>0</v>
      </c>
      <c r="Q367" s="24">
        <v>3.5027408439999999</v>
      </c>
      <c r="R367" s="25">
        <v>0</v>
      </c>
      <c r="S367" s="25">
        <v>0</v>
      </c>
      <c r="T367" s="25">
        <v>0.11661550800000001</v>
      </c>
      <c r="U367" s="26"/>
      <c r="V367" s="27">
        <v>2.4585342209999999</v>
      </c>
      <c r="W367" s="20">
        <v>977884</v>
      </c>
      <c r="X367" s="22">
        <v>25.141368719999999</v>
      </c>
      <c r="Y367" s="21">
        <v>977884</v>
      </c>
      <c r="Z367" s="22">
        <v>25.141368719999999</v>
      </c>
      <c r="AA367" s="19">
        <f t="shared" si="29"/>
        <v>359</v>
      </c>
      <c r="AB367" s="19">
        <f t="shared" si="26"/>
        <v>180</v>
      </c>
      <c r="AC367" s="19">
        <f t="shared" si="27"/>
        <v>41</v>
      </c>
      <c r="AD367" s="19">
        <f t="shared" si="28"/>
        <v>12</v>
      </c>
    </row>
    <row r="368" spans="1:30" ht="28.8" x14ac:dyDescent="0.3">
      <c r="A368" s="4">
        <v>1439</v>
      </c>
      <c r="B368" s="7" t="s">
        <v>26</v>
      </c>
      <c r="C368" s="1" t="s">
        <v>32</v>
      </c>
      <c r="D368" s="1" t="s">
        <v>100</v>
      </c>
      <c r="E368" s="1" t="s">
        <v>317</v>
      </c>
      <c r="F368" s="7"/>
      <c r="G368" s="7" t="s">
        <v>584</v>
      </c>
      <c r="H368" s="29">
        <v>0</v>
      </c>
      <c r="I368" s="29">
        <v>0</v>
      </c>
      <c r="J368" s="29">
        <f t="shared" si="25"/>
        <v>0</v>
      </c>
      <c r="K368" s="30">
        <v>9.8591733739999992</v>
      </c>
      <c r="L368" s="30">
        <v>23.74573277</v>
      </c>
      <c r="M368" s="23">
        <v>0</v>
      </c>
      <c r="N368" s="23">
        <v>0</v>
      </c>
      <c r="O368" s="23">
        <v>0</v>
      </c>
      <c r="P368" s="24">
        <v>0</v>
      </c>
      <c r="Q368" s="24">
        <v>6.1178769319999997</v>
      </c>
      <c r="R368" s="25">
        <v>0.35711347799999998</v>
      </c>
      <c r="S368" s="25">
        <v>0</v>
      </c>
      <c r="T368" s="25">
        <v>1.7538E-3</v>
      </c>
      <c r="U368" s="26">
        <v>0.15064468248999999</v>
      </c>
      <c r="V368" s="27">
        <v>3.7243726979999998</v>
      </c>
      <c r="W368" s="20">
        <v>3580769</v>
      </c>
      <c r="X368" s="22">
        <v>10.4010415</v>
      </c>
      <c r="Y368" s="21">
        <v>3313060</v>
      </c>
      <c r="Z368" s="22">
        <v>11.24148883</v>
      </c>
      <c r="AA368" s="19">
        <f t="shared" si="29"/>
        <v>359</v>
      </c>
      <c r="AB368" s="19">
        <f t="shared" si="26"/>
        <v>138</v>
      </c>
      <c r="AC368" s="19">
        <f t="shared" si="27"/>
        <v>67</v>
      </c>
      <c r="AD368" s="19">
        <f t="shared" si="28"/>
        <v>12</v>
      </c>
    </row>
    <row r="369" spans="1:30" ht="43.2" x14ac:dyDescent="0.3">
      <c r="A369" s="4">
        <v>1001</v>
      </c>
      <c r="B369" s="7" t="s">
        <v>26</v>
      </c>
      <c r="C369" s="1" t="s">
        <v>32</v>
      </c>
      <c r="D369" s="1" t="s">
        <v>48</v>
      </c>
      <c r="E369" s="1" t="s">
        <v>229</v>
      </c>
      <c r="F369" s="7" t="s">
        <v>584</v>
      </c>
      <c r="G369" s="7"/>
      <c r="H369" s="29">
        <v>0</v>
      </c>
      <c r="I369" s="29">
        <v>0</v>
      </c>
      <c r="J369" s="29">
        <f t="shared" si="25"/>
        <v>0</v>
      </c>
      <c r="K369" s="30">
        <v>74.947975369999995</v>
      </c>
      <c r="L369" s="30">
        <v>0.679938551</v>
      </c>
      <c r="M369" s="23">
        <v>0</v>
      </c>
      <c r="N369" s="23">
        <v>0</v>
      </c>
      <c r="O369" s="23">
        <v>0</v>
      </c>
      <c r="P369" s="24">
        <v>0</v>
      </c>
      <c r="Q369" s="24">
        <v>17.495957359999998</v>
      </c>
      <c r="R369" s="25">
        <v>6.3976588970000003</v>
      </c>
      <c r="S369" s="25">
        <v>0</v>
      </c>
      <c r="T369" s="25">
        <v>0</v>
      </c>
      <c r="U369" s="26">
        <v>18.034371610000001</v>
      </c>
      <c r="V369" s="27">
        <v>11.008745490000001</v>
      </c>
      <c r="W369" s="20">
        <v>10654000</v>
      </c>
      <c r="X369" s="22">
        <v>10.3329693</v>
      </c>
      <c r="Y369" s="21">
        <v>10654000</v>
      </c>
      <c r="Z369" s="22">
        <v>10.3329693</v>
      </c>
      <c r="AA369" s="19">
        <f t="shared" si="29"/>
        <v>359</v>
      </c>
      <c r="AB369" s="19">
        <f t="shared" si="26"/>
        <v>50</v>
      </c>
      <c r="AC369" s="19">
        <f t="shared" si="27"/>
        <v>74</v>
      </c>
      <c r="AD369" s="19">
        <f t="shared" si="28"/>
        <v>15</v>
      </c>
    </row>
    <row r="370" spans="1:30" ht="28.8" x14ac:dyDescent="0.3">
      <c r="A370" s="4">
        <v>1053</v>
      </c>
      <c r="B370" s="7" t="s">
        <v>28</v>
      </c>
      <c r="C370" s="1" t="s">
        <v>33</v>
      </c>
      <c r="D370" s="1" t="s">
        <v>128</v>
      </c>
      <c r="E370" s="1" t="s">
        <v>518</v>
      </c>
      <c r="F370" s="7"/>
      <c r="G370" s="7" t="s">
        <v>584</v>
      </c>
      <c r="H370" s="29">
        <v>0</v>
      </c>
      <c r="I370" s="29">
        <v>0</v>
      </c>
      <c r="J370" s="29">
        <f t="shared" si="25"/>
        <v>0</v>
      </c>
      <c r="K370" s="30">
        <v>0.19779205799999999</v>
      </c>
      <c r="L370" s="30">
        <v>2.4326167170000002</v>
      </c>
      <c r="M370" s="23">
        <v>0</v>
      </c>
      <c r="N370" s="23">
        <v>0</v>
      </c>
      <c r="O370" s="23">
        <v>0</v>
      </c>
      <c r="P370" s="24">
        <v>0</v>
      </c>
      <c r="Q370" s="24">
        <v>0.71920971099999997</v>
      </c>
      <c r="R370" s="25">
        <v>0</v>
      </c>
      <c r="S370" s="25">
        <v>0</v>
      </c>
      <c r="T370" s="25">
        <v>0</v>
      </c>
      <c r="U370" s="26"/>
      <c r="V370" s="27">
        <v>0.43052180200000001</v>
      </c>
      <c r="W370" s="20">
        <v>430877</v>
      </c>
      <c r="X370" s="22">
        <v>9.9917563890000007</v>
      </c>
      <c r="Y370" s="21">
        <v>430877</v>
      </c>
      <c r="Z370" s="22">
        <v>9.9917563890000007</v>
      </c>
      <c r="AA370" s="19">
        <f t="shared" si="29"/>
        <v>359</v>
      </c>
      <c r="AB370" s="19">
        <f t="shared" si="26"/>
        <v>339</v>
      </c>
      <c r="AC370" s="19">
        <f t="shared" si="27"/>
        <v>77</v>
      </c>
      <c r="AD370" s="19">
        <f t="shared" si="28"/>
        <v>14</v>
      </c>
    </row>
    <row r="371" spans="1:30" ht="43.2" x14ac:dyDescent="0.3">
      <c r="A371" s="4">
        <v>1332</v>
      </c>
      <c r="B371" s="7" t="s">
        <v>28</v>
      </c>
      <c r="C371" s="1" t="s">
        <v>33</v>
      </c>
      <c r="D371" s="1" t="s">
        <v>91</v>
      </c>
      <c r="E371" s="1" t="s">
        <v>294</v>
      </c>
      <c r="F371" s="7" t="s">
        <v>584</v>
      </c>
      <c r="G371" s="7" t="s">
        <v>584</v>
      </c>
      <c r="H371" s="29">
        <v>0</v>
      </c>
      <c r="I371" s="29">
        <v>0</v>
      </c>
      <c r="J371" s="29">
        <f t="shared" si="25"/>
        <v>0</v>
      </c>
      <c r="K371" s="30">
        <v>0.63902049599999999</v>
      </c>
      <c r="L371" s="30">
        <v>1.452688489</v>
      </c>
      <c r="M371" s="23">
        <v>0</v>
      </c>
      <c r="N371" s="23">
        <v>0</v>
      </c>
      <c r="O371" s="23">
        <v>0</v>
      </c>
      <c r="P371" s="24">
        <v>0</v>
      </c>
      <c r="Q371" s="24">
        <v>6.780217672</v>
      </c>
      <c r="R371" s="25">
        <v>18.895717959999999</v>
      </c>
      <c r="S371" s="25">
        <v>0</v>
      </c>
      <c r="T371" s="25">
        <v>0</v>
      </c>
      <c r="U371" s="26"/>
      <c r="V371" s="27">
        <v>4.6208680019999999</v>
      </c>
      <c r="W371" s="20">
        <v>4936472</v>
      </c>
      <c r="X371" s="22">
        <v>9.3606689190000001</v>
      </c>
      <c r="Y371" s="21">
        <v>4926472</v>
      </c>
      <c r="Z371" s="22">
        <v>9.3796696750000006</v>
      </c>
      <c r="AA371" s="19">
        <f t="shared" si="29"/>
        <v>359</v>
      </c>
      <c r="AB371" s="19">
        <f t="shared" si="26"/>
        <v>115</v>
      </c>
      <c r="AC371" s="19">
        <f t="shared" si="27"/>
        <v>81</v>
      </c>
      <c r="AD371" s="19">
        <f t="shared" si="28"/>
        <v>15</v>
      </c>
    </row>
    <row r="372" spans="1:30" ht="43.2" x14ac:dyDescent="0.3">
      <c r="A372" s="4">
        <v>1049</v>
      </c>
      <c r="B372" s="7" t="s">
        <v>26</v>
      </c>
      <c r="C372" s="1" t="s">
        <v>33</v>
      </c>
      <c r="D372" s="1" t="s">
        <v>64</v>
      </c>
      <c r="E372" s="1" t="s">
        <v>399</v>
      </c>
      <c r="F372" s="7" t="s">
        <v>584</v>
      </c>
      <c r="G372" s="7"/>
      <c r="H372" s="29">
        <v>0</v>
      </c>
      <c r="I372" s="29">
        <v>0</v>
      </c>
      <c r="J372" s="29">
        <f t="shared" si="25"/>
        <v>0</v>
      </c>
      <c r="K372" s="30">
        <v>6.0859095000000002E-2</v>
      </c>
      <c r="L372" s="30">
        <v>0.107019271</v>
      </c>
      <c r="M372" s="23">
        <v>4.1741897E-2</v>
      </c>
      <c r="N372" s="23">
        <v>4.2807220999999999E-2</v>
      </c>
      <c r="O372" s="23">
        <v>0</v>
      </c>
      <c r="P372" s="24">
        <v>0</v>
      </c>
      <c r="Q372" s="24">
        <v>3.113706262</v>
      </c>
      <c r="R372" s="25">
        <v>0.87491454000000002</v>
      </c>
      <c r="S372" s="25">
        <v>6.0700796620000004</v>
      </c>
      <c r="T372" s="25">
        <v>6.9639740000000004E-3</v>
      </c>
      <c r="U372" s="26">
        <v>13.176862067</v>
      </c>
      <c r="V372" s="27">
        <v>1.8466324919999999</v>
      </c>
      <c r="W372" s="20">
        <v>2020290</v>
      </c>
      <c r="X372" s="22">
        <v>9.1404327700000003</v>
      </c>
      <c r="Y372" s="21">
        <v>2020290</v>
      </c>
      <c r="Z372" s="22">
        <v>9.1404327700000003</v>
      </c>
      <c r="AA372" s="19">
        <f t="shared" si="29"/>
        <v>359</v>
      </c>
      <c r="AB372" s="19">
        <f t="shared" si="26"/>
        <v>220</v>
      </c>
      <c r="AC372" s="19">
        <f t="shared" si="27"/>
        <v>84</v>
      </c>
      <c r="AD372" s="19">
        <f t="shared" si="28"/>
        <v>17</v>
      </c>
    </row>
    <row r="373" spans="1:30" ht="28.8" x14ac:dyDescent="0.3">
      <c r="A373" s="4">
        <v>1356</v>
      </c>
      <c r="B373" s="7" t="s">
        <v>27</v>
      </c>
      <c r="C373" s="1" t="s">
        <v>35</v>
      </c>
      <c r="D373" s="1" t="s">
        <v>141</v>
      </c>
      <c r="E373" s="1" t="s">
        <v>436</v>
      </c>
      <c r="F373" s="7"/>
      <c r="G373" s="7" t="s">
        <v>584</v>
      </c>
      <c r="H373" s="29">
        <v>0</v>
      </c>
      <c r="I373" s="29">
        <v>0</v>
      </c>
      <c r="J373" s="29">
        <f t="shared" si="25"/>
        <v>0</v>
      </c>
      <c r="K373" s="30">
        <v>0.54773185400000002</v>
      </c>
      <c r="L373" s="30">
        <v>8.0499016710000006</v>
      </c>
      <c r="M373" s="23">
        <v>0</v>
      </c>
      <c r="N373" s="23">
        <v>0</v>
      </c>
      <c r="O373" s="23">
        <v>0</v>
      </c>
      <c r="P373" s="24">
        <v>0</v>
      </c>
      <c r="Q373" s="24">
        <v>1.9150023860000001</v>
      </c>
      <c r="R373" s="25">
        <v>0</v>
      </c>
      <c r="S373" s="25">
        <v>0</v>
      </c>
      <c r="T373" s="25">
        <v>0</v>
      </c>
      <c r="U373" s="26"/>
      <c r="V373" s="27">
        <v>1.17045431</v>
      </c>
      <c r="W373" s="20">
        <v>1400000</v>
      </c>
      <c r="X373" s="22">
        <v>8.3603879279999997</v>
      </c>
      <c r="Y373" s="21">
        <v>1400000</v>
      </c>
      <c r="Z373" s="22">
        <v>8.3603879279999997</v>
      </c>
      <c r="AA373" s="19">
        <f t="shared" si="29"/>
        <v>359</v>
      </c>
      <c r="AB373" s="19">
        <f t="shared" si="26"/>
        <v>257</v>
      </c>
      <c r="AC373" s="19">
        <f t="shared" si="27"/>
        <v>95</v>
      </c>
      <c r="AD373" s="19">
        <f t="shared" si="28"/>
        <v>5</v>
      </c>
    </row>
    <row r="374" spans="1:30" ht="43.2" x14ac:dyDescent="0.3">
      <c r="A374" s="4">
        <v>1163</v>
      </c>
      <c r="B374" s="7" t="s">
        <v>26</v>
      </c>
      <c r="C374" s="1" t="s">
        <v>32</v>
      </c>
      <c r="D374" s="1" t="s">
        <v>48</v>
      </c>
      <c r="E374" s="1" t="s">
        <v>297</v>
      </c>
      <c r="F374" s="7" t="s">
        <v>584</v>
      </c>
      <c r="G374" s="7"/>
      <c r="H374" s="29">
        <v>0</v>
      </c>
      <c r="I374" s="29">
        <v>0</v>
      </c>
      <c r="J374" s="29">
        <f t="shared" si="25"/>
        <v>0</v>
      </c>
      <c r="K374" s="30">
        <v>7.1813731980000002</v>
      </c>
      <c r="L374" s="30">
        <v>0.28893787100000001</v>
      </c>
      <c r="M374" s="23">
        <v>0</v>
      </c>
      <c r="N374" s="23">
        <v>0</v>
      </c>
      <c r="O374" s="23">
        <v>0</v>
      </c>
      <c r="P374" s="24">
        <v>0</v>
      </c>
      <c r="Q374" s="24">
        <v>6.9307253639999997</v>
      </c>
      <c r="R374" s="25">
        <v>4.7085942259999998</v>
      </c>
      <c r="S374" s="25">
        <v>0</v>
      </c>
      <c r="T374" s="25">
        <v>1.3598780029999999</v>
      </c>
      <c r="U374" s="26">
        <v>27.623598326</v>
      </c>
      <c r="V374" s="27">
        <v>4.4753536350000003</v>
      </c>
      <c r="W374" s="20">
        <v>7665610</v>
      </c>
      <c r="X374" s="22">
        <v>5.8382224440000003</v>
      </c>
      <c r="Y374" s="21">
        <v>7665610</v>
      </c>
      <c r="Z374" s="22">
        <v>5.8382224440000003</v>
      </c>
      <c r="AA374" s="19">
        <f t="shared" si="29"/>
        <v>359</v>
      </c>
      <c r="AB374" s="19">
        <f t="shared" si="26"/>
        <v>118</v>
      </c>
      <c r="AC374" s="19">
        <f t="shared" si="27"/>
        <v>126</v>
      </c>
      <c r="AD374" s="19">
        <f t="shared" si="28"/>
        <v>23</v>
      </c>
    </row>
    <row r="375" spans="1:30" x14ac:dyDescent="0.3">
      <c r="A375" s="4">
        <v>1370</v>
      </c>
      <c r="B375" s="7" t="s">
        <v>28</v>
      </c>
      <c r="C375" s="1" t="s">
        <v>36</v>
      </c>
      <c r="D375" s="1" t="s">
        <v>93</v>
      </c>
      <c r="E375" s="1" t="s">
        <v>342</v>
      </c>
      <c r="F375" s="7" t="s">
        <v>584</v>
      </c>
      <c r="G375" s="7" t="s">
        <v>584</v>
      </c>
      <c r="H375" s="29">
        <v>0</v>
      </c>
      <c r="I375" s="29">
        <v>0</v>
      </c>
      <c r="J375" s="29">
        <f t="shared" si="25"/>
        <v>0</v>
      </c>
      <c r="K375" s="30">
        <v>5.8881174319999996</v>
      </c>
      <c r="L375" s="30">
        <v>11.63064138</v>
      </c>
      <c r="M375" s="23">
        <v>0</v>
      </c>
      <c r="N375" s="23">
        <v>0</v>
      </c>
      <c r="O375" s="23">
        <v>0</v>
      </c>
      <c r="P375" s="24">
        <v>0</v>
      </c>
      <c r="Q375" s="24">
        <v>4.8254176949999996</v>
      </c>
      <c r="R375" s="25">
        <v>0</v>
      </c>
      <c r="S375" s="25">
        <v>0</v>
      </c>
      <c r="T375" s="25">
        <v>1.3724251E-2</v>
      </c>
      <c r="U375" s="26"/>
      <c r="V375" s="27">
        <v>2.8700454039999999</v>
      </c>
      <c r="W375" s="20">
        <v>7491440</v>
      </c>
      <c r="X375" s="22">
        <v>3.8310997680000001</v>
      </c>
      <c r="Y375" s="21">
        <v>7491440</v>
      </c>
      <c r="Z375" s="22">
        <v>3.8310997680000001</v>
      </c>
      <c r="AA375" s="19">
        <f t="shared" si="29"/>
        <v>359</v>
      </c>
      <c r="AB375" s="19">
        <f t="shared" si="26"/>
        <v>163</v>
      </c>
      <c r="AC375" s="19">
        <f t="shared" si="27"/>
        <v>151</v>
      </c>
      <c r="AD375" s="19">
        <f t="shared" si="28"/>
        <v>8</v>
      </c>
    </row>
    <row r="376" spans="1:30" ht="28.8" x14ac:dyDescent="0.3">
      <c r="A376" s="4">
        <v>1068</v>
      </c>
      <c r="B376" s="7" t="s">
        <v>28</v>
      </c>
      <c r="C376" s="1" t="s">
        <v>33</v>
      </c>
      <c r="D376" s="1" t="s">
        <v>101</v>
      </c>
      <c r="E376" s="1" t="s">
        <v>319</v>
      </c>
      <c r="F376" s="7" t="s">
        <v>584</v>
      </c>
      <c r="G376" s="7"/>
      <c r="H376" s="29">
        <v>0</v>
      </c>
      <c r="I376" s="29">
        <v>0</v>
      </c>
      <c r="J376" s="29">
        <f t="shared" si="25"/>
        <v>0</v>
      </c>
      <c r="K376" s="30">
        <v>12.806579340000001</v>
      </c>
      <c r="L376" s="30">
        <v>1.6428667960000001</v>
      </c>
      <c r="M376" s="23">
        <v>0</v>
      </c>
      <c r="N376" s="23">
        <v>0</v>
      </c>
      <c r="O376" s="23">
        <v>0</v>
      </c>
      <c r="P376" s="24">
        <v>0</v>
      </c>
      <c r="Q376" s="24">
        <v>5.647500172</v>
      </c>
      <c r="R376" s="25">
        <v>0</v>
      </c>
      <c r="S376" s="25">
        <v>16.654818429999999</v>
      </c>
      <c r="T376" s="25">
        <v>2.5304349E-2</v>
      </c>
      <c r="U376" s="26"/>
      <c r="V376" s="27">
        <v>3.6174005230000001</v>
      </c>
      <c r="W376" s="20">
        <v>11506900</v>
      </c>
      <c r="X376" s="22">
        <v>3.143679465</v>
      </c>
      <c r="Y376" s="21">
        <v>11506900</v>
      </c>
      <c r="Z376" s="22">
        <v>3.143679465</v>
      </c>
      <c r="AA376" s="19">
        <f t="shared" si="29"/>
        <v>359</v>
      </c>
      <c r="AB376" s="19">
        <f t="shared" si="26"/>
        <v>140</v>
      </c>
      <c r="AC376" s="19">
        <f t="shared" si="27"/>
        <v>175</v>
      </c>
      <c r="AD376" s="19">
        <f t="shared" si="28"/>
        <v>24</v>
      </c>
    </row>
    <row r="377" spans="1:30" ht="43.2" x14ac:dyDescent="0.3">
      <c r="A377" s="4">
        <v>1164</v>
      </c>
      <c r="B377" s="7" t="s">
        <v>26</v>
      </c>
      <c r="C377" s="1" t="s">
        <v>32</v>
      </c>
      <c r="D377" s="1" t="s">
        <v>48</v>
      </c>
      <c r="E377" s="1" t="s">
        <v>384</v>
      </c>
      <c r="F377" s="7" t="s">
        <v>584</v>
      </c>
      <c r="G377" s="7"/>
      <c r="H377" s="29">
        <v>0</v>
      </c>
      <c r="I377" s="29">
        <v>0</v>
      </c>
      <c r="J377" s="29">
        <f t="shared" si="25"/>
        <v>0</v>
      </c>
      <c r="K377" s="30">
        <v>12.095745109999999</v>
      </c>
      <c r="L377" s="30">
        <v>0.13403910999999999</v>
      </c>
      <c r="M377" s="23">
        <v>0</v>
      </c>
      <c r="N377" s="23">
        <v>0</v>
      </c>
      <c r="O377" s="23">
        <v>0</v>
      </c>
      <c r="P377" s="24">
        <v>0</v>
      </c>
      <c r="Q377" s="24">
        <v>3.358587859</v>
      </c>
      <c r="R377" s="25">
        <v>4.9600777169999999</v>
      </c>
      <c r="S377" s="25">
        <v>0</v>
      </c>
      <c r="T377" s="25">
        <v>1.2815735109999999</v>
      </c>
      <c r="U377" s="26">
        <v>0</v>
      </c>
      <c r="V377" s="27">
        <v>2.0373800819999999</v>
      </c>
      <c r="W377" s="20">
        <v>7610020</v>
      </c>
      <c r="X377" s="22">
        <v>2.6772335439999999</v>
      </c>
      <c r="Y377" s="21">
        <v>7610020</v>
      </c>
      <c r="Z377" s="22">
        <v>2.6772335439999999</v>
      </c>
      <c r="AA377" s="19">
        <f t="shared" si="29"/>
        <v>359</v>
      </c>
      <c r="AB377" s="19">
        <f t="shared" si="26"/>
        <v>205</v>
      </c>
      <c r="AC377" s="19">
        <f t="shared" si="27"/>
        <v>190</v>
      </c>
      <c r="AD377" s="19">
        <f t="shared" si="28"/>
        <v>43</v>
      </c>
    </row>
    <row r="378" spans="1:30" ht="28.8" x14ac:dyDescent="0.3">
      <c r="A378" s="4">
        <v>1411</v>
      </c>
      <c r="B378" s="7" t="s">
        <v>28</v>
      </c>
      <c r="C378" s="1" t="s">
        <v>31</v>
      </c>
      <c r="D378" s="1" t="s">
        <v>108</v>
      </c>
      <c r="E378" s="1" t="s">
        <v>334</v>
      </c>
      <c r="F378" s="7"/>
      <c r="G378" s="7" t="s">
        <v>584</v>
      </c>
      <c r="H378" s="29">
        <v>0</v>
      </c>
      <c r="I378" s="29">
        <v>0</v>
      </c>
      <c r="J378" s="29">
        <f t="shared" si="25"/>
        <v>0</v>
      </c>
      <c r="K378" s="30">
        <v>11.6393019</v>
      </c>
      <c r="L378" s="30">
        <v>6.571716758</v>
      </c>
      <c r="M378" s="23">
        <v>4.5917116000000001E-2</v>
      </c>
      <c r="N378" s="23">
        <v>4.4426210000000001E-2</v>
      </c>
      <c r="O378" s="23">
        <v>0</v>
      </c>
      <c r="P378" s="24">
        <v>0</v>
      </c>
      <c r="Q378" s="24">
        <v>5.1871470400000002</v>
      </c>
      <c r="R378" s="25">
        <v>0.53240921100000005</v>
      </c>
      <c r="S378" s="25">
        <v>0</v>
      </c>
      <c r="T378" s="25">
        <v>5.7780130000000002E-3</v>
      </c>
      <c r="U378" s="26"/>
      <c r="V378" s="27">
        <v>3.1086858730000002</v>
      </c>
      <c r="W378" s="20">
        <v>12556000</v>
      </c>
      <c r="X378" s="22">
        <v>2.4758568589999999</v>
      </c>
      <c r="Y378" s="21">
        <v>12556000</v>
      </c>
      <c r="Z378" s="22">
        <v>2.4758568589999999</v>
      </c>
      <c r="AA378" s="19">
        <f t="shared" si="29"/>
        <v>359</v>
      </c>
      <c r="AB378" s="19">
        <f t="shared" si="26"/>
        <v>155</v>
      </c>
      <c r="AC378" s="19">
        <f t="shared" si="27"/>
        <v>199</v>
      </c>
      <c r="AD378" s="19">
        <f t="shared" si="28"/>
        <v>10</v>
      </c>
    </row>
    <row r="379" spans="1:30" x14ac:dyDescent="0.3">
      <c r="A379" s="4">
        <v>1272</v>
      </c>
      <c r="B379" s="7" t="s">
        <v>27</v>
      </c>
      <c r="C379" s="1" t="s">
        <v>34</v>
      </c>
      <c r="D379" s="1" t="s">
        <v>89</v>
      </c>
      <c r="E379" s="1" t="s">
        <v>529</v>
      </c>
      <c r="F379" s="7" t="s">
        <v>584</v>
      </c>
      <c r="G379" s="7" t="s">
        <v>584</v>
      </c>
      <c r="H379" s="29">
        <v>0</v>
      </c>
      <c r="I379" s="29">
        <v>0</v>
      </c>
      <c r="J379" s="29">
        <f t="shared" si="25"/>
        <v>0</v>
      </c>
      <c r="K379" s="30">
        <v>0.97374551799999998</v>
      </c>
      <c r="L379" s="30">
        <v>1.1241816739999999</v>
      </c>
      <c r="M379" s="23">
        <v>1.5980790000000001E-3</v>
      </c>
      <c r="N379" s="23">
        <v>1.6619440000000001E-3</v>
      </c>
      <c r="O379" s="23">
        <v>0</v>
      </c>
      <c r="P379" s="24">
        <v>0</v>
      </c>
      <c r="Q379" s="24">
        <v>0.49266343699999998</v>
      </c>
      <c r="R379" s="25">
        <v>0.42775530699999997</v>
      </c>
      <c r="S379" s="25">
        <v>0</v>
      </c>
      <c r="T379" s="25">
        <v>0</v>
      </c>
      <c r="U379" s="26"/>
      <c r="V379" s="27">
        <v>0.35136017600000002</v>
      </c>
      <c r="W379" s="20">
        <v>1727222</v>
      </c>
      <c r="X379" s="22">
        <v>2.034250235</v>
      </c>
      <c r="Y379" s="21">
        <v>1527222</v>
      </c>
      <c r="Z379" s="22">
        <v>2.300648995</v>
      </c>
      <c r="AA379" s="19">
        <f t="shared" si="29"/>
        <v>359</v>
      </c>
      <c r="AB379" s="19">
        <f t="shared" si="26"/>
        <v>350</v>
      </c>
      <c r="AC379" s="19">
        <f t="shared" si="27"/>
        <v>203</v>
      </c>
      <c r="AD379" s="19">
        <f t="shared" si="28"/>
        <v>23</v>
      </c>
    </row>
    <row r="380" spans="1:30" ht="28.8" x14ac:dyDescent="0.3">
      <c r="A380" s="4">
        <v>1327</v>
      </c>
      <c r="B380" s="7" t="s">
        <v>27</v>
      </c>
      <c r="C380" s="1" t="s">
        <v>34</v>
      </c>
      <c r="D380" s="1" t="s">
        <v>119</v>
      </c>
      <c r="E380" s="1" t="s">
        <v>419</v>
      </c>
      <c r="F380" s="7" t="s">
        <v>584</v>
      </c>
      <c r="G380" s="7" t="s">
        <v>584</v>
      </c>
      <c r="H380" s="29">
        <v>0</v>
      </c>
      <c r="I380" s="29">
        <v>0</v>
      </c>
      <c r="J380" s="29">
        <f t="shared" si="25"/>
        <v>0</v>
      </c>
      <c r="K380" s="30">
        <v>9.1288642000000003E-2</v>
      </c>
      <c r="L380" s="30">
        <v>5.2415080000000003E-2</v>
      </c>
      <c r="M380" s="23">
        <v>3.4795784000000003E-2</v>
      </c>
      <c r="N380" s="23">
        <v>3.6459370999999997E-2</v>
      </c>
      <c r="O380" s="23">
        <v>0</v>
      </c>
      <c r="P380" s="24">
        <v>0</v>
      </c>
      <c r="Q380" s="24">
        <v>2.4634609809999999</v>
      </c>
      <c r="R380" s="25">
        <v>3.0070110680000002</v>
      </c>
      <c r="S380" s="25">
        <v>17.11999681</v>
      </c>
      <c r="T380" s="25">
        <v>6.3621813999999999E-2</v>
      </c>
      <c r="U380" s="26"/>
      <c r="V380" s="27">
        <v>1.458410942</v>
      </c>
      <c r="W380" s="20">
        <v>6708150</v>
      </c>
      <c r="X380" s="22">
        <v>2.1740881490000001</v>
      </c>
      <c r="Y380" s="21">
        <v>6708150</v>
      </c>
      <c r="Z380" s="22">
        <v>2.1740881490000001</v>
      </c>
      <c r="AA380" s="19">
        <f t="shared" si="29"/>
        <v>359</v>
      </c>
      <c r="AB380" s="19">
        <f t="shared" si="26"/>
        <v>240</v>
      </c>
      <c r="AC380" s="19">
        <f t="shared" si="27"/>
        <v>208</v>
      </c>
      <c r="AD380" s="19">
        <f t="shared" si="28"/>
        <v>25</v>
      </c>
    </row>
    <row r="381" spans="1:30" ht="28.8" x14ac:dyDescent="0.3">
      <c r="A381" s="4">
        <v>1355</v>
      </c>
      <c r="B381" s="7" t="s">
        <v>27</v>
      </c>
      <c r="C381" s="1" t="s">
        <v>35</v>
      </c>
      <c r="D381" s="1" t="s">
        <v>141</v>
      </c>
      <c r="E381" s="1" t="s">
        <v>484</v>
      </c>
      <c r="F381" s="7"/>
      <c r="G381" s="7" t="s">
        <v>584</v>
      </c>
      <c r="H381" s="29">
        <v>0</v>
      </c>
      <c r="I381" s="29">
        <v>0</v>
      </c>
      <c r="J381" s="29">
        <f t="shared" si="25"/>
        <v>0</v>
      </c>
      <c r="K381" s="30">
        <v>0.27386592700000001</v>
      </c>
      <c r="L381" s="30">
        <v>4.3695527910000003</v>
      </c>
      <c r="M381" s="23">
        <v>0</v>
      </c>
      <c r="N381" s="23">
        <v>0</v>
      </c>
      <c r="O381" s="23">
        <v>0</v>
      </c>
      <c r="P381" s="24">
        <v>0</v>
      </c>
      <c r="Q381" s="24">
        <v>1.094583699</v>
      </c>
      <c r="R381" s="25">
        <v>0.48656286199999998</v>
      </c>
      <c r="S381" s="25">
        <v>0</v>
      </c>
      <c r="T381" s="25">
        <v>0</v>
      </c>
      <c r="U381" s="26"/>
      <c r="V381" s="27">
        <v>0.70814095399999999</v>
      </c>
      <c r="W381" s="20">
        <v>3500000</v>
      </c>
      <c r="X381" s="22">
        <v>2.0232598679999998</v>
      </c>
      <c r="Y381" s="21">
        <v>3500000</v>
      </c>
      <c r="Z381" s="22">
        <v>2.0232598679999998</v>
      </c>
      <c r="AA381" s="19">
        <f t="shared" si="29"/>
        <v>359</v>
      </c>
      <c r="AB381" s="19">
        <f t="shared" si="26"/>
        <v>305</v>
      </c>
      <c r="AC381" s="19">
        <f t="shared" si="27"/>
        <v>224</v>
      </c>
      <c r="AD381" s="19">
        <f t="shared" si="28"/>
        <v>19</v>
      </c>
    </row>
    <row r="382" spans="1:30" ht="28.8" x14ac:dyDescent="0.3">
      <c r="A382" s="4">
        <v>1712</v>
      </c>
      <c r="B382" s="7" t="s">
        <v>28</v>
      </c>
      <c r="C382" s="1" t="s">
        <v>37</v>
      </c>
      <c r="D382" s="1" t="s">
        <v>137</v>
      </c>
      <c r="E382" s="1" t="s">
        <v>548</v>
      </c>
      <c r="F382" s="7" t="s">
        <v>584</v>
      </c>
      <c r="G382" s="7" t="s">
        <v>584</v>
      </c>
      <c r="H382" s="29">
        <v>0</v>
      </c>
      <c r="I382" s="29">
        <v>0</v>
      </c>
      <c r="J382" s="29">
        <f t="shared" si="25"/>
        <v>0</v>
      </c>
      <c r="K382" s="30">
        <v>0.68162186300000005</v>
      </c>
      <c r="L382" s="30">
        <v>0.58724285200000004</v>
      </c>
      <c r="M382" s="23">
        <v>0</v>
      </c>
      <c r="N382" s="23">
        <v>0</v>
      </c>
      <c r="O382" s="23">
        <v>0</v>
      </c>
      <c r="P382" s="24">
        <v>0</v>
      </c>
      <c r="Q382" s="24">
        <v>0.37438272299999997</v>
      </c>
      <c r="R382" s="25">
        <v>0</v>
      </c>
      <c r="S382" s="25">
        <v>0</v>
      </c>
      <c r="T382" s="25">
        <v>3.4943233999999997E-2</v>
      </c>
      <c r="U382" s="26"/>
      <c r="V382" s="27">
        <v>0.21149487</v>
      </c>
      <c r="W382" s="20">
        <v>1113000</v>
      </c>
      <c r="X382" s="22">
        <v>1.900223448</v>
      </c>
      <c r="Y382" s="21">
        <v>1113000</v>
      </c>
      <c r="Z382" s="22">
        <v>1.900223448</v>
      </c>
      <c r="AA382" s="19">
        <f t="shared" si="29"/>
        <v>359</v>
      </c>
      <c r="AB382" s="19">
        <f t="shared" si="26"/>
        <v>369</v>
      </c>
      <c r="AC382" s="19">
        <f t="shared" si="27"/>
        <v>231</v>
      </c>
      <c r="AD382" s="19">
        <f t="shared" si="28"/>
        <v>8</v>
      </c>
    </row>
    <row r="383" spans="1:30" x14ac:dyDescent="0.3">
      <c r="A383" s="4">
        <v>1283</v>
      </c>
      <c r="B383" s="7" t="s">
        <v>28</v>
      </c>
      <c r="C383" s="1" t="s">
        <v>36</v>
      </c>
      <c r="D383" s="1" t="s">
        <v>97</v>
      </c>
      <c r="E383" s="1" t="s">
        <v>306</v>
      </c>
      <c r="F383" s="7" t="s">
        <v>584</v>
      </c>
      <c r="G383" s="7" t="s">
        <v>584</v>
      </c>
      <c r="H383" s="29">
        <v>0</v>
      </c>
      <c r="I383" s="29">
        <v>0</v>
      </c>
      <c r="J383" s="29">
        <f t="shared" si="25"/>
        <v>0</v>
      </c>
      <c r="K383" s="30">
        <v>17.770855709999999</v>
      </c>
      <c r="L383" s="30">
        <v>7.334974195</v>
      </c>
      <c r="M383" s="23">
        <v>0.14681272300000001</v>
      </c>
      <c r="N383" s="23">
        <v>0.15318622400000001</v>
      </c>
      <c r="O383" s="23">
        <v>0</v>
      </c>
      <c r="P383" s="24">
        <v>0</v>
      </c>
      <c r="Q383" s="24">
        <v>7.0267231839999997</v>
      </c>
      <c r="R383" s="25">
        <v>0</v>
      </c>
      <c r="S383" s="25">
        <v>0.420128218</v>
      </c>
      <c r="T383" s="25">
        <v>2.9103766999999999E-2</v>
      </c>
      <c r="U383" s="26"/>
      <c r="V383" s="27">
        <v>4.166465616</v>
      </c>
      <c r="W383" s="20">
        <v>23651910</v>
      </c>
      <c r="X383" s="22">
        <v>1.76157681</v>
      </c>
      <c r="Y383" s="21">
        <v>22518131</v>
      </c>
      <c r="Z383" s="22">
        <v>1.8502715059999999</v>
      </c>
      <c r="AA383" s="19">
        <f t="shared" si="29"/>
        <v>359</v>
      </c>
      <c r="AB383" s="19">
        <f t="shared" si="26"/>
        <v>127</v>
      </c>
      <c r="AC383" s="19">
        <f t="shared" si="27"/>
        <v>237</v>
      </c>
      <c r="AD383" s="19">
        <f t="shared" si="28"/>
        <v>14</v>
      </c>
    </row>
    <row r="384" spans="1:30" ht="28.8" x14ac:dyDescent="0.3">
      <c r="A384" s="4">
        <v>1282</v>
      </c>
      <c r="B384" s="7" t="s">
        <v>26</v>
      </c>
      <c r="C384" s="1" t="s">
        <v>32</v>
      </c>
      <c r="D384" s="1" t="s">
        <v>60</v>
      </c>
      <c r="E384" s="1" t="s">
        <v>507</v>
      </c>
      <c r="F384" s="7" t="s">
        <v>584</v>
      </c>
      <c r="G384" s="7" t="s">
        <v>584</v>
      </c>
      <c r="H384" s="29">
        <v>0</v>
      </c>
      <c r="I384" s="29">
        <v>0</v>
      </c>
      <c r="J384" s="29">
        <f t="shared" si="25"/>
        <v>0</v>
      </c>
      <c r="K384" s="30">
        <v>0</v>
      </c>
      <c r="L384" s="30">
        <v>0</v>
      </c>
      <c r="M384" s="23">
        <v>3.1236910000000001E-3</v>
      </c>
      <c r="N384" s="23">
        <v>3.208327E-3</v>
      </c>
      <c r="O384" s="23">
        <v>0</v>
      </c>
      <c r="P384" s="24">
        <v>0</v>
      </c>
      <c r="Q384" s="24">
        <v>0.808828726</v>
      </c>
      <c r="R384" s="25">
        <v>0</v>
      </c>
      <c r="S384" s="25">
        <v>0</v>
      </c>
      <c r="T384" s="25">
        <v>0</v>
      </c>
      <c r="U384" s="26">
        <v>4.3819557163000002</v>
      </c>
      <c r="V384" s="27">
        <v>0.47926597799999998</v>
      </c>
      <c r="W384" s="20">
        <v>3500000</v>
      </c>
      <c r="X384" s="22">
        <v>1.3693313659999999</v>
      </c>
      <c r="Y384" s="21">
        <v>2884793</v>
      </c>
      <c r="Z384" s="22">
        <v>1.6613530949999999</v>
      </c>
      <c r="AA384" s="19">
        <f t="shared" si="29"/>
        <v>359</v>
      </c>
      <c r="AB384" s="19">
        <f t="shared" si="26"/>
        <v>328</v>
      </c>
      <c r="AC384" s="19">
        <f t="shared" si="27"/>
        <v>245</v>
      </c>
      <c r="AD384" s="19">
        <f t="shared" si="28"/>
        <v>58</v>
      </c>
    </row>
    <row r="385" spans="1:30" ht="28.8" x14ac:dyDescent="0.3">
      <c r="A385" s="4">
        <v>1161</v>
      </c>
      <c r="B385" s="7" t="s">
        <v>27</v>
      </c>
      <c r="C385" s="1" t="s">
        <v>35</v>
      </c>
      <c r="D385" s="1" t="s">
        <v>88</v>
      </c>
      <c r="E385" s="1" t="s">
        <v>451</v>
      </c>
      <c r="F385" s="7"/>
      <c r="G385" s="7" t="s">
        <v>584</v>
      </c>
      <c r="H385" s="29">
        <v>0</v>
      </c>
      <c r="I385" s="29">
        <v>0</v>
      </c>
      <c r="J385" s="29">
        <f t="shared" si="25"/>
        <v>0</v>
      </c>
      <c r="K385" s="30">
        <v>2.3735047009999999</v>
      </c>
      <c r="L385" s="30">
        <v>5.3168393800000002</v>
      </c>
      <c r="M385" s="23">
        <v>0</v>
      </c>
      <c r="N385" s="23">
        <v>0</v>
      </c>
      <c r="O385" s="23">
        <v>0</v>
      </c>
      <c r="P385" s="24">
        <v>0</v>
      </c>
      <c r="Q385" s="24">
        <v>1.590373628</v>
      </c>
      <c r="R385" s="25">
        <v>0</v>
      </c>
      <c r="S385" s="25">
        <v>0</v>
      </c>
      <c r="T385" s="25">
        <v>3.5322019999999999E-3</v>
      </c>
      <c r="U385" s="26"/>
      <c r="V385" s="27">
        <v>1.0409883019999999</v>
      </c>
      <c r="W385" s="20">
        <v>8500000</v>
      </c>
      <c r="X385" s="22">
        <v>1.2246921200000001</v>
      </c>
      <c r="Y385" s="21">
        <v>8500000</v>
      </c>
      <c r="Z385" s="22">
        <v>1.2246921200000001</v>
      </c>
      <c r="AA385" s="19">
        <f t="shared" si="29"/>
        <v>359</v>
      </c>
      <c r="AB385" s="19">
        <f t="shared" si="26"/>
        <v>272</v>
      </c>
      <c r="AC385" s="19">
        <f t="shared" si="27"/>
        <v>268</v>
      </c>
      <c r="AD385" s="19">
        <f t="shared" si="28"/>
        <v>24</v>
      </c>
    </row>
    <row r="386" spans="1:30" ht="28.8" x14ac:dyDescent="0.3">
      <c r="A386" s="4">
        <v>1032</v>
      </c>
      <c r="B386" s="7" t="s">
        <v>27</v>
      </c>
      <c r="C386" s="1" t="s">
        <v>35</v>
      </c>
      <c r="D386" s="1" t="s">
        <v>133</v>
      </c>
      <c r="E386" s="1" t="s">
        <v>481</v>
      </c>
      <c r="F386" s="7" t="s">
        <v>584</v>
      </c>
      <c r="G386" s="7" t="s">
        <v>584</v>
      </c>
      <c r="H386" s="29">
        <v>0</v>
      </c>
      <c r="I386" s="29">
        <v>0</v>
      </c>
      <c r="J386" s="29">
        <f t="shared" ref="J386:J449" si="30">H386+I386</f>
        <v>0</v>
      </c>
      <c r="K386" s="30">
        <v>3.0581695189999998</v>
      </c>
      <c r="L386" s="30">
        <v>1.7725457929999999</v>
      </c>
      <c r="M386" s="23">
        <v>0</v>
      </c>
      <c r="N386" s="23">
        <v>0</v>
      </c>
      <c r="O386" s="23">
        <v>0</v>
      </c>
      <c r="P386" s="24">
        <v>0</v>
      </c>
      <c r="Q386" s="24">
        <v>0.99341119700000002</v>
      </c>
      <c r="R386" s="25">
        <v>0.506722801</v>
      </c>
      <c r="S386" s="25">
        <v>0</v>
      </c>
      <c r="T386" s="25">
        <v>3.0550845E-2</v>
      </c>
      <c r="U386" s="26"/>
      <c r="V386" s="27">
        <v>0.73104593600000001</v>
      </c>
      <c r="W386" s="20">
        <v>6700000</v>
      </c>
      <c r="X386" s="22">
        <v>1.091113338</v>
      </c>
      <c r="Y386" s="21">
        <v>6700000</v>
      </c>
      <c r="Z386" s="22">
        <v>1.091113338</v>
      </c>
      <c r="AA386" s="19">
        <f t="shared" si="29"/>
        <v>359</v>
      </c>
      <c r="AB386" s="19">
        <f t="shared" ref="AB386:AB405" si="31">_xlfn.RANK.EQ(V386,$V$2:$V$405,0)</f>
        <v>302</v>
      </c>
      <c r="AC386" s="19">
        <f t="shared" ref="AC386:AC405" si="32">_xlfn.RANK.EQ(Z386,$Z$2:$Z$405,0)</f>
        <v>274</v>
      </c>
      <c r="AD386" s="19">
        <f t="shared" ref="AD386:AD405" si="33">($Z$2:$Z$405=Z386) + SUMPRODUCT(($C$2:$C$405=C386)*($Z$2:$Z$405&gt;Z386))</f>
        <v>25</v>
      </c>
    </row>
    <row r="387" spans="1:30" x14ac:dyDescent="0.3">
      <c r="A387" s="4">
        <v>1587</v>
      </c>
      <c r="B387" s="7" t="s">
        <v>28</v>
      </c>
      <c r="C387" s="1" t="s">
        <v>37</v>
      </c>
      <c r="D387" s="1" t="s">
        <v>131</v>
      </c>
      <c r="E387" s="1" t="s">
        <v>503</v>
      </c>
      <c r="F387" s="7"/>
      <c r="G387" s="7" t="s">
        <v>584</v>
      </c>
      <c r="H387" s="29">
        <v>0</v>
      </c>
      <c r="I387" s="29">
        <v>0</v>
      </c>
      <c r="J387" s="29">
        <f t="shared" si="30"/>
        <v>0</v>
      </c>
      <c r="K387" s="30">
        <v>0.63902049599999999</v>
      </c>
      <c r="L387" s="30">
        <v>2.4579850300000001</v>
      </c>
      <c r="M387" s="23">
        <v>2.07102E-4</v>
      </c>
      <c r="N387" s="23">
        <v>2.18197E-4</v>
      </c>
      <c r="O387" s="23">
        <v>0</v>
      </c>
      <c r="P387" s="24">
        <v>0</v>
      </c>
      <c r="Q387" s="24">
        <v>0.85453513999999997</v>
      </c>
      <c r="R387" s="25">
        <v>0</v>
      </c>
      <c r="S387" s="25">
        <v>6.5590782E-2</v>
      </c>
      <c r="T387" s="25">
        <v>3.3860069999999999E-3</v>
      </c>
      <c r="U387" s="26"/>
      <c r="V387" s="27">
        <v>0.51213114599999998</v>
      </c>
      <c r="W387" s="20">
        <v>5361000</v>
      </c>
      <c r="X387" s="22">
        <v>0.95529033100000005</v>
      </c>
      <c r="Y387" s="21">
        <v>5361000</v>
      </c>
      <c r="Z387" s="22">
        <v>0.95529033100000005</v>
      </c>
      <c r="AA387" s="19">
        <f t="shared" ref="AA387:AA405" si="34">_xlfn.RANK.EQ(J387,$J$2:$J$405,0)</f>
        <v>359</v>
      </c>
      <c r="AB387" s="19">
        <f t="shared" si="31"/>
        <v>324</v>
      </c>
      <c r="AC387" s="19">
        <f t="shared" si="32"/>
        <v>284</v>
      </c>
      <c r="AD387" s="19">
        <f t="shared" si="33"/>
        <v>12</v>
      </c>
    </row>
    <row r="388" spans="1:30" ht="43.2" x14ac:dyDescent="0.3">
      <c r="A388" s="4">
        <v>1387</v>
      </c>
      <c r="B388" s="7" t="s">
        <v>26</v>
      </c>
      <c r="C388" s="1" t="s">
        <v>35</v>
      </c>
      <c r="D388" s="1" t="s">
        <v>62</v>
      </c>
      <c r="E388" s="1" t="s">
        <v>497</v>
      </c>
      <c r="F388" s="7" t="s">
        <v>584</v>
      </c>
      <c r="G388" s="7"/>
      <c r="H388" s="29">
        <v>0</v>
      </c>
      <c r="I388" s="29">
        <v>0</v>
      </c>
      <c r="J388" s="29">
        <f t="shared" si="30"/>
        <v>0</v>
      </c>
      <c r="K388" s="30">
        <v>1.3389000879999999</v>
      </c>
      <c r="L388" s="30">
        <v>0.94796766700000001</v>
      </c>
      <c r="M388" s="23">
        <v>0.119516468</v>
      </c>
      <c r="N388" s="23">
        <v>0.11890692</v>
      </c>
      <c r="O388" s="23">
        <v>0</v>
      </c>
      <c r="P388" s="24">
        <v>0</v>
      </c>
      <c r="Q388" s="24">
        <v>1.004321566</v>
      </c>
      <c r="R388" s="25">
        <v>0.35493947399999998</v>
      </c>
      <c r="S388" s="25">
        <v>6.2777854739999999</v>
      </c>
      <c r="T388" s="25">
        <v>8.7103939999999998E-3</v>
      </c>
      <c r="U388" s="26">
        <v>0</v>
      </c>
      <c r="V388" s="27">
        <v>0.59682824199999995</v>
      </c>
      <c r="W388" s="20">
        <v>6775000</v>
      </c>
      <c r="X388" s="22">
        <v>0.88092729400000003</v>
      </c>
      <c r="Y388" s="21">
        <v>6775000</v>
      </c>
      <c r="Z388" s="22">
        <v>0.88092729400000003</v>
      </c>
      <c r="AA388" s="19">
        <f t="shared" si="34"/>
        <v>359</v>
      </c>
      <c r="AB388" s="19">
        <f t="shared" si="31"/>
        <v>318</v>
      </c>
      <c r="AC388" s="19">
        <f t="shared" si="32"/>
        <v>288</v>
      </c>
      <c r="AD388" s="19">
        <f t="shared" si="33"/>
        <v>26</v>
      </c>
    </row>
    <row r="389" spans="1:30" x14ac:dyDescent="0.3">
      <c r="A389" s="4">
        <v>1591</v>
      </c>
      <c r="B389" s="7" t="s">
        <v>28</v>
      </c>
      <c r="C389" s="1" t="s">
        <v>37</v>
      </c>
      <c r="D389" s="1" t="s">
        <v>164</v>
      </c>
      <c r="E389" s="1" t="s">
        <v>511</v>
      </c>
      <c r="F389" s="7" t="s">
        <v>584</v>
      </c>
      <c r="G389" s="7" t="s">
        <v>584</v>
      </c>
      <c r="H389" s="29">
        <v>0</v>
      </c>
      <c r="I389" s="29">
        <v>0</v>
      </c>
      <c r="J389" s="29">
        <f t="shared" si="30"/>
        <v>0</v>
      </c>
      <c r="K389" s="30">
        <v>0.24343638000000001</v>
      </c>
      <c r="L389" s="30">
        <v>2.6084636319999999</v>
      </c>
      <c r="M389" s="23">
        <v>0</v>
      </c>
      <c r="N389" s="23">
        <v>0</v>
      </c>
      <c r="O389" s="23">
        <v>0</v>
      </c>
      <c r="P389" s="24">
        <v>0</v>
      </c>
      <c r="Q389" s="24">
        <v>0.70697807400000001</v>
      </c>
      <c r="R389" s="25">
        <v>0</v>
      </c>
      <c r="S389" s="25">
        <v>0</v>
      </c>
      <c r="T389" s="25">
        <v>1.438993E-3</v>
      </c>
      <c r="U389" s="26"/>
      <c r="V389" s="27">
        <v>0.46323463500000001</v>
      </c>
      <c r="W389" s="20">
        <v>5319700</v>
      </c>
      <c r="X389" s="22">
        <v>0.87079090000000003</v>
      </c>
      <c r="Y389" s="21">
        <v>5319700</v>
      </c>
      <c r="Z389" s="22">
        <v>0.87079090000000003</v>
      </c>
      <c r="AA389" s="19">
        <f t="shared" si="34"/>
        <v>359</v>
      </c>
      <c r="AB389" s="19">
        <f t="shared" si="31"/>
        <v>332</v>
      </c>
      <c r="AC389" s="19">
        <f t="shared" si="32"/>
        <v>290</v>
      </c>
      <c r="AD389" s="19">
        <f t="shared" si="33"/>
        <v>14</v>
      </c>
    </row>
    <row r="390" spans="1:30" x14ac:dyDescent="0.3">
      <c r="A390" s="4">
        <v>1704</v>
      </c>
      <c r="B390" s="7" t="s">
        <v>28</v>
      </c>
      <c r="C390" s="1" t="s">
        <v>37</v>
      </c>
      <c r="D390" s="1" t="s">
        <v>147</v>
      </c>
      <c r="E390" s="1" t="s">
        <v>466</v>
      </c>
      <c r="F390" s="7"/>
      <c r="G390" s="7" t="s">
        <v>584</v>
      </c>
      <c r="H390" s="29">
        <v>0</v>
      </c>
      <c r="I390" s="29">
        <v>0</v>
      </c>
      <c r="J390" s="29">
        <f t="shared" si="30"/>
        <v>0</v>
      </c>
      <c r="K390" s="30">
        <v>3.0429547449999998</v>
      </c>
      <c r="L390" s="30">
        <v>2.3191066390000001</v>
      </c>
      <c r="M390" s="23">
        <v>1.3608462E-2</v>
      </c>
      <c r="N390" s="23">
        <v>1.5139959999999999E-2</v>
      </c>
      <c r="O390" s="23">
        <v>0</v>
      </c>
      <c r="P390" s="24">
        <v>0</v>
      </c>
      <c r="Q390" s="24">
        <v>1.3344384389999999</v>
      </c>
      <c r="R390" s="25">
        <v>0</v>
      </c>
      <c r="S390" s="25">
        <v>0</v>
      </c>
      <c r="T390" s="25">
        <v>2.1786366000000001E-2</v>
      </c>
      <c r="U390" s="26"/>
      <c r="V390" s="27">
        <v>0.87423513500000005</v>
      </c>
      <c r="W390" s="20">
        <v>12517000</v>
      </c>
      <c r="X390" s="22">
        <v>0.69843823199999999</v>
      </c>
      <c r="Y390" s="21">
        <v>12517000</v>
      </c>
      <c r="Z390" s="22">
        <v>0.69843823199999999</v>
      </c>
      <c r="AA390" s="19">
        <f t="shared" si="34"/>
        <v>359</v>
      </c>
      <c r="AB390" s="19">
        <f t="shared" si="31"/>
        <v>287</v>
      </c>
      <c r="AC390" s="19">
        <f t="shared" si="32"/>
        <v>311</v>
      </c>
      <c r="AD390" s="19">
        <f t="shared" si="33"/>
        <v>17</v>
      </c>
    </row>
    <row r="391" spans="1:30" x14ac:dyDescent="0.3">
      <c r="A391" s="4">
        <v>1590</v>
      </c>
      <c r="B391" s="7" t="s">
        <v>28</v>
      </c>
      <c r="C391" s="1" t="s">
        <v>37</v>
      </c>
      <c r="D391" s="1" t="s">
        <v>125</v>
      </c>
      <c r="E391" s="1" t="s">
        <v>389</v>
      </c>
      <c r="F391" s="7" t="s">
        <v>584</v>
      </c>
      <c r="G391" s="7" t="s">
        <v>584</v>
      </c>
      <c r="H391" s="29">
        <v>0</v>
      </c>
      <c r="I391" s="29">
        <v>0</v>
      </c>
      <c r="J391" s="29">
        <f t="shared" si="30"/>
        <v>0</v>
      </c>
      <c r="K391" s="30">
        <v>7.4856686730000002</v>
      </c>
      <c r="L391" s="30">
        <v>4.452648817</v>
      </c>
      <c r="M391" s="23">
        <v>0</v>
      </c>
      <c r="N391" s="23">
        <v>0</v>
      </c>
      <c r="O391" s="23">
        <v>0</v>
      </c>
      <c r="P391" s="24">
        <v>0</v>
      </c>
      <c r="Q391" s="24">
        <v>3.293731771</v>
      </c>
      <c r="R391" s="25">
        <v>0</v>
      </c>
      <c r="S391" s="25">
        <v>0</v>
      </c>
      <c r="T391" s="25">
        <v>5.4490978000000002E-2</v>
      </c>
      <c r="U391" s="26"/>
      <c r="V391" s="27">
        <v>1.9592485799999999</v>
      </c>
      <c r="W391" s="20">
        <v>37911000</v>
      </c>
      <c r="X391" s="22">
        <v>0.51680213699999999</v>
      </c>
      <c r="Y391" s="21">
        <v>37911000</v>
      </c>
      <c r="Z391" s="22">
        <v>0.51680213699999999</v>
      </c>
      <c r="AA391" s="19">
        <f t="shared" si="34"/>
        <v>359</v>
      </c>
      <c r="AB391" s="19">
        <f t="shared" si="31"/>
        <v>210</v>
      </c>
      <c r="AC391" s="19">
        <f t="shared" si="32"/>
        <v>332</v>
      </c>
      <c r="AD391" s="19">
        <f t="shared" si="33"/>
        <v>21</v>
      </c>
    </row>
    <row r="392" spans="1:30" ht="28.8" x14ac:dyDescent="0.3">
      <c r="A392" s="4">
        <v>1264</v>
      </c>
      <c r="B392" s="7" t="s">
        <v>27</v>
      </c>
      <c r="C392" s="1" t="s">
        <v>35</v>
      </c>
      <c r="D392" s="1" t="s">
        <v>114</v>
      </c>
      <c r="E392" s="1" t="s">
        <v>488</v>
      </c>
      <c r="F392" s="7"/>
      <c r="G392" s="7" t="s">
        <v>584</v>
      </c>
      <c r="H392" s="29">
        <v>0</v>
      </c>
      <c r="I392" s="29">
        <v>0</v>
      </c>
      <c r="J392" s="29">
        <f t="shared" si="30"/>
        <v>0</v>
      </c>
      <c r="K392" s="30">
        <v>1.8105580729999999</v>
      </c>
      <c r="L392" s="30">
        <v>3.0391037459999999</v>
      </c>
      <c r="M392" s="23">
        <v>3.7324105000000003E-2</v>
      </c>
      <c r="N392" s="23">
        <v>3.7416547000000001E-2</v>
      </c>
      <c r="O392" s="23">
        <v>0</v>
      </c>
      <c r="P392" s="24">
        <v>0</v>
      </c>
      <c r="Q392" s="24">
        <v>0.83051097500000004</v>
      </c>
      <c r="R392" s="25">
        <v>0</v>
      </c>
      <c r="S392" s="25">
        <v>6.6606208E-2</v>
      </c>
      <c r="T392" s="25">
        <v>0</v>
      </c>
      <c r="U392" s="26"/>
      <c r="V392" s="27">
        <v>0.65853302999999996</v>
      </c>
      <c r="W392" s="20">
        <v>15000000</v>
      </c>
      <c r="X392" s="22">
        <v>0.43902202000000001</v>
      </c>
      <c r="Y392" s="21">
        <v>15000000</v>
      </c>
      <c r="Z392" s="22">
        <v>0.43902202000000001</v>
      </c>
      <c r="AA392" s="19">
        <f t="shared" si="34"/>
        <v>359</v>
      </c>
      <c r="AB392" s="19">
        <f t="shared" si="31"/>
        <v>309</v>
      </c>
      <c r="AC392" s="19">
        <f t="shared" si="32"/>
        <v>341</v>
      </c>
      <c r="AD392" s="19">
        <f t="shared" si="33"/>
        <v>33</v>
      </c>
    </row>
    <row r="393" spans="1:30" ht="28.8" x14ac:dyDescent="0.3">
      <c r="A393" s="4">
        <v>1107</v>
      </c>
      <c r="B393" s="7" t="s">
        <v>28</v>
      </c>
      <c r="C393" s="1" t="s">
        <v>37</v>
      </c>
      <c r="D393" s="1" t="s">
        <v>144</v>
      </c>
      <c r="E393" s="1" t="s">
        <v>552</v>
      </c>
      <c r="F393" s="7" t="s">
        <v>584</v>
      </c>
      <c r="G393" s="7" t="s">
        <v>584</v>
      </c>
      <c r="H393" s="29">
        <v>0</v>
      </c>
      <c r="I393" s="29">
        <v>0</v>
      </c>
      <c r="J393" s="29">
        <f t="shared" si="30"/>
        <v>0</v>
      </c>
      <c r="K393" s="30">
        <v>0.36515456899999998</v>
      </c>
      <c r="L393" s="30">
        <v>0.81372953400000003</v>
      </c>
      <c r="M393" s="23">
        <v>0</v>
      </c>
      <c r="N393" s="23">
        <v>0</v>
      </c>
      <c r="O393" s="23">
        <v>0</v>
      </c>
      <c r="P393" s="24">
        <v>0</v>
      </c>
      <c r="Q393" s="24">
        <v>0.30425276000000001</v>
      </c>
      <c r="R393" s="25">
        <v>0</v>
      </c>
      <c r="S393" s="25">
        <v>0</v>
      </c>
      <c r="T393" s="25">
        <v>0</v>
      </c>
      <c r="U393" s="26"/>
      <c r="V393" s="27">
        <v>0.192045253</v>
      </c>
      <c r="W393" s="20">
        <v>8363000</v>
      </c>
      <c r="X393" s="22">
        <v>0.229636797</v>
      </c>
      <c r="Y393" s="21">
        <v>8363000</v>
      </c>
      <c r="Z393" s="22">
        <v>0.229636797</v>
      </c>
      <c r="AA393" s="19">
        <f t="shared" si="34"/>
        <v>359</v>
      </c>
      <c r="AB393" s="19">
        <f t="shared" si="31"/>
        <v>373</v>
      </c>
      <c r="AC393" s="19">
        <f t="shared" si="32"/>
        <v>371</v>
      </c>
      <c r="AD393" s="19">
        <f t="shared" si="33"/>
        <v>31</v>
      </c>
    </row>
    <row r="394" spans="1:30" ht="28.8" x14ac:dyDescent="0.3">
      <c r="A394" s="4">
        <v>1211</v>
      </c>
      <c r="B394" s="7" t="s">
        <v>28</v>
      </c>
      <c r="C394" s="1" t="s">
        <v>31</v>
      </c>
      <c r="D394" s="1" t="s">
        <v>169</v>
      </c>
      <c r="E394" s="1" t="s">
        <v>533</v>
      </c>
      <c r="F394" s="7"/>
      <c r="G394" s="7" t="s">
        <v>584</v>
      </c>
      <c r="H394" s="29">
        <v>0</v>
      </c>
      <c r="I394" s="29">
        <v>0</v>
      </c>
      <c r="J394" s="29">
        <f t="shared" si="30"/>
        <v>0</v>
      </c>
      <c r="K394" s="30">
        <v>1.217181898</v>
      </c>
      <c r="L394" s="30">
        <v>0.64513095499999995</v>
      </c>
      <c r="M394" s="23">
        <v>1.1949358E-2</v>
      </c>
      <c r="N394" s="23">
        <v>1.2251705E-2</v>
      </c>
      <c r="O394" s="23">
        <v>0</v>
      </c>
      <c r="P394" s="24">
        <v>0</v>
      </c>
      <c r="Q394" s="24">
        <v>0.54751538499999997</v>
      </c>
      <c r="R394" s="25">
        <v>0</v>
      </c>
      <c r="S394" s="25">
        <v>0.22571063099999999</v>
      </c>
      <c r="T394" s="25">
        <v>9.2174010000000001E-3</v>
      </c>
      <c r="U394" s="26"/>
      <c r="V394" s="27">
        <v>0.32461065300000003</v>
      </c>
      <c r="W394" s="20">
        <v>14700000</v>
      </c>
      <c r="X394" s="22">
        <v>0.220823573</v>
      </c>
      <c r="Y394" s="21">
        <v>14700000</v>
      </c>
      <c r="Z394" s="22">
        <v>0.220823573</v>
      </c>
      <c r="AA394" s="19">
        <f t="shared" si="34"/>
        <v>359</v>
      </c>
      <c r="AB394" s="19">
        <f t="shared" si="31"/>
        <v>354</v>
      </c>
      <c r="AC394" s="19">
        <f t="shared" si="32"/>
        <v>373</v>
      </c>
      <c r="AD394" s="19">
        <f t="shared" si="33"/>
        <v>25</v>
      </c>
    </row>
    <row r="395" spans="1:30" x14ac:dyDescent="0.3">
      <c r="A395" s="4">
        <v>1482</v>
      </c>
      <c r="B395" s="7" t="s">
        <v>27</v>
      </c>
      <c r="C395" s="1" t="s">
        <v>36</v>
      </c>
      <c r="D395" s="1" t="s">
        <v>157</v>
      </c>
      <c r="E395" s="1" t="s">
        <v>566</v>
      </c>
      <c r="F395" s="7"/>
      <c r="G395" s="7" t="s">
        <v>584</v>
      </c>
      <c r="H395" s="29">
        <v>0</v>
      </c>
      <c r="I395" s="29">
        <v>0</v>
      </c>
      <c r="J395" s="29">
        <f t="shared" si="30"/>
        <v>0</v>
      </c>
      <c r="K395" s="30">
        <v>0.50208753299999997</v>
      </c>
      <c r="L395" s="30">
        <v>5.3261120000000002E-2</v>
      </c>
      <c r="M395" s="23">
        <v>0</v>
      </c>
      <c r="N395" s="23">
        <v>0</v>
      </c>
      <c r="O395" s="23">
        <v>0</v>
      </c>
      <c r="P395" s="24">
        <v>0</v>
      </c>
      <c r="Q395" s="24">
        <v>0.12649113300000001</v>
      </c>
      <c r="R395" s="25">
        <v>0</v>
      </c>
      <c r="S395" s="25">
        <v>0</v>
      </c>
      <c r="T395" s="25">
        <v>6.8885691999999998E-2</v>
      </c>
      <c r="U395" s="26"/>
      <c r="V395" s="27">
        <v>7.9187423000000007E-2</v>
      </c>
      <c r="W395" s="20">
        <v>5186148</v>
      </c>
      <c r="X395" s="22">
        <v>0.152690249</v>
      </c>
      <c r="Y395" s="21">
        <v>5186148</v>
      </c>
      <c r="Z395" s="22">
        <v>0.152690249</v>
      </c>
      <c r="AA395" s="19">
        <f t="shared" si="34"/>
        <v>359</v>
      </c>
      <c r="AB395" s="19">
        <f t="shared" si="31"/>
        <v>387</v>
      </c>
      <c r="AC395" s="19">
        <f t="shared" si="32"/>
        <v>383</v>
      </c>
      <c r="AD395" s="19">
        <f t="shared" si="33"/>
        <v>26</v>
      </c>
    </row>
    <row r="396" spans="1:30" x14ac:dyDescent="0.3">
      <c r="A396" s="4">
        <v>1589</v>
      </c>
      <c r="B396" s="7" t="s">
        <v>28</v>
      </c>
      <c r="C396" s="1" t="s">
        <v>37</v>
      </c>
      <c r="D396" s="1" t="s">
        <v>125</v>
      </c>
      <c r="E396" s="1" t="s">
        <v>569</v>
      </c>
      <c r="F396" s="7" t="s">
        <v>584</v>
      </c>
      <c r="G396" s="7" t="s">
        <v>584</v>
      </c>
      <c r="H396" s="29">
        <v>0</v>
      </c>
      <c r="I396" s="29">
        <v>0</v>
      </c>
      <c r="J396" s="29">
        <f t="shared" si="30"/>
        <v>0</v>
      </c>
      <c r="K396" s="30">
        <v>6.0859095000000002E-2</v>
      </c>
      <c r="L396" s="30">
        <v>0.37005491299999999</v>
      </c>
      <c r="M396" s="23">
        <v>0</v>
      </c>
      <c r="N396" s="23">
        <v>0</v>
      </c>
      <c r="O396" s="23">
        <v>0</v>
      </c>
      <c r="P396" s="24">
        <v>0</v>
      </c>
      <c r="Q396" s="24">
        <v>0.11784700200000001</v>
      </c>
      <c r="R396" s="25">
        <v>0</v>
      </c>
      <c r="S396" s="25">
        <v>0</v>
      </c>
      <c r="T396" s="25">
        <v>3.0363030000000002E-3</v>
      </c>
      <c r="U396" s="26"/>
      <c r="V396" s="27">
        <v>7.0741992000000004E-2</v>
      </c>
      <c r="W396" s="20">
        <v>6804000</v>
      </c>
      <c r="X396" s="22">
        <v>0.103971182</v>
      </c>
      <c r="Y396" s="21">
        <v>6804000</v>
      </c>
      <c r="Z396" s="22">
        <v>0.103971182</v>
      </c>
      <c r="AA396" s="19">
        <f t="shared" si="34"/>
        <v>359</v>
      </c>
      <c r="AB396" s="19">
        <f t="shared" si="31"/>
        <v>390</v>
      </c>
      <c r="AC396" s="19">
        <f t="shared" si="32"/>
        <v>388</v>
      </c>
      <c r="AD396" s="19">
        <f t="shared" si="33"/>
        <v>36</v>
      </c>
    </row>
    <row r="397" spans="1:30" ht="28.8" x14ac:dyDescent="0.3">
      <c r="A397" s="4">
        <v>1485</v>
      </c>
      <c r="B397" s="7" t="s">
        <v>27</v>
      </c>
      <c r="C397" s="1" t="s">
        <v>32</v>
      </c>
      <c r="D397" s="1" t="s">
        <v>79</v>
      </c>
      <c r="E397" s="1" t="s">
        <v>479</v>
      </c>
      <c r="F397" s="7" t="s">
        <v>584</v>
      </c>
      <c r="G397" s="7"/>
      <c r="H397" s="29">
        <v>0</v>
      </c>
      <c r="I397" s="29">
        <v>0</v>
      </c>
      <c r="J397" s="29">
        <f t="shared" si="30"/>
        <v>0</v>
      </c>
      <c r="K397" s="30">
        <v>1.55190692</v>
      </c>
      <c r="L397" s="30">
        <v>0.65190908400000003</v>
      </c>
      <c r="M397" s="23">
        <v>0</v>
      </c>
      <c r="N397" s="23">
        <v>0</v>
      </c>
      <c r="O397" s="23">
        <v>0</v>
      </c>
      <c r="P397" s="24">
        <v>0</v>
      </c>
      <c r="Q397" s="24">
        <v>0.74081568099999995</v>
      </c>
      <c r="R397" s="25">
        <v>0.71693642300000004</v>
      </c>
      <c r="S397" s="25">
        <v>6.337182125</v>
      </c>
      <c r="T397" s="25">
        <v>2.8727388E-2</v>
      </c>
      <c r="U397" s="26"/>
      <c r="V397" s="27">
        <v>0.73835372399999999</v>
      </c>
      <c r="W397" s="20">
        <v>118892000</v>
      </c>
      <c r="X397" s="22">
        <v>6.2102893999999999E-2</v>
      </c>
      <c r="Y397" s="21">
        <v>118892000</v>
      </c>
      <c r="Z397" s="22">
        <v>6.2102893999999999E-2</v>
      </c>
      <c r="AA397" s="19">
        <f t="shared" si="34"/>
        <v>359</v>
      </c>
      <c r="AB397" s="19">
        <f t="shared" si="31"/>
        <v>300</v>
      </c>
      <c r="AC397" s="19">
        <f t="shared" si="32"/>
        <v>391</v>
      </c>
      <c r="AD397" s="19">
        <f t="shared" si="33"/>
        <v>72</v>
      </c>
    </row>
    <row r="398" spans="1:30" x14ac:dyDescent="0.3">
      <c r="A398" s="4">
        <v>1509</v>
      </c>
      <c r="B398" s="7" t="s">
        <v>28</v>
      </c>
      <c r="C398" s="1" t="s">
        <v>30</v>
      </c>
      <c r="D398" s="1" t="s">
        <v>115</v>
      </c>
      <c r="E398" s="1" t="s">
        <v>577</v>
      </c>
      <c r="F398" s="7"/>
      <c r="G398" s="7" t="s">
        <v>584</v>
      </c>
      <c r="H398" s="29">
        <v>0</v>
      </c>
      <c r="I398" s="29">
        <v>0</v>
      </c>
      <c r="J398" s="29">
        <f t="shared" si="30"/>
        <v>0</v>
      </c>
      <c r="K398" s="30">
        <v>0</v>
      </c>
      <c r="L398" s="30">
        <v>0</v>
      </c>
      <c r="M398" s="23">
        <v>0</v>
      </c>
      <c r="N398" s="23">
        <v>0</v>
      </c>
      <c r="O398" s="23">
        <v>0</v>
      </c>
      <c r="P398" s="24">
        <v>0</v>
      </c>
      <c r="Q398" s="24">
        <v>4.4878700000000002E-4</v>
      </c>
      <c r="R398" s="25">
        <v>0</v>
      </c>
      <c r="S398" s="25">
        <v>0</v>
      </c>
      <c r="T398" s="25">
        <v>3.4933899999999999E-3</v>
      </c>
      <c r="U398" s="26"/>
      <c r="V398" s="27">
        <v>2.66977E-4</v>
      </c>
      <c r="W398" s="20">
        <v>478313</v>
      </c>
      <c r="X398" s="22">
        <v>5.5816299999999998E-3</v>
      </c>
      <c r="Y398" s="21">
        <v>478313</v>
      </c>
      <c r="Z398" s="22">
        <v>5.5816299999999998E-3</v>
      </c>
      <c r="AA398" s="19">
        <f t="shared" si="34"/>
        <v>359</v>
      </c>
      <c r="AB398" s="19">
        <f t="shared" si="31"/>
        <v>398</v>
      </c>
      <c r="AC398" s="19">
        <f t="shared" si="32"/>
        <v>395</v>
      </c>
      <c r="AD398" s="19">
        <f t="shared" si="33"/>
        <v>52</v>
      </c>
    </row>
    <row r="399" spans="1:30" x14ac:dyDescent="0.3">
      <c r="A399" s="4">
        <v>1703</v>
      </c>
      <c r="B399" s="7" t="s">
        <v>28</v>
      </c>
      <c r="C399" s="1" t="s">
        <v>37</v>
      </c>
      <c r="D399" s="1" t="s">
        <v>147</v>
      </c>
      <c r="E399" s="1" t="s">
        <v>574</v>
      </c>
      <c r="F399" s="7"/>
      <c r="G399" s="7" t="s">
        <v>584</v>
      </c>
      <c r="H399" s="29">
        <v>0</v>
      </c>
      <c r="I399" s="29">
        <v>0</v>
      </c>
      <c r="J399" s="29">
        <f t="shared" si="30"/>
        <v>0</v>
      </c>
      <c r="K399" s="30">
        <v>0</v>
      </c>
      <c r="L399" s="30">
        <v>0</v>
      </c>
      <c r="M399" s="23">
        <v>2.6923239999999998E-3</v>
      </c>
      <c r="N399" s="23">
        <v>2.8262930000000001E-3</v>
      </c>
      <c r="O399" s="23">
        <v>0</v>
      </c>
      <c r="P399" s="24">
        <v>0</v>
      </c>
      <c r="Q399" s="24">
        <v>1.48602E-3</v>
      </c>
      <c r="R399" s="25">
        <v>0</v>
      </c>
      <c r="S399" s="25">
        <v>0</v>
      </c>
      <c r="T399" s="25">
        <v>6.8352530000000003E-3</v>
      </c>
      <c r="U399" s="26"/>
      <c r="V399" s="27">
        <v>8.79867E-4</v>
      </c>
      <c r="W399" s="20">
        <v>6249000</v>
      </c>
      <c r="X399" s="22">
        <v>1.4080119999999999E-3</v>
      </c>
      <c r="Y399" s="21">
        <v>6249000</v>
      </c>
      <c r="Z399" s="22">
        <v>1.4080119999999999E-3</v>
      </c>
      <c r="AA399" s="19">
        <f t="shared" si="34"/>
        <v>359</v>
      </c>
      <c r="AB399" s="19">
        <f t="shared" si="31"/>
        <v>395</v>
      </c>
      <c r="AC399" s="19">
        <f t="shared" si="32"/>
        <v>396</v>
      </c>
      <c r="AD399" s="19">
        <f t="shared" si="33"/>
        <v>39</v>
      </c>
    </row>
    <row r="400" spans="1:30" x14ac:dyDescent="0.3">
      <c r="A400" s="4">
        <v>1593</v>
      </c>
      <c r="B400" s="7" t="s">
        <v>28</v>
      </c>
      <c r="C400" s="1" t="s">
        <v>37</v>
      </c>
      <c r="D400" s="1" t="s">
        <v>164</v>
      </c>
      <c r="E400" s="1" t="s">
        <v>575</v>
      </c>
      <c r="F400" s="7"/>
      <c r="G400" s="7" t="s">
        <v>584</v>
      </c>
      <c r="H400" s="29">
        <v>0</v>
      </c>
      <c r="I400" s="29">
        <v>0</v>
      </c>
      <c r="J400" s="29">
        <f t="shared" si="30"/>
        <v>0</v>
      </c>
      <c r="K400" s="30">
        <v>0</v>
      </c>
      <c r="L400" s="30">
        <v>0</v>
      </c>
      <c r="M400" s="23">
        <v>3.2178979999999999E-3</v>
      </c>
      <c r="N400" s="23">
        <v>3.2664880000000001E-3</v>
      </c>
      <c r="O400" s="23">
        <v>0</v>
      </c>
      <c r="P400" s="24">
        <v>0</v>
      </c>
      <c r="Q400" s="24">
        <v>8.5018300000000002E-4</v>
      </c>
      <c r="R400" s="25">
        <v>0</v>
      </c>
      <c r="S400" s="25">
        <v>0</v>
      </c>
      <c r="T400" s="25">
        <v>1.0512519999999999E-3</v>
      </c>
      <c r="U400" s="26"/>
      <c r="V400" s="27">
        <v>5.0370199999999997E-4</v>
      </c>
      <c r="W400" s="20">
        <v>5003000</v>
      </c>
      <c r="X400" s="22">
        <v>1.0068E-3</v>
      </c>
      <c r="Y400" s="21">
        <v>5003000</v>
      </c>
      <c r="Z400" s="22">
        <v>1.0068E-3</v>
      </c>
      <c r="AA400" s="19">
        <f t="shared" si="34"/>
        <v>359</v>
      </c>
      <c r="AB400" s="19">
        <f t="shared" si="31"/>
        <v>396</v>
      </c>
      <c r="AC400" s="19">
        <f t="shared" si="32"/>
        <v>398</v>
      </c>
      <c r="AD400" s="19">
        <f t="shared" si="33"/>
        <v>40</v>
      </c>
    </row>
    <row r="401" spans="1:30" x14ac:dyDescent="0.3">
      <c r="A401" s="4">
        <v>1673</v>
      </c>
      <c r="B401" s="7" t="s">
        <v>28</v>
      </c>
      <c r="C401" s="1" t="s">
        <v>37</v>
      </c>
      <c r="D401" s="1" t="s">
        <v>147</v>
      </c>
      <c r="E401" s="1" t="s">
        <v>576</v>
      </c>
      <c r="F401" s="7"/>
      <c r="G401" s="7" t="s">
        <v>584</v>
      </c>
      <c r="H401" s="29">
        <v>0</v>
      </c>
      <c r="I401" s="29">
        <v>0</v>
      </c>
      <c r="J401" s="29">
        <f t="shared" si="30"/>
        <v>0</v>
      </c>
      <c r="K401" s="30">
        <v>0</v>
      </c>
      <c r="L401" s="30">
        <v>0</v>
      </c>
      <c r="M401" s="23">
        <v>3.3182099999999999E-4</v>
      </c>
      <c r="N401" s="23">
        <v>3.5846599999999999E-4</v>
      </c>
      <c r="O401" s="23">
        <v>0</v>
      </c>
      <c r="P401" s="24">
        <v>0</v>
      </c>
      <c r="Q401" s="24">
        <v>8.1660700000000001E-4</v>
      </c>
      <c r="R401" s="25">
        <v>0</v>
      </c>
      <c r="S401" s="25">
        <v>0</v>
      </c>
      <c r="T401" s="25">
        <v>5.7630620000000002E-3</v>
      </c>
      <c r="U401" s="26"/>
      <c r="V401" s="27">
        <v>4.8486299999999998E-4</v>
      </c>
      <c r="W401" s="20">
        <v>7401000</v>
      </c>
      <c r="X401" s="22">
        <v>6.5513099999999999E-4</v>
      </c>
      <c r="Y401" s="21">
        <v>7401000</v>
      </c>
      <c r="Z401" s="22">
        <v>6.5513099999999999E-4</v>
      </c>
      <c r="AA401" s="19">
        <f t="shared" si="34"/>
        <v>359</v>
      </c>
      <c r="AB401" s="19">
        <f t="shared" si="31"/>
        <v>397</v>
      </c>
      <c r="AC401" s="19">
        <f t="shared" si="32"/>
        <v>399</v>
      </c>
      <c r="AD401" s="19">
        <f t="shared" si="33"/>
        <v>41</v>
      </c>
    </row>
    <row r="402" spans="1:30" x14ac:dyDescent="0.3">
      <c r="A402" s="4">
        <v>1134</v>
      </c>
      <c r="B402" s="7" t="s">
        <v>28</v>
      </c>
      <c r="C402" s="1" t="s">
        <v>36</v>
      </c>
      <c r="D402" s="1" t="s">
        <v>130</v>
      </c>
      <c r="E402" s="1" t="s">
        <v>578</v>
      </c>
      <c r="F402" s="7" t="s">
        <v>584</v>
      </c>
      <c r="G402" s="7" t="s">
        <v>584</v>
      </c>
      <c r="H402" s="29">
        <v>0</v>
      </c>
      <c r="I402" s="29">
        <v>0</v>
      </c>
      <c r="J402" s="29">
        <f t="shared" si="30"/>
        <v>0</v>
      </c>
      <c r="K402" s="30">
        <v>0</v>
      </c>
      <c r="L402" s="30">
        <v>0</v>
      </c>
      <c r="M402" s="23">
        <v>0</v>
      </c>
      <c r="N402" s="23">
        <v>0</v>
      </c>
      <c r="O402" s="23">
        <v>0</v>
      </c>
      <c r="P402" s="24">
        <v>0</v>
      </c>
      <c r="Q402" s="24">
        <v>2.8827200000000001E-4</v>
      </c>
      <c r="R402" s="25">
        <v>0</v>
      </c>
      <c r="S402" s="25">
        <v>0</v>
      </c>
      <c r="T402" s="25">
        <v>2.653879E-3</v>
      </c>
      <c r="U402" s="26"/>
      <c r="V402" s="27">
        <v>2.00185E-4</v>
      </c>
      <c r="W402" s="20">
        <v>10505600</v>
      </c>
      <c r="X402" s="22">
        <v>1.9055100000000001E-4</v>
      </c>
      <c r="Y402" s="21">
        <v>10505600</v>
      </c>
      <c r="Z402" s="22">
        <v>1.9055100000000001E-4</v>
      </c>
      <c r="AA402" s="19">
        <f t="shared" si="34"/>
        <v>359</v>
      </c>
      <c r="AB402" s="19">
        <f t="shared" si="31"/>
        <v>399</v>
      </c>
      <c r="AC402" s="19">
        <f t="shared" si="32"/>
        <v>400</v>
      </c>
      <c r="AD402" s="19">
        <f t="shared" si="33"/>
        <v>28</v>
      </c>
    </row>
    <row r="403" spans="1:30" x14ac:dyDescent="0.3">
      <c r="A403" s="4">
        <v>1340</v>
      </c>
      <c r="B403" s="7" t="s">
        <v>28</v>
      </c>
      <c r="C403" s="1" t="s">
        <v>37</v>
      </c>
      <c r="D403" s="1" t="s">
        <v>179</v>
      </c>
      <c r="E403" s="1" t="s">
        <v>581</v>
      </c>
      <c r="F403" s="7" t="s">
        <v>584</v>
      </c>
      <c r="G403" s="7" t="s">
        <v>584</v>
      </c>
      <c r="H403" s="29">
        <v>0</v>
      </c>
      <c r="I403" s="29">
        <v>0</v>
      </c>
      <c r="J403" s="29">
        <f t="shared" si="30"/>
        <v>0</v>
      </c>
      <c r="K403" s="30">
        <v>0</v>
      </c>
      <c r="L403" s="30">
        <v>0</v>
      </c>
      <c r="M403" s="23">
        <v>0</v>
      </c>
      <c r="N403" s="23">
        <v>0</v>
      </c>
      <c r="O403" s="23">
        <v>0</v>
      </c>
      <c r="P403" s="24">
        <v>0</v>
      </c>
      <c r="Q403" s="24">
        <v>0</v>
      </c>
      <c r="R403" s="25">
        <v>0</v>
      </c>
      <c r="S403" s="25">
        <v>0</v>
      </c>
      <c r="T403" s="25">
        <v>0</v>
      </c>
      <c r="U403" s="26"/>
      <c r="V403" s="27">
        <v>0</v>
      </c>
      <c r="W403" s="20">
        <v>20049000</v>
      </c>
      <c r="X403" s="22">
        <v>0</v>
      </c>
      <c r="Y403" s="21">
        <v>17722000</v>
      </c>
      <c r="Z403" s="22">
        <v>0</v>
      </c>
      <c r="AA403" s="19">
        <f t="shared" si="34"/>
        <v>359</v>
      </c>
      <c r="AB403" s="19">
        <f t="shared" si="31"/>
        <v>402</v>
      </c>
      <c r="AC403" s="19">
        <f t="shared" si="32"/>
        <v>402</v>
      </c>
      <c r="AD403" s="19">
        <f t="shared" si="33"/>
        <v>42</v>
      </c>
    </row>
    <row r="404" spans="1:30" x14ac:dyDescent="0.3">
      <c r="A404" s="4">
        <v>1396</v>
      </c>
      <c r="B404" s="7" t="s">
        <v>27</v>
      </c>
      <c r="C404" s="1" t="s">
        <v>33</v>
      </c>
      <c r="D404" s="1" t="s">
        <v>118</v>
      </c>
      <c r="E404" s="1" t="s">
        <v>582</v>
      </c>
      <c r="F404" s="7" t="s">
        <v>584</v>
      </c>
      <c r="G404" s="7" t="s">
        <v>584</v>
      </c>
      <c r="H404" s="29">
        <v>0</v>
      </c>
      <c r="I404" s="29">
        <v>0</v>
      </c>
      <c r="J404" s="29">
        <f t="shared" si="30"/>
        <v>0</v>
      </c>
      <c r="K404" s="30">
        <v>0</v>
      </c>
      <c r="L404" s="30">
        <v>0</v>
      </c>
      <c r="M404" s="23">
        <v>0</v>
      </c>
      <c r="N404" s="23">
        <v>0</v>
      </c>
      <c r="O404" s="23">
        <v>0</v>
      </c>
      <c r="P404" s="24">
        <v>0</v>
      </c>
      <c r="Q404" s="24">
        <v>0</v>
      </c>
      <c r="R404" s="25">
        <v>0</v>
      </c>
      <c r="S404" s="25">
        <v>0</v>
      </c>
      <c r="T404" s="25">
        <v>0</v>
      </c>
      <c r="U404" s="26"/>
      <c r="V404" s="27">
        <v>0</v>
      </c>
      <c r="W404" s="20">
        <v>152106</v>
      </c>
      <c r="X404" s="22">
        <v>0</v>
      </c>
      <c r="Y404" s="21">
        <v>152106</v>
      </c>
      <c r="Z404" s="22">
        <v>0</v>
      </c>
      <c r="AA404" s="19">
        <f t="shared" si="34"/>
        <v>359</v>
      </c>
      <c r="AB404" s="19">
        <f t="shared" si="31"/>
        <v>402</v>
      </c>
      <c r="AC404" s="19">
        <f t="shared" si="32"/>
        <v>402</v>
      </c>
      <c r="AD404" s="19">
        <f t="shared" si="33"/>
        <v>49</v>
      </c>
    </row>
    <row r="405" spans="1:30" ht="28.8" x14ac:dyDescent="0.3">
      <c r="A405" s="4">
        <v>1690</v>
      </c>
      <c r="B405" s="7" t="s">
        <v>28</v>
      </c>
      <c r="C405" s="1" t="s">
        <v>33</v>
      </c>
      <c r="D405" s="1" t="s">
        <v>142</v>
      </c>
      <c r="E405" s="1" t="s">
        <v>583</v>
      </c>
      <c r="F405" s="7" t="s">
        <v>584</v>
      </c>
      <c r="G405" s="7" t="s">
        <v>584</v>
      </c>
      <c r="H405" s="29">
        <v>0</v>
      </c>
      <c r="I405" s="29">
        <v>0</v>
      </c>
      <c r="J405" s="29">
        <f t="shared" si="30"/>
        <v>0</v>
      </c>
      <c r="K405" s="30">
        <v>0</v>
      </c>
      <c r="L405" s="30">
        <v>0</v>
      </c>
      <c r="M405" s="23">
        <v>0</v>
      </c>
      <c r="N405" s="23">
        <v>0</v>
      </c>
      <c r="O405" s="23">
        <v>0</v>
      </c>
      <c r="P405" s="24">
        <v>0</v>
      </c>
      <c r="Q405" s="24">
        <v>0</v>
      </c>
      <c r="R405" s="25">
        <v>0</v>
      </c>
      <c r="S405" s="25">
        <v>0</v>
      </c>
      <c r="T405" s="25">
        <v>0</v>
      </c>
      <c r="U405" s="26"/>
      <c r="V405" s="27">
        <v>0</v>
      </c>
      <c r="W405" s="20">
        <v>3218990</v>
      </c>
      <c r="X405" s="22">
        <v>0</v>
      </c>
      <c r="Y405" s="21">
        <v>3218990</v>
      </c>
      <c r="Z405" s="22">
        <v>0</v>
      </c>
      <c r="AA405" s="19">
        <f t="shared" si="34"/>
        <v>359</v>
      </c>
      <c r="AB405" s="19">
        <f t="shared" si="31"/>
        <v>402</v>
      </c>
      <c r="AC405" s="19">
        <f t="shared" si="32"/>
        <v>402</v>
      </c>
      <c r="AD405" s="19">
        <f t="shared" si="33"/>
        <v>49</v>
      </c>
    </row>
  </sheetData>
  <autoFilter ref="A1:AD405" xr:uid="{00000000-0009-0000-0000-000006000000}">
    <sortState ref="A2:AD405">
      <sortCondition descending="1" ref="J1:J405"/>
    </sortState>
  </autoFilter>
  <pageMargins left="0.25" right="0.25" top="0.75" bottom="0.75" header="0.3" footer="0.3"/>
  <pageSetup paperSize="17" scale="61" fitToHeight="0" orientation="landscape" r:id="rId1"/>
  <headerFooter scaleWithDoc="0">
    <oddHeader>&amp;CSMART SCALE  2016
Project Scores&amp;RJanuary 17, 2017</oddHeader>
    <oddFooter>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B405"/>
  <sheetViews>
    <sheetView zoomScale="75" zoomScaleNormal="75" workbookViewId="0">
      <selection activeCell="V17" sqref="V17"/>
    </sheetView>
  </sheetViews>
  <sheetFormatPr defaultRowHeight="14.4" outlineLevelCol="1" x14ac:dyDescent="0.3"/>
  <cols>
    <col min="1" max="1" width="6" style="2" customWidth="1"/>
    <col min="2" max="2" width="6.88671875" style="3" customWidth="1"/>
    <col min="3" max="3" width="15" style="2" customWidth="1"/>
    <col min="4" max="4" width="25.44140625" style="2" customWidth="1"/>
    <col min="5" max="5" width="34" customWidth="1"/>
    <col min="6" max="6" width="10" style="3" customWidth="1"/>
    <col min="7" max="7" width="8.6640625" style="3" customWidth="1"/>
    <col min="8" max="8" width="12.109375" style="28" hidden="1" customWidth="1" outlineLevel="1"/>
    <col min="9" max="9" width="9.109375" style="28" hidden="1" customWidth="1" outlineLevel="1"/>
    <col min="10" max="10" width="11.44140625" style="28" hidden="1" customWidth="1" outlineLevel="1"/>
    <col min="11" max="11" width="10.109375" style="28" hidden="1" customWidth="1" outlineLevel="1"/>
    <col min="12" max="12" width="10" style="28" hidden="1" customWidth="1" outlineLevel="1"/>
    <col min="13" max="13" width="15.109375" style="28" hidden="1" customWidth="1" outlineLevel="1"/>
    <col min="14" max="14" width="12.33203125" style="28" hidden="1" customWidth="1" outlineLevel="1"/>
    <col min="15" max="15" width="9.33203125" style="10" hidden="1" customWidth="1" outlineLevel="1"/>
    <col min="16" max="16" width="9.109375" style="28" hidden="1" customWidth="1" outlineLevel="1"/>
    <col min="17" max="17" width="0" style="9" hidden="1" customWidth="1" outlineLevel="1"/>
    <col min="18" max="18" width="11.44140625" style="9" hidden="1" customWidth="1" outlineLevel="1"/>
    <col min="19" max="19" width="12" style="9" hidden="1" customWidth="1" outlineLevel="1"/>
    <col min="20" max="20" width="0" style="9" hidden="1" customWidth="1" outlineLevel="1"/>
    <col min="21" max="21" width="8.88671875" style="6" collapsed="1"/>
    <col min="22" max="22" width="17.6640625" style="9" customWidth="1"/>
    <col min="23" max="23" width="17.109375" customWidth="1"/>
    <col min="24" max="24" width="17" style="9" customWidth="1"/>
    <col min="25" max="25" width="14.88671875" customWidth="1"/>
    <col min="26" max="26" width="8.77734375" style="53" customWidth="1"/>
    <col min="27" max="28" width="8.88671875" style="5"/>
  </cols>
  <sheetData>
    <row r="1" spans="1:28" ht="43.2" x14ac:dyDescent="0.3">
      <c r="A1" s="7" t="s">
        <v>24</v>
      </c>
      <c r="B1" s="7" t="s">
        <v>0</v>
      </c>
      <c r="C1" s="7" t="s">
        <v>1</v>
      </c>
      <c r="D1" s="7" t="s">
        <v>2</v>
      </c>
      <c r="E1" s="8" t="s">
        <v>3</v>
      </c>
      <c r="F1" s="7" t="s">
        <v>4</v>
      </c>
      <c r="G1" s="7" t="s">
        <v>5</v>
      </c>
      <c r="H1" s="17" t="s">
        <v>6</v>
      </c>
      <c r="I1" s="17" t="s">
        <v>7</v>
      </c>
      <c r="J1" s="18" t="s">
        <v>8</v>
      </c>
      <c r="K1" s="18" t="s">
        <v>9</v>
      </c>
      <c r="L1" s="15" t="s">
        <v>10</v>
      </c>
      <c r="M1" s="15" t="s">
        <v>11</v>
      </c>
      <c r="N1" s="15" t="s">
        <v>12</v>
      </c>
      <c r="O1" s="14" t="s">
        <v>13</v>
      </c>
      <c r="P1" s="14" t="s">
        <v>14</v>
      </c>
      <c r="Q1" s="16" t="s">
        <v>15</v>
      </c>
      <c r="R1" s="16" t="s">
        <v>16</v>
      </c>
      <c r="S1" s="16" t="s">
        <v>17</v>
      </c>
      <c r="T1" s="11" t="s">
        <v>18</v>
      </c>
      <c r="U1" s="12" t="s">
        <v>19</v>
      </c>
      <c r="V1" s="7" t="s">
        <v>20</v>
      </c>
      <c r="W1" s="12" t="s">
        <v>21</v>
      </c>
      <c r="X1" s="8" t="s">
        <v>586</v>
      </c>
      <c r="Y1" s="12" t="s">
        <v>585</v>
      </c>
      <c r="Z1" s="52" t="s">
        <v>587</v>
      </c>
      <c r="AA1" s="13" t="s">
        <v>22</v>
      </c>
      <c r="AB1" s="7" t="s">
        <v>23</v>
      </c>
    </row>
    <row r="2" spans="1:28" x14ac:dyDescent="0.3">
      <c r="A2" s="4">
        <v>1396</v>
      </c>
      <c r="B2" s="7" t="s">
        <v>27</v>
      </c>
      <c r="C2" s="1" t="s">
        <v>33</v>
      </c>
      <c r="D2" s="1" t="s">
        <v>118</v>
      </c>
      <c r="E2" s="1" t="s">
        <v>582</v>
      </c>
      <c r="F2" s="7" t="s">
        <v>584</v>
      </c>
      <c r="G2" s="7" t="s">
        <v>584</v>
      </c>
      <c r="H2" s="29">
        <v>0</v>
      </c>
      <c r="I2" s="29">
        <v>0</v>
      </c>
      <c r="J2" s="30">
        <v>0</v>
      </c>
      <c r="K2" s="30">
        <v>0</v>
      </c>
      <c r="L2" s="23">
        <v>0</v>
      </c>
      <c r="M2" s="23">
        <v>0</v>
      </c>
      <c r="N2" s="23">
        <v>0</v>
      </c>
      <c r="O2" s="24">
        <v>0</v>
      </c>
      <c r="P2" s="24">
        <v>0</v>
      </c>
      <c r="Q2" s="25">
        <v>0</v>
      </c>
      <c r="R2" s="25">
        <v>0</v>
      </c>
      <c r="S2" s="25">
        <v>0</v>
      </c>
      <c r="T2" s="26"/>
      <c r="U2" s="27">
        <v>0</v>
      </c>
      <c r="V2" s="20">
        <v>152106</v>
      </c>
      <c r="W2" s="22">
        <v>0</v>
      </c>
      <c r="X2" s="21">
        <v>152106</v>
      </c>
      <c r="Y2" s="22">
        <v>0</v>
      </c>
      <c r="Z2" s="19">
        <f t="shared" ref="Z2:Z65" si="0">_xlfn.RANK.EQ(U2,$U$2:$U$405,0)</f>
        <v>402</v>
      </c>
      <c r="AA2" s="19">
        <f t="shared" ref="AA2:AA65" si="1">_xlfn.RANK.EQ(Y2,$Y$2:$Y$405,0)</f>
        <v>402</v>
      </c>
      <c r="AB2" s="19">
        <f t="shared" ref="AB2:AB65" si="2">($Y$2:$Y$405=Y2) + SUMPRODUCT(($C$2:$C$405=C2)*($Y$2:$Y$405&gt;Y2))</f>
        <v>49</v>
      </c>
    </row>
    <row r="3" spans="1:28" x14ac:dyDescent="0.3">
      <c r="A3" s="4">
        <v>1448</v>
      </c>
      <c r="B3" s="7" t="s">
        <v>28</v>
      </c>
      <c r="C3" s="1" t="s">
        <v>36</v>
      </c>
      <c r="D3" s="1" t="s">
        <v>157</v>
      </c>
      <c r="E3" s="1" t="s">
        <v>495</v>
      </c>
      <c r="F3" s="7" t="s">
        <v>584</v>
      </c>
      <c r="G3" s="7" t="s">
        <v>584</v>
      </c>
      <c r="H3" s="29">
        <v>0</v>
      </c>
      <c r="I3" s="29">
        <v>0</v>
      </c>
      <c r="J3" s="30">
        <v>2.0083501319999999</v>
      </c>
      <c r="K3" s="30">
        <v>1.7199217330000001</v>
      </c>
      <c r="L3" s="23">
        <v>0</v>
      </c>
      <c r="M3" s="23">
        <v>0</v>
      </c>
      <c r="N3" s="23">
        <v>0</v>
      </c>
      <c r="O3" s="24">
        <v>0</v>
      </c>
      <c r="P3" s="24">
        <v>1.086467597</v>
      </c>
      <c r="Q3" s="25">
        <v>0</v>
      </c>
      <c r="R3" s="25">
        <v>0</v>
      </c>
      <c r="S3" s="25">
        <v>2.8428659999999999E-3</v>
      </c>
      <c r="T3" s="26"/>
      <c r="U3" s="27">
        <v>0.61376315999999997</v>
      </c>
      <c r="V3" s="20">
        <v>195489</v>
      </c>
      <c r="W3" s="22">
        <v>31.39630159</v>
      </c>
      <c r="X3" s="21">
        <v>195489</v>
      </c>
      <c r="Y3" s="22">
        <v>31.39630159</v>
      </c>
      <c r="Z3" s="19">
        <f t="shared" si="0"/>
        <v>316</v>
      </c>
      <c r="AA3" s="19">
        <f t="shared" si="1"/>
        <v>32</v>
      </c>
      <c r="AB3" s="19">
        <f t="shared" si="2"/>
        <v>3</v>
      </c>
    </row>
    <row r="4" spans="1:28" x14ac:dyDescent="0.3">
      <c r="A4" s="4">
        <v>1087</v>
      </c>
      <c r="B4" s="7" t="s">
        <v>28</v>
      </c>
      <c r="C4" s="1" t="s">
        <v>36</v>
      </c>
      <c r="D4" s="1" t="s">
        <v>130</v>
      </c>
      <c r="E4" s="1" t="s">
        <v>406</v>
      </c>
      <c r="F4" s="7" t="s">
        <v>584</v>
      </c>
      <c r="G4" s="7" t="s">
        <v>584</v>
      </c>
      <c r="H4" s="29">
        <v>0</v>
      </c>
      <c r="I4" s="29">
        <v>0</v>
      </c>
      <c r="J4" s="30">
        <v>1.8105580729999999</v>
      </c>
      <c r="K4" s="30">
        <v>8.8437748700000007</v>
      </c>
      <c r="L4" s="23">
        <v>0</v>
      </c>
      <c r="M4" s="23">
        <v>0</v>
      </c>
      <c r="N4" s="23">
        <v>0</v>
      </c>
      <c r="O4" s="24">
        <v>0</v>
      </c>
      <c r="P4" s="24">
        <v>2.5870561560000001</v>
      </c>
      <c r="Q4" s="25">
        <v>0</v>
      </c>
      <c r="R4" s="25">
        <v>0</v>
      </c>
      <c r="S4" s="25">
        <v>4.1535500000000001E-4</v>
      </c>
      <c r="T4" s="26"/>
      <c r="U4" s="27">
        <v>1.7275318239999999</v>
      </c>
      <c r="V4" s="20">
        <v>216955</v>
      </c>
      <c r="W4" s="22">
        <v>79.626273839999996</v>
      </c>
      <c r="X4" s="21">
        <v>216955</v>
      </c>
      <c r="Y4" s="22">
        <v>79.626273839999996</v>
      </c>
      <c r="Z4" s="19">
        <f t="shared" si="0"/>
        <v>227</v>
      </c>
      <c r="AA4" s="19">
        <f t="shared" si="1"/>
        <v>9</v>
      </c>
      <c r="AB4" s="19">
        <f t="shared" si="2"/>
        <v>2</v>
      </c>
    </row>
    <row r="5" spans="1:28" ht="28.8" x14ac:dyDescent="0.3">
      <c r="A5" s="4">
        <v>1092</v>
      </c>
      <c r="B5" s="7" t="s">
        <v>27</v>
      </c>
      <c r="C5" s="1" t="s">
        <v>32</v>
      </c>
      <c r="D5" s="1" t="s">
        <v>60</v>
      </c>
      <c r="E5" s="1" t="s">
        <v>362</v>
      </c>
      <c r="F5" s="7" t="s">
        <v>584</v>
      </c>
      <c r="G5" s="7" t="s">
        <v>584</v>
      </c>
      <c r="H5" s="29">
        <v>6.6573481000000004E-2</v>
      </c>
      <c r="I5" s="29">
        <v>0</v>
      </c>
      <c r="J5" s="30">
        <v>3.0429547000000001E-2</v>
      </c>
      <c r="K5" s="30">
        <v>5.7432878E-2</v>
      </c>
      <c r="L5" s="23">
        <v>2.2228751000000001E-2</v>
      </c>
      <c r="M5" s="23">
        <v>2.2420163999999999E-2</v>
      </c>
      <c r="N5" s="23">
        <v>6.9209108000000005E-2</v>
      </c>
      <c r="O5" s="24">
        <v>7.8775136999999995E-2</v>
      </c>
      <c r="P5" s="24">
        <v>4.0992500679999999</v>
      </c>
      <c r="Q5" s="25">
        <v>14.82581294</v>
      </c>
      <c r="R5" s="25">
        <v>0</v>
      </c>
      <c r="S5" s="25">
        <v>0</v>
      </c>
      <c r="T5" s="26"/>
      <c r="U5" s="27">
        <v>2.4566647920000002</v>
      </c>
      <c r="V5" s="20">
        <v>890000</v>
      </c>
      <c r="W5" s="22">
        <v>27.602975189999999</v>
      </c>
      <c r="X5" s="21">
        <v>268500</v>
      </c>
      <c r="Y5" s="22">
        <v>91.495895430000004</v>
      </c>
      <c r="Z5" s="19">
        <f t="shared" si="0"/>
        <v>183</v>
      </c>
      <c r="AA5" s="19">
        <f t="shared" si="1"/>
        <v>6</v>
      </c>
      <c r="AB5" s="19">
        <f t="shared" si="2"/>
        <v>1</v>
      </c>
    </row>
    <row r="6" spans="1:28" ht="28.8" x14ac:dyDescent="0.3">
      <c r="A6" s="4">
        <v>1227</v>
      </c>
      <c r="B6" s="7" t="s">
        <v>25</v>
      </c>
      <c r="C6" s="1" t="s">
        <v>29</v>
      </c>
      <c r="D6" s="1" t="s">
        <v>42</v>
      </c>
      <c r="E6" s="1" t="s">
        <v>322</v>
      </c>
      <c r="F6" s="7" t="s">
        <v>584</v>
      </c>
      <c r="G6" s="7" t="s">
        <v>584</v>
      </c>
      <c r="H6" s="29">
        <v>1.4108099999999999E-36</v>
      </c>
      <c r="I6" s="29">
        <v>10.320687489999999</v>
      </c>
      <c r="J6" s="30">
        <v>0.74856686699999997</v>
      </c>
      <c r="K6" s="30">
        <v>0.138765111</v>
      </c>
      <c r="L6" s="23">
        <v>0.25813360200000002</v>
      </c>
      <c r="M6" s="23">
        <v>0.26016341300000001</v>
      </c>
      <c r="N6" s="23">
        <v>0</v>
      </c>
      <c r="O6" s="24">
        <v>0</v>
      </c>
      <c r="P6" s="24">
        <v>5.7837762579999996</v>
      </c>
      <c r="Q6" s="25">
        <v>0</v>
      </c>
      <c r="R6" s="25">
        <v>0</v>
      </c>
      <c r="S6" s="25">
        <v>0.58454410199999995</v>
      </c>
      <c r="T6" s="26">
        <v>4.1004280698000004</v>
      </c>
      <c r="U6" s="27">
        <v>3.490494779</v>
      </c>
      <c r="V6" s="20">
        <v>5147160</v>
      </c>
      <c r="W6" s="22">
        <v>6.7813994109999998</v>
      </c>
      <c r="X6" s="21">
        <v>277160</v>
      </c>
      <c r="Y6" s="22">
        <v>125.9378979</v>
      </c>
      <c r="Z6" s="19">
        <f t="shared" si="0"/>
        <v>143</v>
      </c>
      <c r="AA6" s="19">
        <f t="shared" si="1"/>
        <v>4</v>
      </c>
      <c r="AB6" s="19">
        <f t="shared" si="2"/>
        <v>2</v>
      </c>
    </row>
    <row r="7" spans="1:28" ht="28.8" x14ac:dyDescent="0.3">
      <c r="A7" s="4">
        <v>1209</v>
      </c>
      <c r="B7" s="7" t="s">
        <v>27</v>
      </c>
      <c r="C7" s="1" t="s">
        <v>33</v>
      </c>
      <c r="D7" s="1" t="s">
        <v>53</v>
      </c>
      <c r="E7" s="1" t="s">
        <v>489</v>
      </c>
      <c r="F7" s="7"/>
      <c r="G7" s="7" t="s">
        <v>584</v>
      </c>
      <c r="H7" s="29">
        <v>0</v>
      </c>
      <c r="I7" s="29">
        <v>0.12673674900000001</v>
      </c>
      <c r="J7" s="30">
        <v>0.50208753299999997</v>
      </c>
      <c r="K7" s="30">
        <v>1.924003022</v>
      </c>
      <c r="L7" s="23">
        <v>8.7313081000000001E-2</v>
      </c>
      <c r="M7" s="23">
        <v>8.9423000000000002E-2</v>
      </c>
      <c r="N7" s="23">
        <v>0</v>
      </c>
      <c r="O7" s="24">
        <v>0</v>
      </c>
      <c r="P7" s="24">
        <v>1.0962375609999999</v>
      </c>
      <c r="Q7" s="25">
        <v>1.683726381</v>
      </c>
      <c r="R7" s="25">
        <v>0.32040126699999999</v>
      </c>
      <c r="S7" s="25">
        <v>0</v>
      </c>
      <c r="T7" s="26"/>
      <c r="U7" s="27">
        <v>0.65372558599999997</v>
      </c>
      <c r="V7" s="20">
        <v>321404</v>
      </c>
      <c r="W7" s="22">
        <v>20.339684210000001</v>
      </c>
      <c r="X7" s="21">
        <v>321404</v>
      </c>
      <c r="Y7" s="22">
        <v>20.339684210000001</v>
      </c>
      <c r="Z7" s="19">
        <f t="shared" si="0"/>
        <v>310</v>
      </c>
      <c r="AA7" s="19">
        <f t="shared" si="1"/>
        <v>48</v>
      </c>
      <c r="AB7" s="19">
        <f t="shared" si="2"/>
        <v>9</v>
      </c>
    </row>
    <row r="8" spans="1:28" ht="28.8" x14ac:dyDescent="0.3">
      <c r="A8" s="4">
        <v>1173</v>
      </c>
      <c r="B8" s="7" t="s">
        <v>25</v>
      </c>
      <c r="C8" s="1" t="s">
        <v>30</v>
      </c>
      <c r="D8" s="1" t="s">
        <v>138</v>
      </c>
      <c r="E8" s="1" t="s">
        <v>422</v>
      </c>
      <c r="F8" s="7" t="s">
        <v>584</v>
      </c>
      <c r="G8" s="7"/>
      <c r="H8" s="29">
        <v>1.0359116020000001</v>
      </c>
      <c r="I8" s="29">
        <v>0.54254477800000001</v>
      </c>
      <c r="J8" s="30">
        <v>5.0999447460000003</v>
      </c>
      <c r="K8" s="30">
        <v>0</v>
      </c>
      <c r="L8" s="23">
        <v>0</v>
      </c>
      <c r="M8" s="23">
        <v>0</v>
      </c>
      <c r="N8" s="23">
        <v>3.5897435899999999</v>
      </c>
      <c r="O8" s="24">
        <v>1.8386618379999999</v>
      </c>
      <c r="P8" s="24">
        <v>2.559507977</v>
      </c>
      <c r="Q8" s="25">
        <v>0</v>
      </c>
      <c r="R8" s="25">
        <v>16.811365940000002</v>
      </c>
      <c r="S8" s="25">
        <v>0</v>
      </c>
      <c r="T8" s="26">
        <v>1.7002158588</v>
      </c>
      <c r="U8" s="27">
        <v>1.445907552</v>
      </c>
      <c r="V8" s="20">
        <v>334058</v>
      </c>
      <c r="W8" s="22">
        <v>43.283129049999999</v>
      </c>
      <c r="X8" s="21">
        <v>334058</v>
      </c>
      <c r="Y8" s="22">
        <v>43.283129049999999</v>
      </c>
      <c r="Z8" s="19">
        <f t="shared" si="0"/>
        <v>243</v>
      </c>
      <c r="AA8" s="19">
        <f t="shared" si="1"/>
        <v>22</v>
      </c>
      <c r="AB8" s="19">
        <f t="shared" si="2"/>
        <v>8</v>
      </c>
    </row>
    <row r="9" spans="1:28" ht="28.8" x14ac:dyDescent="0.3">
      <c r="A9" s="4">
        <v>1091</v>
      </c>
      <c r="B9" s="7" t="s">
        <v>26</v>
      </c>
      <c r="C9" s="1" t="s">
        <v>32</v>
      </c>
      <c r="D9" s="1" t="s">
        <v>60</v>
      </c>
      <c r="E9" s="1" t="s">
        <v>454</v>
      </c>
      <c r="F9" s="7" t="s">
        <v>584</v>
      </c>
      <c r="G9" s="7" t="s">
        <v>584</v>
      </c>
      <c r="H9" s="29">
        <v>9.6191465000000004E-2</v>
      </c>
      <c r="I9" s="29">
        <v>0</v>
      </c>
      <c r="J9" s="30">
        <v>0.91288642399999997</v>
      </c>
      <c r="K9" s="30">
        <v>1.2658308089999999</v>
      </c>
      <c r="L9" s="23">
        <v>7.9780110000000001E-2</v>
      </c>
      <c r="M9" s="23">
        <v>7.9597068000000007E-2</v>
      </c>
      <c r="N9" s="23">
        <v>9.9999660000000004E-2</v>
      </c>
      <c r="O9" s="24">
        <v>0.113821536</v>
      </c>
      <c r="P9" s="24">
        <v>1.664917502</v>
      </c>
      <c r="Q9" s="25">
        <v>1.0158048289999999</v>
      </c>
      <c r="R9" s="25">
        <v>0</v>
      </c>
      <c r="S9" s="25">
        <v>3.8404463E-2</v>
      </c>
      <c r="T9" s="26">
        <v>5.3071634443000004</v>
      </c>
      <c r="U9" s="27">
        <v>0.98911899000000003</v>
      </c>
      <c r="V9" s="20">
        <v>967200</v>
      </c>
      <c r="W9" s="22">
        <v>10.226623139999999</v>
      </c>
      <c r="X9" s="21">
        <v>340200</v>
      </c>
      <c r="Y9" s="22">
        <v>29.07463229</v>
      </c>
      <c r="Z9" s="19">
        <f t="shared" si="0"/>
        <v>275</v>
      </c>
      <c r="AA9" s="19">
        <f t="shared" si="1"/>
        <v>36</v>
      </c>
      <c r="AB9" s="19">
        <f t="shared" si="2"/>
        <v>5</v>
      </c>
    </row>
    <row r="10" spans="1:28" ht="28.8" x14ac:dyDescent="0.3">
      <c r="A10" s="4">
        <v>1325</v>
      </c>
      <c r="B10" s="7" t="s">
        <v>26</v>
      </c>
      <c r="C10" s="1" t="s">
        <v>32</v>
      </c>
      <c r="D10" s="1" t="s">
        <v>74</v>
      </c>
      <c r="E10" s="1" t="s">
        <v>438</v>
      </c>
      <c r="F10" s="7" t="s">
        <v>584</v>
      </c>
      <c r="G10" s="7" t="s">
        <v>584</v>
      </c>
      <c r="H10" s="29">
        <v>0.97455683400000004</v>
      </c>
      <c r="I10" s="29">
        <v>7.3479599999999994E-5</v>
      </c>
      <c r="J10" s="30">
        <v>1.557959632</v>
      </c>
      <c r="K10" s="30">
        <v>2.0256519000000001E-2</v>
      </c>
      <c r="L10" s="23">
        <v>0.34002274900000001</v>
      </c>
      <c r="M10" s="23">
        <v>0.34751400100000002</v>
      </c>
      <c r="N10" s="23">
        <v>3.3771309629999999</v>
      </c>
      <c r="O10" s="24">
        <v>1.7297619369999999</v>
      </c>
      <c r="P10" s="24">
        <v>1.883441323</v>
      </c>
      <c r="Q10" s="25">
        <v>0</v>
      </c>
      <c r="R10" s="25">
        <v>2.9186429440000001</v>
      </c>
      <c r="S10" s="25">
        <v>0</v>
      </c>
      <c r="T10" s="26">
        <v>3.8758513374999999</v>
      </c>
      <c r="U10" s="27">
        <v>1.1531455639999999</v>
      </c>
      <c r="V10" s="20">
        <v>500000</v>
      </c>
      <c r="W10" s="22">
        <v>23.062911270000001</v>
      </c>
      <c r="X10" s="21">
        <v>425000</v>
      </c>
      <c r="Y10" s="22">
        <v>27.132836789999999</v>
      </c>
      <c r="Z10" s="19">
        <f t="shared" si="0"/>
        <v>259</v>
      </c>
      <c r="AA10" s="19">
        <f t="shared" si="1"/>
        <v>39</v>
      </c>
      <c r="AB10" s="19">
        <f t="shared" si="2"/>
        <v>6</v>
      </c>
    </row>
    <row r="11" spans="1:28" ht="28.8" x14ac:dyDescent="0.3">
      <c r="A11" s="4">
        <v>1053</v>
      </c>
      <c r="B11" s="7" t="s">
        <v>28</v>
      </c>
      <c r="C11" s="1" t="s">
        <v>33</v>
      </c>
      <c r="D11" s="1" t="s">
        <v>128</v>
      </c>
      <c r="E11" s="1" t="s">
        <v>518</v>
      </c>
      <c r="F11" s="7"/>
      <c r="G11" s="7" t="s">
        <v>584</v>
      </c>
      <c r="H11" s="29">
        <v>0</v>
      </c>
      <c r="I11" s="29">
        <v>0</v>
      </c>
      <c r="J11" s="30">
        <v>0.19779205799999999</v>
      </c>
      <c r="K11" s="30">
        <v>2.4326167170000002</v>
      </c>
      <c r="L11" s="23">
        <v>0</v>
      </c>
      <c r="M11" s="23">
        <v>0</v>
      </c>
      <c r="N11" s="23">
        <v>0</v>
      </c>
      <c r="O11" s="24">
        <v>0</v>
      </c>
      <c r="P11" s="24">
        <v>0.71920971099999997</v>
      </c>
      <c r="Q11" s="25">
        <v>0</v>
      </c>
      <c r="R11" s="25">
        <v>0</v>
      </c>
      <c r="S11" s="25">
        <v>0</v>
      </c>
      <c r="T11" s="26"/>
      <c r="U11" s="27">
        <v>0.43052180200000001</v>
      </c>
      <c r="V11" s="20">
        <v>430877</v>
      </c>
      <c r="W11" s="22">
        <v>9.9917563890000007</v>
      </c>
      <c r="X11" s="21">
        <v>430877</v>
      </c>
      <c r="Y11" s="22">
        <v>9.9917563890000007</v>
      </c>
      <c r="Z11" s="19">
        <f t="shared" si="0"/>
        <v>339</v>
      </c>
      <c r="AA11" s="19">
        <f t="shared" si="1"/>
        <v>77</v>
      </c>
      <c r="AB11" s="19">
        <f t="shared" si="2"/>
        <v>14</v>
      </c>
    </row>
    <row r="12" spans="1:28" ht="28.8" x14ac:dyDescent="0.3">
      <c r="A12" s="4">
        <v>1480</v>
      </c>
      <c r="B12" s="7" t="s">
        <v>27</v>
      </c>
      <c r="C12" s="1" t="s">
        <v>34</v>
      </c>
      <c r="D12" s="1" t="s">
        <v>65</v>
      </c>
      <c r="E12" s="1" t="s">
        <v>556</v>
      </c>
      <c r="F12" s="7" t="s">
        <v>584</v>
      </c>
      <c r="G12" s="7" t="s">
        <v>584</v>
      </c>
      <c r="H12" s="29">
        <v>0.49329123899999999</v>
      </c>
      <c r="I12" s="29">
        <v>0</v>
      </c>
      <c r="J12" s="30">
        <v>0.109546371</v>
      </c>
      <c r="K12" s="30">
        <v>0.166134275</v>
      </c>
      <c r="L12" s="23">
        <v>0</v>
      </c>
      <c r="M12" s="23">
        <v>0</v>
      </c>
      <c r="N12" s="23">
        <v>0.51282051299999998</v>
      </c>
      <c r="O12" s="24">
        <v>0.58370217099999999</v>
      </c>
      <c r="P12" s="24">
        <v>0.22667108599999999</v>
      </c>
      <c r="Q12" s="25">
        <v>0</v>
      </c>
      <c r="R12" s="25">
        <v>0</v>
      </c>
      <c r="S12" s="25">
        <v>0</v>
      </c>
      <c r="T12" s="26"/>
      <c r="U12" s="27">
        <v>0.137616612</v>
      </c>
      <c r="V12" s="20">
        <v>476644</v>
      </c>
      <c r="W12" s="22">
        <v>2.8871990869999999</v>
      </c>
      <c r="X12" s="21">
        <v>476644</v>
      </c>
      <c r="Y12" s="22">
        <v>2.8871990869999999</v>
      </c>
      <c r="Z12" s="19">
        <f t="shared" si="0"/>
        <v>377</v>
      </c>
      <c r="AA12" s="19">
        <f t="shared" si="1"/>
        <v>183</v>
      </c>
      <c r="AB12" s="19">
        <f t="shared" si="2"/>
        <v>21</v>
      </c>
    </row>
    <row r="13" spans="1:28" x14ac:dyDescent="0.3">
      <c r="A13" s="4">
        <v>1509</v>
      </c>
      <c r="B13" s="7" t="s">
        <v>28</v>
      </c>
      <c r="C13" s="1" t="s">
        <v>30</v>
      </c>
      <c r="D13" s="1" t="s">
        <v>115</v>
      </c>
      <c r="E13" s="1" t="s">
        <v>577</v>
      </c>
      <c r="F13" s="7"/>
      <c r="G13" s="7" t="s">
        <v>584</v>
      </c>
      <c r="H13" s="29">
        <v>0</v>
      </c>
      <c r="I13" s="29">
        <v>0</v>
      </c>
      <c r="J13" s="30">
        <v>0</v>
      </c>
      <c r="K13" s="30">
        <v>0</v>
      </c>
      <c r="L13" s="23">
        <v>0</v>
      </c>
      <c r="M13" s="23">
        <v>0</v>
      </c>
      <c r="N13" s="23">
        <v>0</v>
      </c>
      <c r="O13" s="24">
        <v>0</v>
      </c>
      <c r="P13" s="24">
        <v>4.4878700000000002E-4</v>
      </c>
      <c r="Q13" s="25">
        <v>0</v>
      </c>
      <c r="R13" s="25">
        <v>0</v>
      </c>
      <c r="S13" s="25">
        <v>3.4933899999999999E-3</v>
      </c>
      <c r="T13" s="26"/>
      <c r="U13" s="27">
        <v>2.66977E-4</v>
      </c>
      <c r="V13" s="20">
        <v>478313</v>
      </c>
      <c r="W13" s="22">
        <v>5.5816299999999998E-3</v>
      </c>
      <c r="X13" s="21">
        <v>478313</v>
      </c>
      <c r="Y13" s="22">
        <v>5.5816299999999998E-3</v>
      </c>
      <c r="Z13" s="19">
        <f t="shared" si="0"/>
        <v>398</v>
      </c>
      <c r="AA13" s="19">
        <f t="shared" si="1"/>
        <v>395</v>
      </c>
      <c r="AB13" s="19">
        <f t="shared" si="2"/>
        <v>52</v>
      </c>
    </row>
    <row r="14" spans="1:28" ht="28.8" x14ac:dyDescent="0.3">
      <c r="A14" s="4">
        <v>1245</v>
      </c>
      <c r="B14" s="7" t="s">
        <v>28</v>
      </c>
      <c r="C14" s="1" t="s">
        <v>34</v>
      </c>
      <c r="D14" s="1" t="s">
        <v>107</v>
      </c>
      <c r="E14" s="1" t="s">
        <v>333</v>
      </c>
      <c r="F14" s="7"/>
      <c r="G14" s="7" t="s">
        <v>584</v>
      </c>
      <c r="H14" s="29">
        <v>0</v>
      </c>
      <c r="I14" s="29">
        <v>0.48220997500000001</v>
      </c>
      <c r="J14" s="30">
        <v>0.77595345999999998</v>
      </c>
      <c r="K14" s="30">
        <v>9.9735745659999999</v>
      </c>
      <c r="L14" s="23">
        <v>0</v>
      </c>
      <c r="M14" s="23">
        <v>0</v>
      </c>
      <c r="N14" s="23">
        <v>0</v>
      </c>
      <c r="O14" s="24">
        <v>1.4368762859999999</v>
      </c>
      <c r="P14" s="24">
        <v>5.4361163250000004</v>
      </c>
      <c r="Q14" s="25">
        <v>5.947845966</v>
      </c>
      <c r="R14" s="25">
        <v>0</v>
      </c>
      <c r="S14" s="25">
        <v>4.8171589999999997E-3</v>
      </c>
      <c r="T14" s="26"/>
      <c r="U14" s="27">
        <v>3.2295741869999999</v>
      </c>
      <c r="V14" s="20">
        <v>2440100</v>
      </c>
      <c r="W14" s="22">
        <v>13.235417350000001</v>
      </c>
      <c r="X14" s="21">
        <v>500100</v>
      </c>
      <c r="Y14" s="22">
        <v>64.57856803</v>
      </c>
      <c r="Z14" s="19">
        <f t="shared" si="0"/>
        <v>154</v>
      </c>
      <c r="AA14" s="19">
        <f t="shared" si="1"/>
        <v>13</v>
      </c>
      <c r="AB14" s="19">
        <f t="shared" si="2"/>
        <v>2</v>
      </c>
    </row>
    <row r="15" spans="1:28" x14ac:dyDescent="0.3">
      <c r="A15" s="4">
        <v>1371</v>
      </c>
      <c r="B15" s="7" t="s">
        <v>28</v>
      </c>
      <c r="C15" s="1" t="s">
        <v>36</v>
      </c>
      <c r="D15" s="1" t="s">
        <v>93</v>
      </c>
      <c r="E15" s="1" t="s">
        <v>296</v>
      </c>
      <c r="F15" s="7"/>
      <c r="G15" s="7" t="s">
        <v>584</v>
      </c>
      <c r="H15" s="29">
        <v>0.104208367</v>
      </c>
      <c r="I15" s="29">
        <v>0</v>
      </c>
      <c r="J15" s="30">
        <v>6.9835811400000001</v>
      </c>
      <c r="K15" s="30">
        <v>20.660626990000001</v>
      </c>
      <c r="L15" s="23">
        <v>0</v>
      </c>
      <c r="M15" s="23">
        <v>0</v>
      </c>
      <c r="N15" s="23">
        <v>0.216667898</v>
      </c>
      <c r="O15" s="24">
        <v>0.24661556900000001</v>
      </c>
      <c r="P15" s="24">
        <v>8.0997108860000004</v>
      </c>
      <c r="Q15" s="25">
        <v>0</v>
      </c>
      <c r="R15" s="25">
        <v>0</v>
      </c>
      <c r="S15" s="25">
        <v>0</v>
      </c>
      <c r="T15" s="26"/>
      <c r="U15" s="27">
        <v>4.5756579979999996</v>
      </c>
      <c r="V15" s="20">
        <v>500588</v>
      </c>
      <c r="W15" s="22">
        <v>91.405666890000006</v>
      </c>
      <c r="X15" s="21">
        <v>500588</v>
      </c>
      <c r="Y15" s="22">
        <v>91.405666890000006</v>
      </c>
      <c r="Z15" s="19">
        <f t="shared" si="0"/>
        <v>117</v>
      </c>
      <c r="AA15" s="19">
        <f t="shared" si="1"/>
        <v>7</v>
      </c>
      <c r="AB15" s="19">
        <f t="shared" si="2"/>
        <v>1</v>
      </c>
    </row>
    <row r="16" spans="1:28" x14ac:dyDescent="0.3">
      <c r="A16" s="4">
        <v>1444</v>
      </c>
      <c r="B16" s="7" t="s">
        <v>27</v>
      </c>
      <c r="C16" s="1" t="s">
        <v>34</v>
      </c>
      <c r="D16" s="1" t="s">
        <v>65</v>
      </c>
      <c r="E16" s="1" t="s">
        <v>527</v>
      </c>
      <c r="F16" s="7" t="s">
        <v>584</v>
      </c>
      <c r="G16" s="7" t="s">
        <v>584</v>
      </c>
      <c r="H16" s="29">
        <v>0</v>
      </c>
      <c r="I16" s="29">
        <v>1.3031779999999999</v>
      </c>
      <c r="J16" s="30">
        <v>0.109546371</v>
      </c>
      <c r="K16" s="30">
        <v>0.182769771</v>
      </c>
      <c r="L16" s="23">
        <v>0.28625063699999997</v>
      </c>
      <c r="M16" s="23">
        <v>0.27413332099999999</v>
      </c>
      <c r="N16" s="23">
        <v>0</v>
      </c>
      <c r="O16" s="24">
        <v>1.117848027</v>
      </c>
      <c r="P16" s="24">
        <v>0.63918631400000003</v>
      </c>
      <c r="Q16" s="25">
        <v>0</v>
      </c>
      <c r="R16" s="25">
        <v>2.0100516169999998</v>
      </c>
      <c r="S16" s="25">
        <v>2.6158859999999999E-2</v>
      </c>
      <c r="T16" s="26"/>
      <c r="U16" s="27">
        <v>0.38058437000000001</v>
      </c>
      <c r="V16" s="20">
        <v>507262</v>
      </c>
      <c r="W16" s="22">
        <v>7.502717927</v>
      </c>
      <c r="X16" s="21">
        <v>507262</v>
      </c>
      <c r="Y16" s="22">
        <v>7.502717927</v>
      </c>
      <c r="Z16" s="19">
        <f t="shared" si="0"/>
        <v>348</v>
      </c>
      <c r="AA16" s="19">
        <f t="shared" si="1"/>
        <v>98</v>
      </c>
      <c r="AB16" s="19">
        <f t="shared" si="2"/>
        <v>13</v>
      </c>
    </row>
    <row r="17" spans="1:28" ht="28.8" x14ac:dyDescent="0.3">
      <c r="A17" s="4">
        <v>1112</v>
      </c>
      <c r="B17" s="7" t="s">
        <v>27</v>
      </c>
      <c r="C17" s="1" t="s">
        <v>34</v>
      </c>
      <c r="D17" s="1" t="s">
        <v>95</v>
      </c>
      <c r="E17" s="1" t="s">
        <v>366</v>
      </c>
      <c r="F17" s="7" t="s">
        <v>584</v>
      </c>
      <c r="G17" s="7" t="s">
        <v>584</v>
      </c>
      <c r="H17" s="29">
        <v>0</v>
      </c>
      <c r="I17" s="29">
        <v>0.28858758899999998</v>
      </c>
      <c r="J17" s="30">
        <v>5.294741256</v>
      </c>
      <c r="K17" s="30">
        <v>3.4409909249999999</v>
      </c>
      <c r="L17" s="23">
        <v>6.5438851000000006E-2</v>
      </c>
      <c r="M17" s="23">
        <v>6.5057198999999996E-2</v>
      </c>
      <c r="N17" s="23">
        <v>0</v>
      </c>
      <c r="O17" s="24">
        <v>0</v>
      </c>
      <c r="P17" s="24">
        <v>4.0395382660000001</v>
      </c>
      <c r="Q17" s="25">
        <v>7.0129120729999999</v>
      </c>
      <c r="R17" s="25">
        <v>0.54829843099999998</v>
      </c>
      <c r="S17" s="25">
        <v>7.6365564999999996E-2</v>
      </c>
      <c r="T17" s="26"/>
      <c r="U17" s="27">
        <v>2.411826204</v>
      </c>
      <c r="V17" s="20">
        <v>573278</v>
      </c>
      <c r="W17" s="22">
        <v>42.070796430000001</v>
      </c>
      <c r="X17" s="21">
        <v>573278</v>
      </c>
      <c r="Y17" s="22">
        <v>42.070796430000001</v>
      </c>
      <c r="Z17" s="19">
        <f t="shared" si="0"/>
        <v>187</v>
      </c>
      <c r="AA17" s="19">
        <f t="shared" si="1"/>
        <v>23</v>
      </c>
      <c r="AB17" s="19">
        <f t="shared" si="2"/>
        <v>3</v>
      </c>
    </row>
    <row r="18" spans="1:28" ht="28.8" x14ac:dyDescent="0.3">
      <c r="A18" s="4">
        <v>1073</v>
      </c>
      <c r="B18" s="7" t="s">
        <v>25</v>
      </c>
      <c r="C18" s="1" t="s">
        <v>30</v>
      </c>
      <c r="D18" s="1" t="s">
        <v>49</v>
      </c>
      <c r="E18" s="1" t="s">
        <v>205</v>
      </c>
      <c r="F18" s="7" t="s">
        <v>584</v>
      </c>
      <c r="G18" s="7" t="s">
        <v>584</v>
      </c>
      <c r="H18" s="29">
        <v>0</v>
      </c>
      <c r="I18" s="29">
        <v>1.6053900000000001E-42</v>
      </c>
      <c r="J18" s="30">
        <v>7.3487357089999996</v>
      </c>
      <c r="K18" s="30">
        <v>12.32438647</v>
      </c>
      <c r="L18" s="23">
        <v>0</v>
      </c>
      <c r="M18" s="23">
        <v>0</v>
      </c>
      <c r="N18" s="23">
        <v>0</v>
      </c>
      <c r="O18" s="24">
        <v>0</v>
      </c>
      <c r="P18" s="24">
        <v>26.59084953</v>
      </c>
      <c r="Q18" s="25">
        <v>3.5663797239999999</v>
      </c>
      <c r="R18" s="25">
        <v>0</v>
      </c>
      <c r="S18" s="25">
        <v>3.8941501000000003E-2</v>
      </c>
      <c r="T18" s="26">
        <v>73.113002375999997</v>
      </c>
      <c r="U18" s="27">
        <v>16.55135181</v>
      </c>
      <c r="V18" s="20">
        <v>594000</v>
      </c>
      <c r="W18" s="22">
        <v>278.64228639999999</v>
      </c>
      <c r="X18" s="21">
        <v>594000</v>
      </c>
      <c r="Y18" s="22">
        <v>278.64228639999999</v>
      </c>
      <c r="Z18" s="19">
        <f t="shared" si="0"/>
        <v>26</v>
      </c>
      <c r="AA18" s="19">
        <f t="shared" si="1"/>
        <v>2</v>
      </c>
      <c r="AB18" s="19">
        <f t="shared" si="2"/>
        <v>2</v>
      </c>
    </row>
    <row r="19" spans="1:28" x14ac:dyDescent="0.3">
      <c r="A19" s="4">
        <v>1009</v>
      </c>
      <c r="B19" s="7" t="s">
        <v>28</v>
      </c>
      <c r="C19" s="1" t="s">
        <v>31</v>
      </c>
      <c r="D19" s="1" t="s">
        <v>176</v>
      </c>
      <c r="E19" s="1" t="s">
        <v>564</v>
      </c>
      <c r="F19" s="7"/>
      <c r="G19" s="7" t="s">
        <v>584</v>
      </c>
      <c r="H19" s="29">
        <v>4.7355959000000003E-2</v>
      </c>
      <c r="I19" s="29">
        <v>4.1117189999999998E-3</v>
      </c>
      <c r="J19" s="30">
        <v>0.46772695199999997</v>
      </c>
      <c r="K19" s="30">
        <v>4.459345E-3</v>
      </c>
      <c r="L19" s="23">
        <v>0</v>
      </c>
      <c r="M19" s="23">
        <v>0</v>
      </c>
      <c r="N19" s="23">
        <v>0.13128205100000001</v>
      </c>
      <c r="O19" s="24">
        <v>5.6035408000000002E-2</v>
      </c>
      <c r="P19" s="24">
        <v>0.14919694999999999</v>
      </c>
      <c r="Q19" s="25">
        <v>0</v>
      </c>
      <c r="R19" s="25">
        <v>1.8539485000000001E-2</v>
      </c>
      <c r="S19" s="25">
        <v>0</v>
      </c>
      <c r="T19" s="26"/>
      <c r="U19" s="27">
        <v>8.8899171999999999E-2</v>
      </c>
      <c r="V19" s="20">
        <v>614000</v>
      </c>
      <c r="W19" s="22">
        <v>1.447869251</v>
      </c>
      <c r="X19" s="21">
        <v>614000</v>
      </c>
      <c r="Y19" s="22">
        <v>1.447869251</v>
      </c>
      <c r="Z19" s="19">
        <f t="shared" si="0"/>
        <v>385</v>
      </c>
      <c r="AA19" s="19">
        <f t="shared" si="1"/>
        <v>259</v>
      </c>
      <c r="AB19" s="19">
        <f t="shared" si="2"/>
        <v>15</v>
      </c>
    </row>
    <row r="20" spans="1:28" ht="28.8" x14ac:dyDescent="0.3">
      <c r="A20" s="4">
        <v>1301</v>
      </c>
      <c r="B20" s="7" t="s">
        <v>26</v>
      </c>
      <c r="C20" s="1" t="s">
        <v>33</v>
      </c>
      <c r="D20" s="1" t="s">
        <v>78</v>
      </c>
      <c r="E20" s="1" t="s">
        <v>272</v>
      </c>
      <c r="F20" s="7" t="s">
        <v>584</v>
      </c>
      <c r="G20" s="7"/>
      <c r="H20" s="29">
        <v>0.31570639299999997</v>
      </c>
      <c r="I20" s="29">
        <v>0.32466572399999999</v>
      </c>
      <c r="J20" s="30">
        <v>3.2413340289999999</v>
      </c>
      <c r="K20" s="30">
        <v>0</v>
      </c>
      <c r="L20" s="23">
        <v>0</v>
      </c>
      <c r="M20" s="23">
        <v>0</v>
      </c>
      <c r="N20" s="23">
        <v>1.094017094</v>
      </c>
      <c r="O20" s="24">
        <v>5.058363012</v>
      </c>
      <c r="P20" s="24">
        <v>11.20623151</v>
      </c>
      <c r="Q20" s="25">
        <v>0.47809459799999998</v>
      </c>
      <c r="R20" s="25">
        <v>100</v>
      </c>
      <c r="S20" s="25">
        <v>0</v>
      </c>
      <c r="T20" s="26">
        <v>7.0898521842999997</v>
      </c>
      <c r="U20" s="27">
        <v>6.3305818660000002</v>
      </c>
      <c r="V20" s="20">
        <v>618000</v>
      </c>
      <c r="W20" s="22">
        <v>102.4365998</v>
      </c>
      <c r="X20" s="21">
        <v>618000</v>
      </c>
      <c r="Y20" s="22">
        <v>102.4365998</v>
      </c>
      <c r="Z20" s="19">
        <f t="shared" si="0"/>
        <v>93</v>
      </c>
      <c r="AA20" s="19">
        <f t="shared" si="1"/>
        <v>5</v>
      </c>
      <c r="AB20" s="19">
        <f t="shared" si="2"/>
        <v>1</v>
      </c>
    </row>
    <row r="21" spans="1:28" ht="28.8" x14ac:dyDescent="0.3">
      <c r="A21" s="4">
        <v>1052</v>
      </c>
      <c r="B21" s="7" t="s">
        <v>28</v>
      </c>
      <c r="C21" s="1" t="s">
        <v>33</v>
      </c>
      <c r="D21" s="1" t="s">
        <v>128</v>
      </c>
      <c r="E21" s="1" t="s">
        <v>401</v>
      </c>
      <c r="F21" s="7"/>
      <c r="G21" s="7" t="s">
        <v>584</v>
      </c>
      <c r="H21" s="29">
        <v>0.14868046200000001</v>
      </c>
      <c r="I21" s="29">
        <v>0</v>
      </c>
      <c r="J21" s="30">
        <v>5.3556003509999996</v>
      </c>
      <c r="K21" s="30">
        <v>5.3878376460000004</v>
      </c>
      <c r="L21" s="23">
        <v>0</v>
      </c>
      <c r="M21" s="23">
        <v>0</v>
      </c>
      <c r="N21" s="23">
        <v>0.15456668300000001</v>
      </c>
      <c r="O21" s="24">
        <v>0.17593077200000001</v>
      </c>
      <c r="P21" s="24">
        <v>3.1701920069999998</v>
      </c>
      <c r="Q21" s="25">
        <v>0</v>
      </c>
      <c r="R21" s="25">
        <v>0</v>
      </c>
      <c r="S21" s="25">
        <v>0</v>
      </c>
      <c r="T21" s="26"/>
      <c r="U21" s="27">
        <v>1.790892862</v>
      </c>
      <c r="V21" s="20">
        <v>639915</v>
      </c>
      <c r="W21" s="22">
        <v>27.986417920000001</v>
      </c>
      <c r="X21" s="21">
        <v>639915</v>
      </c>
      <c r="Y21" s="22">
        <v>27.986417920000001</v>
      </c>
      <c r="Z21" s="19">
        <f t="shared" si="0"/>
        <v>222</v>
      </c>
      <c r="AA21" s="19">
        <f t="shared" si="1"/>
        <v>37</v>
      </c>
      <c r="AB21" s="19">
        <f t="shared" si="2"/>
        <v>6</v>
      </c>
    </row>
    <row r="22" spans="1:28" ht="28.8" x14ac:dyDescent="0.3">
      <c r="A22" s="4">
        <v>1610</v>
      </c>
      <c r="B22" s="7" t="s">
        <v>27</v>
      </c>
      <c r="C22" s="1" t="s">
        <v>34</v>
      </c>
      <c r="D22" s="1" t="s">
        <v>122</v>
      </c>
      <c r="E22" s="1" t="s">
        <v>381</v>
      </c>
      <c r="F22" s="7" t="s">
        <v>584</v>
      </c>
      <c r="G22" s="7"/>
      <c r="H22" s="29">
        <v>0</v>
      </c>
      <c r="I22" s="29">
        <v>0.168513738</v>
      </c>
      <c r="J22" s="30">
        <v>0</v>
      </c>
      <c r="K22" s="30">
        <v>0</v>
      </c>
      <c r="L22" s="23">
        <v>3.1473382000000001E-2</v>
      </c>
      <c r="M22" s="23">
        <v>3.0676779000000001E-2</v>
      </c>
      <c r="N22" s="23">
        <v>0</v>
      </c>
      <c r="O22" s="24">
        <v>12.78132643</v>
      </c>
      <c r="P22" s="24">
        <v>2.9043283849999999</v>
      </c>
      <c r="Q22" s="25">
        <v>0</v>
      </c>
      <c r="R22" s="25">
        <v>26.151798589999999</v>
      </c>
      <c r="S22" s="25">
        <v>0</v>
      </c>
      <c r="T22" s="26"/>
      <c r="U22" s="27">
        <v>2.1107660469999998</v>
      </c>
      <c r="V22" s="20">
        <v>643134</v>
      </c>
      <c r="W22" s="22">
        <v>32.82000403</v>
      </c>
      <c r="X22" s="21">
        <v>643134</v>
      </c>
      <c r="Y22" s="22">
        <v>32.82000403</v>
      </c>
      <c r="Z22" s="19">
        <f t="shared" si="0"/>
        <v>202</v>
      </c>
      <c r="AA22" s="19">
        <f t="shared" si="1"/>
        <v>30</v>
      </c>
      <c r="AB22" s="19">
        <f t="shared" si="2"/>
        <v>5</v>
      </c>
    </row>
    <row r="23" spans="1:28" ht="28.8" x14ac:dyDescent="0.3">
      <c r="A23" s="4">
        <v>1070</v>
      </c>
      <c r="B23" s="7" t="s">
        <v>25</v>
      </c>
      <c r="C23" s="1" t="s">
        <v>30</v>
      </c>
      <c r="D23" s="1" t="s">
        <v>49</v>
      </c>
      <c r="E23" s="1" t="s">
        <v>201</v>
      </c>
      <c r="F23" s="7" t="s">
        <v>584</v>
      </c>
      <c r="G23" s="7" t="s">
        <v>584</v>
      </c>
      <c r="H23" s="29">
        <v>0</v>
      </c>
      <c r="I23" s="29">
        <v>2.6877138669999998</v>
      </c>
      <c r="J23" s="30">
        <v>0.62989163199999998</v>
      </c>
      <c r="K23" s="30">
        <v>0.39491705500000002</v>
      </c>
      <c r="L23" s="23">
        <v>1.9281565519999999</v>
      </c>
      <c r="M23" s="23">
        <v>1.9626181970000001</v>
      </c>
      <c r="N23" s="23">
        <v>0</v>
      </c>
      <c r="O23" s="24">
        <v>0</v>
      </c>
      <c r="P23" s="24">
        <v>32.530035220000002</v>
      </c>
      <c r="Q23" s="25">
        <v>4.7902248729999997</v>
      </c>
      <c r="R23" s="25">
        <v>1.21816649</v>
      </c>
      <c r="S23" s="25">
        <v>0.168399822</v>
      </c>
      <c r="T23" s="26">
        <v>84.315185232999994</v>
      </c>
      <c r="U23" s="27">
        <v>19.509879690000002</v>
      </c>
      <c r="V23" s="20">
        <v>645500</v>
      </c>
      <c r="W23" s="22">
        <v>302.24445689999999</v>
      </c>
      <c r="X23" s="21">
        <v>645500</v>
      </c>
      <c r="Y23" s="22">
        <v>302.24445689999999</v>
      </c>
      <c r="Z23" s="19">
        <f t="shared" si="0"/>
        <v>22</v>
      </c>
      <c r="AA23" s="19">
        <f t="shared" si="1"/>
        <v>1</v>
      </c>
      <c r="AB23" s="19">
        <f t="shared" si="2"/>
        <v>1</v>
      </c>
    </row>
    <row r="24" spans="1:28" ht="28.8" x14ac:dyDescent="0.3">
      <c r="A24" s="4">
        <v>1243</v>
      </c>
      <c r="B24" s="7" t="s">
        <v>26</v>
      </c>
      <c r="C24" s="1" t="s">
        <v>33</v>
      </c>
      <c r="D24" s="1" t="s">
        <v>103</v>
      </c>
      <c r="E24" s="1" t="s">
        <v>332</v>
      </c>
      <c r="F24" s="7" t="s">
        <v>584</v>
      </c>
      <c r="G24" s="7" t="s">
        <v>584</v>
      </c>
      <c r="H24" s="29">
        <v>0</v>
      </c>
      <c r="I24" s="29">
        <v>0.36863752999999999</v>
      </c>
      <c r="J24" s="30">
        <v>8.2038059929999996</v>
      </c>
      <c r="K24" s="30">
        <v>0.81395737800000001</v>
      </c>
      <c r="L24" s="23">
        <v>0</v>
      </c>
      <c r="M24" s="23">
        <v>0</v>
      </c>
      <c r="N24" s="23">
        <v>0</v>
      </c>
      <c r="O24" s="24">
        <v>0</v>
      </c>
      <c r="P24" s="24">
        <v>5.8338052080000002</v>
      </c>
      <c r="Q24" s="25">
        <v>6.003207561</v>
      </c>
      <c r="R24" s="25">
        <v>0</v>
      </c>
      <c r="S24" s="25">
        <v>0.35163316500000003</v>
      </c>
      <c r="T24" s="26">
        <v>13.400464976</v>
      </c>
      <c r="U24" s="27">
        <v>3.295611144</v>
      </c>
      <c r="V24" s="20">
        <v>663457</v>
      </c>
      <c r="W24" s="22">
        <v>49.67331935</v>
      </c>
      <c r="X24" s="21">
        <v>663457</v>
      </c>
      <c r="Y24" s="22">
        <v>49.67331935</v>
      </c>
      <c r="Z24" s="19">
        <f t="shared" si="0"/>
        <v>153</v>
      </c>
      <c r="AA24" s="19">
        <f t="shared" si="1"/>
        <v>16</v>
      </c>
      <c r="AB24" s="19">
        <f t="shared" si="2"/>
        <v>2</v>
      </c>
    </row>
    <row r="25" spans="1:28" x14ac:dyDescent="0.3">
      <c r="A25" s="4">
        <v>1507</v>
      </c>
      <c r="B25" s="7" t="s">
        <v>28</v>
      </c>
      <c r="C25" s="1" t="s">
        <v>30</v>
      </c>
      <c r="D25" s="1" t="s">
        <v>115</v>
      </c>
      <c r="E25" s="1" t="s">
        <v>367</v>
      </c>
      <c r="F25" s="7"/>
      <c r="G25" s="7" t="s">
        <v>584</v>
      </c>
      <c r="H25" s="29">
        <v>0</v>
      </c>
      <c r="I25" s="29">
        <v>0</v>
      </c>
      <c r="J25" s="30">
        <v>1.917061489</v>
      </c>
      <c r="K25" s="30">
        <v>12.737260839999999</v>
      </c>
      <c r="L25" s="23">
        <v>0</v>
      </c>
      <c r="M25" s="23">
        <v>0</v>
      </c>
      <c r="N25" s="23">
        <v>0</v>
      </c>
      <c r="O25" s="24">
        <v>0</v>
      </c>
      <c r="P25" s="24">
        <v>4.0263190199999999</v>
      </c>
      <c r="Q25" s="25">
        <v>0</v>
      </c>
      <c r="R25" s="25">
        <v>0</v>
      </c>
      <c r="S25" s="25">
        <v>1.0166369999999999E-3</v>
      </c>
      <c r="T25" s="26"/>
      <c r="U25" s="27">
        <v>2.399535465</v>
      </c>
      <c r="V25" s="20">
        <v>729480</v>
      </c>
      <c r="W25" s="22">
        <v>32.893780020000001</v>
      </c>
      <c r="X25" s="21">
        <v>729480</v>
      </c>
      <c r="Y25" s="22">
        <v>32.893780020000001</v>
      </c>
      <c r="Z25" s="19">
        <f t="shared" si="0"/>
        <v>188</v>
      </c>
      <c r="AA25" s="19">
        <f t="shared" si="1"/>
        <v>29</v>
      </c>
      <c r="AB25" s="19">
        <f t="shared" si="2"/>
        <v>10</v>
      </c>
    </row>
    <row r="26" spans="1:28" x14ac:dyDescent="0.3">
      <c r="A26" s="4">
        <v>1512</v>
      </c>
      <c r="B26" s="7" t="s">
        <v>25</v>
      </c>
      <c r="C26" s="1" t="s">
        <v>30</v>
      </c>
      <c r="D26" s="1" t="s">
        <v>87</v>
      </c>
      <c r="E26" s="1" t="s">
        <v>365</v>
      </c>
      <c r="F26" s="7"/>
      <c r="G26" s="7" t="s">
        <v>584</v>
      </c>
      <c r="H26" s="29">
        <v>0.32824246000000001</v>
      </c>
      <c r="I26" s="29">
        <v>0</v>
      </c>
      <c r="J26" s="30">
        <v>1.034604613</v>
      </c>
      <c r="K26" s="30">
        <v>0.52379313900000002</v>
      </c>
      <c r="L26" s="23">
        <v>0.36604336399999998</v>
      </c>
      <c r="M26" s="23">
        <v>0.36703469599999999</v>
      </c>
      <c r="N26" s="23">
        <v>1.1374583140000001</v>
      </c>
      <c r="O26" s="24">
        <v>0.58260461900000005</v>
      </c>
      <c r="P26" s="24">
        <v>3.9207800480000001</v>
      </c>
      <c r="Q26" s="25">
        <v>0.58596957699999996</v>
      </c>
      <c r="R26" s="25">
        <v>0</v>
      </c>
      <c r="S26" s="25">
        <v>0</v>
      </c>
      <c r="T26" s="26">
        <v>9.9341323200999998</v>
      </c>
      <c r="U26" s="27">
        <v>2.4204679750000002</v>
      </c>
      <c r="V26" s="20">
        <v>753500</v>
      </c>
      <c r="W26" s="22">
        <v>32.122999</v>
      </c>
      <c r="X26" s="21">
        <v>749000</v>
      </c>
      <c r="Y26" s="22">
        <v>32.315994320000001</v>
      </c>
      <c r="Z26" s="19">
        <f t="shared" si="0"/>
        <v>186</v>
      </c>
      <c r="AA26" s="19">
        <f t="shared" si="1"/>
        <v>31</v>
      </c>
      <c r="AB26" s="19">
        <f t="shared" si="2"/>
        <v>11</v>
      </c>
    </row>
    <row r="27" spans="1:28" ht="28.8" x14ac:dyDescent="0.3">
      <c r="A27" s="4">
        <v>1268</v>
      </c>
      <c r="B27" s="7" t="s">
        <v>28</v>
      </c>
      <c r="C27" s="1" t="s">
        <v>34</v>
      </c>
      <c r="D27" s="1" t="s">
        <v>89</v>
      </c>
      <c r="E27" s="1" t="s">
        <v>374</v>
      </c>
      <c r="F27" s="7" t="s">
        <v>584</v>
      </c>
      <c r="G27" s="7" t="s">
        <v>584</v>
      </c>
      <c r="H27" s="29">
        <v>0</v>
      </c>
      <c r="I27" s="29">
        <v>0</v>
      </c>
      <c r="J27" s="30">
        <v>0.73030913900000005</v>
      </c>
      <c r="K27" s="30">
        <v>1.2807816110000001</v>
      </c>
      <c r="L27" s="23">
        <v>0</v>
      </c>
      <c r="M27" s="23">
        <v>0</v>
      </c>
      <c r="N27" s="23">
        <v>0</v>
      </c>
      <c r="O27" s="24">
        <v>0</v>
      </c>
      <c r="P27" s="24">
        <v>3.8790189329999998</v>
      </c>
      <c r="Q27" s="25">
        <v>8.5750419020000006</v>
      </c>
      <c r="R27" s="25">
        <v>0</v>
      </c>
      <c r="S27" s="25">
        <v>1.6033904000000002E-2</v>
      </c>
      <c r="T27" s="26"/>
      <c r="U27" s="27">
        <v>2.2974957319999998</v>
      </c>
      <c r="V27" s="20">
        <v>1787244</v>
      </c>
      <c r="W27" s="22">
        <v>12.854964020000001</v>
      </c>
      <c r="X27" s="21">
        <v>787244</v>
      </c>
      <c r="Y27" s="22">
        <v>29.1840361</v>
      </c>
      <c r="Z27" s="19">
        <f t="shared" si="0"/>
        <v>195</v>
      </c>
      <c r="AA27" s="19">
        <f t="shared" si="1"/>
        <v>35</v>
      </c>
      <c r="AB27" s="19">
        <f t="shared" si="2"/>
        <v>6</v>
      </c>
    </row>
    <row r="28" spans="1:28" x14ac:dyDescent="0.3">
      <c r="A28" s="4">
        <v>1440</v>
      </c>
      <c r="B28" s="7" t="s">
        <v>25</v>
      </c>
      <c r="C28" s="1" t="s">
        <v>30</v>
      </c>
      <c r="D28" s="1" t="s">
        <v>49</v>
      </c>
      <c r="E28" s="1" t="s">
        <v>273</v>
      </c>
      <c r="F28" s="7" t="s">
        <v>584</v>
      </c>
      <c r="G28" s="7" t="s">
        <v>584</v>
      </c>
      <c r="H28" s="29">
        <v>0.29158351999999998</v>
      </c>
      <c r="I28" s="29">
        <v>0</v>
      </c>
      <c r="J28" s="30">
        <v>43.681615370000003</v>
      </c>
      <c r="K28" s="30">
        <v>2.9494542859999999</v>
      </c>
      <c r="L28" s="23">
        <v>0</v>
      </c>
      <c r="M28" s="23">
        <v>0</v>
      </c>
      <c r="N28" s="23">
        <v>1.010424123</v>
      </c>
      <c r="O28" s="24">
        <v>0.86256312800000001</v>
      </c>
      <c r="P28" s="24">
        <v>10.10921136</v>
      </c>
      <c r="Q28" s="25">
        <v>0.93171611799999998</v>
      </c>
      <c r="R28" s="25">
        <v>0</v>
      </c>
      <c r="S28" s="25">
        <v>0</v>
      </c>
      <c r="T28" s="26">
        <v>22.342034847000001</v>
      </c>
      <c r="U28" s="27">
        <v>6.3066429350000002</v>
      </c>
      <c r="V28" s="20">
        <v>822000</v>
      </c>
      <c r="W28" s="22">
        <v>76.723150050000001</v>
      </c>
      <c r="X28" s="21">
        <v>822000</v>
      </c>
      <c r="Y28" s="22">
        <v>76.723150050000001</v>
      </c>
      <c r="Z28" s="19">
        <f t="shared" si="0"/>
        <v>94</v>
      </c>
      <c r="AA28" s="19">
        <f t="shared" si="1"/>
        <v>11</v>
      </c>
      <c r="AB28" s="19">
        <f t="shared" si="2"/>
        <v>4</v>
      </c>
    </row>
    <row r="29" spans="1:28" x14ac:dyDescent="0.3">
      <c r="A29" s="4">
        <v>1395</v>
      </c>
      <c r="B29" s="7" t="s">
        <v>28</v>
      </c>
      <c r="C29" s="1" t="s">
        <v>30</v>
      </c>
      <c r="D29" s="1" t="s">
        <v>58</v>
      </c>
      <c r="E29" s="1" t="s">
        <v>457</v>
      </c>
      <c r="F29" s="7"/>
      <c r="G29" s="7" t="s">
        <v>584</v>
      </c>
      <c r="H29" s="29">
        <v>0</v>
      </c>
      <c r="I29" s="29">
        <v>4.0069356E-2</v>
      </c>
      <c r="J29" s="30">
        <v>1.065034161</v>
      </c>
      <c r="K29" s="30">
        <v>0.669195757</v>
      </c>
      <c r="L29" s="23">
        <v>0</v>
      </c>
      <c r="M29" s="23">
        <v>0</v>
      </c>
      <c r="N29" s="23">
        <v>0</v>
      </c>
      <c r="O29" s="24">
        <v>0.73079511799999997</v>
      </c>
      <c r="P29" s="24">
        <v>1.572146179</v>
      </c>
      <c r="Q29" s="25">
        <v>2.690669776</v>
      </c>
      <c r="R29" s="25">
        <v>0</v>
      </c>
      <c r="S29" s="25">
        <v>1.7438074000000001E-2</v>
      </c>
      <c r="T29" s="26"/>
      <c r="U29" s="27">
        <v>0.94354633799999998</v>
      </c>
      <c r="V29" s="20">
        <v>846676</v>
      </c>
      <c r="W29" s="22">
        <v>11.144125239999999</v>
      </c>
      <c r="X29" s="21">
        <v>846676</v>
      </c>
      <c r="Y29" s="22">
        <v>11.144125239999999</v>
      </c>
      <c r="Z29" s="19">
        <f t="shared" si="0"/>
        <v>278</v>
      </c>
      <c r="AA29" s="19">
        <f t="shared" si="1"/>
        <v>69</v>
      </c>
      <c r="AB29" s="19">
        <f t="shared" si="2"/>
        <v>17</v>
      </c>
    </row>
    <row r="30" spans="1:28" x14ac:dyDescent="0.3">
      <c r="A30" s="4">
        <v>1312</v>
      </c>
      <c r="B30" s="7" t="s">
        <v>26</v>
      </c>
      <c r="C30" s="1" t="s">
        <v>33</v>
      </c>
      <c r="D30" s="1" t="s">
        <v>103</v>
      </c>
      <c r="E30" s="1" t="s">
        <v>390</v>
      </c>
      <c r="F30" s="7" t="s">
        <v>584</v>
      </c>
      <c r="G30" s="7" t="s">
        <v>584</v>
      </c>
      <c r="H30" s="29">
        <v>0.311908721</v>
      </c>
      <c r="I30" s="29">
        <v>0</v>
      </c>
      <c r="J30" s="30">
        <v>1.1258932559999999</v>
      </c>
      <c r="K30" s="30">
        <v>0.18591648599999999</v>
      </c>
      <c r="L30" s="23">
        <v>0.40947097399999999</v>
      </c>
      <c r="M30" s="23">
        <v>0.39383898099999998</v>
      </c>
      <c r="N30" s="23">
        <v>0.32425710800000002</v>
      </c>
      <c r="O30" s="24">
        <v>0.36907567600000002</v>
      </c>
      <c r="P30" s="24">
        <v>2.824758697</v>
      </c>
      <c r="Q30" s="25">
        <v>10.952047889999999</v>
      </c>
      <c r="R30" s="25">
        <v>0</v>
      </c>
      <c r="S30" s="25">
        <v>0</v>
      </c>
      <c r="T30" s="26">
        <v>2.2790484135</v>
      </c>
      <c r="U30" s="27">
        <v>1.953741886</v>
      </c>
      <c r="V30" s="20">
        <v>1036699</v>
      </c>
      <c r="W30" s="22">
        <v>18.845796960000001</v>
      </c>
      <c r="X30" s="21">
        <v>902699</v>
      </c>
      <c r="Y30" s="22">
        <v>21.643337219999999</v>
      </c>
      <c r="Z30" s="19">
        <f t="shared" si="0"/>
        <v>211</v>
      </c>
      <c r="AA30" s="19">
        <f t="shared" si="1"/>
        <v>44</v>
      </c>
      <c r="AB30" s="19">
        <f t="shared" si="2"/>
        <v>7</v>
      </c>
    </row>
    <row r="31" spans="1:28" x14ac:dyDescent="0.3">
      <c r="A31" s="4">
        <v>1110</v>
      </c>
      <c r="B31" s="7" t="s">
        <v>28</v>
      </c>
      <c r="C31" s="1" t="s">
        <v>31</v>
      </c>
      <c r="D31" s="1" t="s">
        <v>166</v>
      </c>
      <c r="E31" s="1" t="s">
        <v>545</v>
      </c>
      <c r="F31" s="7"/>
      <c r="G31" s="7" t="s">
        <v>584</v>
      </c>
      <c r="H31" s="29">
        <v>4.7355959999999999E-3</v>
      </c>
      <c r="I31" s="29">
        <v>7.2589900000000001E-4</v>
      </c>
      <c r="J31" s="30">
        <v>5.2572310999999997E-2</v>
      </c>
      <c r="K31" s="30">
        <v>2.2505999999999999E-4</v>
      </c>
      <c r="L31" s="23">
        <v>0</v>
      </c>
      <c r="M31" s="23">
        <v>0</v>
      </c>
      <c r="N31" s="23">
        <v>1.3128205E-2</v>
      </c>
      <c r="O31" s="24">
        <v>4.2407772189999999</v>
      </c>
      <c r="P31" s="24">
        <v>0.32621551399999998</v>
      </c>
      <c r="Q31" s="25">
        <v>0</v>
      </c>
      <c r="R31" s="25">
        <v>2.086461E-3</v>
      </c>
      <c r="S31" s="25">
        <v>0</v>
      </c>
      <c r="T31" s="26"/>
      <c r="U31" s="27">
        <v>0.23708221500000001</v>
      </c>
      <c r="V31" s="20">
        <v>915000</v>
      </c>
      <c r="W31" s="22">
        <v>2.5910624630000001</v>
      </c>
      <c r="X31" s="21">
        <v>915000</v>
      </c>
      <c r="Y31" s="22">
        <v>2.5910624630000001</v>
      </c>
      <c r="Z31" s="19">
        <f t="shared" si="0"/>
        <v>366</v>
      </c>
      <c r="AA31" s="19">
        <f t="shared" si="1"/>
        <v>194</v>
      </c>
      <c r="AB31" s="19">
        <f t="shared" si="2"/>
        <v>9</v>
      </c>
    </row>
    <row r="32" spans="1:28" ht="28.8" x14ac:dyDescent="0.3">
      <c r="A32" s="4">
        <v>1451</v>
      </c>
      <c r="B32" s="7" t="s">
        <v>28</v>
      </c>
      <c r="C32" s="1" t="s">
        <v>32</v>
      </c>
      <c r="D32" s="1" t="s">
        <v>154</v>
      </c>
      <c r="E32" s="1" t="s">
        <v>486</v>
      </c>
      <c r="F32" s="7"/>
      <c r="G32" s="7" t="s">
        <v>584</v>
      </c>
      <c r="H32" s="29">
        <v>2.9262114999999998E-2</v>
      </c>
      <c r="I32" s="29">
        <v>3.8554459999999998E-3</v>
      </c>
      <c r="J32" s="30">
        <v>0.27386592700000001</v>
      </c>
      <c r="K32" s="30">
        <v>2.9617955679999999</v>
      </c>
      <c r="L32" s="23">
        <v>6.9796799999999998E-4</v>
      </c>
      <c r="M32" s="23">
        <v>7.1465099999999996E-4</v>
      </c>
      <c r="N32" s="23">
        <v>3.0420595000000002E-2</v>
      </c>
      <c r="O32" s="24">
        <v>3.4625306000000002E-2</v>
      </c>
      <c r="P32" s="24">
        <v>0.94907071600000004</v>
      </c>
      <c r="Q32" s="25">
        <v>0.73215849799999999</v>
      </c>
      <c r="R32" s="25">
        <v>0</v>
      </c>
      <c r="S32" s="25">
        <v>0</v>
      </c>
      <c r="T32" s="26"/>
      <c r="U32" s="27">
        <v>0.69094006299999999</v>
      </c>
      <c r="V32" s="20">
        <v>921876</v>
      </c>
      <c r="W32" s="22">
        <v>7.4949349209999996</v>
      </c>
      <c r="X32" s="21">
        <v>921876</v>
      </c>
      <c r="Y32" s="22">
        <v>7.4949349209999996</v>
      </c>
      <c r="Z32" s="19">
        <f t="shared" si="0"/>
        <v>307</v>
      </c>
      <c r="AA32" s="19">
        <f t="shared" si="1"/>
        <v>99</v>
      </c>
      <c r="AB32" s="19">
        <f t="shared" si="2"/>
        <v>19</v>
      </c>
    </row>
    <row r="33" spans="1:28" ht="28.8" x14ac:dyDescent="0.3">
      <c r="A33" s="4">
        <v>1731</v>
      </c>
      <c r="B33" s="7" t="s">
        <v>28</v>
      </c>
      <c r="C33" s="1" t="s">
        <v>37</v>
      </c>
      <c r="D33" s="1" t="s">
        <v>151</v>
      </c>
      <c r="E33" s="1" t="s">
        <v>474</v>
      </c>
      <c r="F33" s="7" t="s">
        <v>584</v>
      </c>
      <c r="G33" s="7" t="s">
        <v>584</v>
      </c>
      <c r="H33" s="29">
        <v>0.13040169700000001</v>
      </c>
      <c r="I33" s="29">
        <v>1.5078127E-2</v>
      </c>
      <c r="J33" s="30">
        <v>1.186752351</v>
      </c>
      <c r="K33" s="30">
        <v>3.6373876620000001</v>
      </c>
      <c r="L33" s="23">
        <v>0</v>
      </c>
      <c r="M33" s="23">
        <v>0</v>
      </c>
      <c r="N33" s="23">
        <v>0.13556426699999999</v>
      </c>
      <c r="O33" s="24">
        <v>0.15430185599999999</v>
      </c>
      <c r="P33" s="24">
        <v>1.1250477750000001</v>
      </c>
      <c r="Q33" s="25">
        <v>0</v>
      </c>
      <c r="R33" s="25">
        <v>0</v>
      </c>
      <c r="S33" s="25">
        <v>2.1594945000000001E-2</v>
      </c>
      <c r="T33" s="26"/>
      <c r="U33" s="27">
        <v>0.80044104900000002</v>
      </c>
      <c r="V33" s="20">
        <v>942000</v>
      </c>
      <c r="W33" s="22">
        <v>8.4972510490000008</v>
      </c>
      <c r="X33" s="21">
        <v>942000</v>
      </c>
      <c r="Y33" s="22">
        <v>8.4972510490000008</v>
      </c>
      <c r="Z33" s="19">
        <f t="shared" si="0"/>
        <v>295</v>
      </c>
      <c r="AA33" s="19">
        <f t="shared" si="1"/>
        <v>91</v>
      </c>
      <c r="AB33" s="19">
        <f t="shared" si="2"/>
        <v>1</v>
      </c>
    </row>
    <row r="34" spans="1:28" ht="28.8" x14ac:dyDescent="0.3">
      <c r="A34" s="4">
        <v>1400</v>
      </c>
      <c r="B34" s="7" t="s">
        <v>28</v>
      </c>
      <c r="C34" s="1" t="s">
        <v>30</v>
      </c>
      <c r="D34" s="1" t="s">
        <v>58</v>
      </c>
      <c r="E34" s="1" t="s">
        <v>359</v>
      </c>
      <c r="F34" s="7"/>
      <c r="G34" s="7" t="s">
        <v>584</v>
      </c>
      <c r="H34" s="29">
        <v>0</v>
      </c>
      <c r="I34" s="29">
        <v>0</v>
      </c>
      <c r="J34" s="30">
        <v>11.563228029999999</v>
      </c>
      <c r="K34" s="30">
        <v>3.6049992560000002</v>
      </c>
      <c r="L34" s="23">
        <v>0</v>
      </c>
      <c r="M34" s="23">
        <v>0</v>
      </c>
      <c r="N34" s="23">
        <v>0</v>
      </c>
      <c r="O34" s="24">
        <v>0</v>
      </c>
      <c r="P34" s="24">
        <v>3.5027408439999999</v>
      </c>
      <c r="Q34" s="25">
        <v>0</v>
      </c>
      <c r="R34" s="25">
        <v>0</v>
      </c>
      <c r="S34" s="25">
        <v>0.11661550800000001</v>
      </c>
      <c r="T34" s="26"/>
      <c r="U34" s="27">
        <v>2.4585342209999999</v>
      </c>
      <c r="V34" s="20">
        <v>977884</v>
      </c>
      <c r="W34" s="22">
        <v>25.141368719999999</v>
      </c>
      <c r="X34" s="21">
        <v>977884</v>
      </c>
      <c r="Y34" s="22">
        <v>25.141368719999999</v>
      </c>
      <c r="Z34" s="19">
        <f t="shared" si="0"/>
        <v>180</v>
      </c>
      <c r="AA34" s="19">
        <f t="shared" si="1"/>
        <v>41</v>
      </c>
      <c r="AB34" s="19">
        <f t="shared" si="2"/>
        <v>12</v>
      </c>
    </row>
    <row r="35" spans="1:28" ht="28.8" x14ac:dyDescent="0.3">
      <c r="A35" s="4">
        <v>1354</v>
      </c>
      <c r="B35" s="7" t="s">
        <v>28</v>
      </c>
      <c r="C35" s="1" t="s">
        <v>36</v>
      </c>
      <c r="D35" s="1" t="s">
        <v>143</v>
      </c>
      <c r="E35" s="1" t="s">
        <v>530</v>
      </c>
      <c r="F35" s="7" t="s">
        <v>584</v>
      </c>
      <c r="G35" s="7"/>
      <c r="H35" s="29">
        <v>0</v>
      </c>
      <c r="I35" s="29">
        <v>2.1119696E-2</v>
      </c>
      <c r="J35" s="30">
        <v>0.36515456899999998</v>
      </c>
      <c r="K35" s="30">
        <v>1.7190735960000001</v>
      </c>
      <c r="L35" s="23">
        <v>0</v>
      </c>
      <c r="M35" s="23">
        <v>0</v>
      </c>
      <c r="N35" s="23">
        <v>0</v>
      </c>
      <c r="O35" s="24">
        <v>0</v>
      </c>
      <c r="P35" s="24">
        <v>0.60920631700000005</v>
      </c>
      <c r="Q35" s="25">
        <v>0</v>
      </c>
      <c r="R35" s="25">
        <v>0</v>
      </c>
      <c r="S35" s="25">
        <v>0</v>
      </c>
      <c r="T35" s="26"/>
      <c r="U35" s="27">
        <v>0.34415052600000001</v>
      </c>
      <c r="V35" s="20">
        <v>982691</v>
      </c>
      <c r="W35" s="22">
        <v>3.5021235110000002</v>
      </c>
      <c r="X35" s="21">
        <v>982691</v>
      </c>
      <c r="Y35" s="22">
        <v>3.5021235110000002</v>
      </c>
      <c r="Z35" s="19">
        <f t="shared" si="0"/>
        <v>351</v>
      </c>
      <c r="AA35" s="19">
        <f t="shared" si="1"/>
        <v>161</v>
      </c>
      <c r="AB35" s="19">
        <f t="shared" si="2"/>
        <v>10</v>
      </c>
    </row>
    <row r="36" spans="1:28" ht="28.8" x14ac:dyDescent="0.3">
      <c r="A36" s="4">
        <v>1656</v>
      </c>
      <c r="B36" s="7" t="s">
        <v>28</v>
      </c>
      <c r="C36" s="1" t="s">
        <v>34</v>
      </c>
      <c r="D36" s="1" t="s">
        <v>75</v>
      </c>
      <c r="E36" s="1" t="s">
        <v>267</v>
      </c>
      <c r="F36" s="7" t="s">
        <v>584</v>
      </c>
      <c r="G36" s="7"/>
      <c r="H36" s="29">
        <v>11.58762001</v>
      </c>
      <c r="I36" s="29">
        <v>6.5207467000000005E-2</v>
      </c>
      <c r="J36" s="30">
        <v>0.12171819</v>
      </c>
      <c r="K36" s="30">
        <v>5.0121625000000003E-2</v>
      </c>
      <c r="L36" s="23">
        <v>3.2339167000000002E-2</v>
      </c>
      <c r="M36" s="23">
        <v>3.0433492999999999E-2</v>
      </c>
      <c r="N36" s="23">
        <v>0</v>
      </c>
      <c r="O36" s="24">
        <v>14.07364304</v>
      </c>
      <c r="P36" s="24">
        <v>12.15848718</v>
      </c>
      <c r="Q36" s="25">
        <v>2.0018453209999998</v>
      </c>
      <c r="R36" s="25">
        <v>69.351287400000004</v>
      </c>
      <c r="S36" s="25">
        <v>9.8932380000000004E-3</v>
      </c>
      <c r="T36" s="26"/>
      <c r="U36" s="27">
        <v>7.1995175490000003</v>
      </c>
      <c r="V36" s="20">
        <v>997481</v>
      </c>
      <c r="W36" s="22">
        <v>72.176989329999998</v>
      </c>
      <c r="X36" s="21">
        <v>997481</v>
      </c>
      <c r="Y36" s="22">
        <v>72.176989329999998</v>
      </c>
      <c r="Z36" s="19">
        <f t="shared" si="0"/>
        <v>88</v>
      </c>
      <c r="AA36" s="19">
        <f t="shared" si="1"/>
        <v>12</v>
      </c>
      <c r="AB36" s="19">
        <f t="shared" si="2"/>
        <v>1</v>
      </c>
    </row>
    <row r="37" spans="1:28" x14ac:dyDescent="0.3">
      <c r="A37" s="38">
        <v>1141</v>
      </c>
      <c r="B37" s="39" t="s">
        <v>25</v>
      </c>
      <c r="C37" s="40" t="s">
        <v>31</v>
      </c>
      <c r="D37" s="40" t="s">
        <v>68</v>
      </c>
      <c r="E37" s="40" t="s">
        <v>320</v>
      </c>
      <c r="F37" s="39" t="s">
        <v>584</v>
      </c>
      <c r="G37" s="39" t="s">
        <v>584</v>
      </c>
      <c r="H37" s="29">
        <v>0.19449634299999999</v>
      </c>
      <c r="I37" s="29">
        <v>0</v>
      </c>
      <c r="J37" s="30">
        <v>0.362111615</v>
      </c>
      <c r="K37" s="30">
        <v>0.73690391600000005</v>
      </c>
      <c r="L37" s="23">
        <v>0</v>
      </c>
      <c r="M37" s="23">
        <v>0</v>
      </c>
      <c r="N37" s="23">
        <v>0.202196403</v>
      </c>
      <c r="O37" s="24">
        <v>0.34521575199999999</v>
      </c>
      <c r="P37" s="24">
        <v>5.0679324220000002</v>
      </c>
      <c r="Q37" s="25">
        <v>13.43811496</v>
      </c>
      <c r="R37" s="25">
        <v>0</v>
      </c>
      <c r="S37" s="25">
        <v>1.9189409000000001E-2</v>
      </c>
      <c r="T37" s="26">
        <v>14.057337535</v>
      </c>
      <c r="U37" s="41">
        <v>3.562763216</v>
      </c>
      <c r="V37" s="42">
        <v>1200000</v>
      </c>
      <c r="W37" s="43">
        <v>29.689693470000002</v>
      </c>
      <c r="X37" s="42">
        <v>1063000</v>
      </c>
      <c r="Y37" s="43">
        <v>33.516116799999999</v>
      </c>
      <c r="Z37" s="44">
        <f t="shared" si="0"/>
        <v>141</v>
      </c>
      <c r="AA37" s="44">
        <f t="shared" si="1"/>
        <v>28</v>
      </c>
      <c r="AB37" s="44">
        <f t="shared" si="2"/>
        <v>2</v>
      </c>
    </row>
    <row r="38" spans="1:28" ht="28.8" x14ac:dyDescent="0.3">
      <c r="A38" s="4">
        <v>1347</v>
      </c>
      <c r="B38" s="7" t="s">
        <v>28</v>
      </c>
      <c r="C38" s="1" t="s">
        <v>36</v>
      </c>
      <c r="D38" s="1" t="s">
        <v>143</v>
      </c>
      <c r="E38" s="1" t="s">
        <v>456</v>
      </c>
      <c r="F38" s="7" t="s">
        <v>584</v>
      </c>
      <c r="G38" s="7"/>
      <c r="H38" s="29">
        <v>0</v>
      </c>
      <c r="I38" s="29">
        <v>5.0577160000000003E-3</v>
      </c>
      <c r="J38" s="30">
        <v>0.410798891</v>
      </c>
      <c r="K38" s="30">
        <v>5.3519001749999999</v>
      </c>
      <c r="L38" s="23">
        <v>0</v>
      </c>
      <c r="M38" s="23">
        <v>0</v>
      </c>
      <c r="N38" s="23">
        <v>0</v>
      </c>
      <c r="O38" s="24">
        <v>0</v>
      </c>
      <c r="P38" s="24">
        <v>1.6792202780000001</v>
      </c>
      <c r="Q38" s="25">
        <v>0</v>
      </c>
      <c r="R38" s="25">
        <v>0</v>
      </c>
      <c r="S38" s="25">
        <v>0</v>
      </c>
      <c r="T38" s="26"/>
      <c r="U38" s="27">
        <v>0.94861875900000003</v>
      </c>
      <c r="V38" s="20">
        <v>1083900</v>
      </c>
      <c r="W38" s="22">
        <v>8.7519029380000006</v>
      </c>
      <c r="X38" s="21">
        <v>1083900</v>
      </c>
      <c r="Y38" s="22">
        <v>8.7519029380000006</v>
      </c>
      <c r="Z38" s="19">
        <f t="shared" si="0"/>
        <v>277</v>
      </c>
      <c r="AA38" s="19">
        <f t="shared" si="1"/>
        <v>88</v>
      </c>
      <c r="AB38" s="19">
        <f t="shared" si="2"/>
        <v>4</v>
      </c>
    </row>
    <row r="39" spans="1:28" x14ac:dyDescent="0.3">
      <c r="A39" s="4">
        <v>1415</v>
      </c>
      <c r="B39" s="7" t="s">
        <v>25</v>
      </c>
      <c r="C39" s="1" t="s">
        <v>29</v>
      </c>
      <c r="D39" s="1" t="s">
        <v>45</v>
      </c>
      <c r="E39" s="1" t="s">
        <v>194</v>
      </c>
      <c r="F39" s="7" t="s">
        <v>584</v>
      </c>
      <c r="G39" s="7" t="s">
        <v>584</v>
      </c>
      <c r="H39" s="29">
        <v>5.9076558800000001</v>
      </c>
      <c r="I39" s="29">
        <v>2.9565911E-2</v>
      </c>
      <c r="J39" s="30">
        <v>4.2924170129999997</v>
      </c>
      <c r="K39" s="30">
        <v>0.34766520699999998</v>
      </c>
      <c r="L39" s="23">
        <v>0</v>
      </c>
      <c r="M39" s="23">
        <v>0</v>
      </c>
      <c r="N39" s="23">
        <v>20.47179487</v>
      </c>
      <c r="O39" s="24">
        <v>17.47604299</v>
      </c>
      <c r="P39" s="24">
        <v>17.864477749999999</v>
      </c>
      <c r="Q39" s="25">
        <v>1.3842195799999999</v>
      </c>
      <c r="R39" s="25">
        <v>0.955172413</v>
      </c>
      <c r="S39" s="25">
        <v>0</v>
      </c>
      <c r="T39" s="26">
        <v>100</v>
      </c>
      <c r="U39" s="27">
        <v>23.884135149999999</v>
      </c>
      <c r="V39" s="20">
        <v>1098710</v>
      </c>
      <c r="W39" s="22">
        <v>217.3834329</v>
      </c>
      <c r="X39" s="21">
        <v>1098710</v>
      </c>
      <c r="Y39" s="22">
        <v>217.3834329</v>
      </c>
      <c r="Z39" s="19">
        <f t="shared" si="0"/>
        <v>15</v>
      </c>
      <c r="AA39" s="19">
        <f t="shared" si="1"/>
        <v>3</v>
      </c>
      <c r="AB39" s="19">
        <f t="shared" si="2"/>
        <v>1</v>
      </c>
    </row>
    <row r="40" spans="1:28" ht="28.8" x14ac:dyDescent="0.3">
      <c r="A40" s="4">
        <v>1446</v>
      </c>
      <c r="B40" s="7" t="s">
        <v>27</v>
      </c>
      <c r="C40" s="1" t="s">
        <v>32</v>
      </c>
      <c r="D40" s="1" t="s">
        <v>60</v>
      </c>
      <c r="E40" s="1" t="s">
        <v>543</v>
      </c>
      <c r="F40" s="7" t="s">
        <v>584</v>
      </c>
      <c r="G40" s="7" t="s">
        <v>584</v>
      </c>
      <c r="H40" s="29">
        <v>8.5503520000000006E-3</v>
      </c>
      <c r="I40" s="29">
        <v>1.7868600000000001E-17</v>
      </c>
      <c r="J40" s="30">
        <v>6.0859095000000002E-2</v>
      </c>
      <c r="K40" s="30">
        <v>0.114450366</v>
      </c>
      <c r="L40" s="23">
        <v>0</v>
      </c>
      <c r="M40" s="23">
        <v>0</v>
      </c>
      <c r="N40" s="23">
        <v>8.8888590000000007E-3</v>
      </c>
      <c r="O40" s="24">
        <v>2.7823041999999999E-2</v>
      </c>
      <c r="P40" s="24">
        <v>0.37091606399999999</v>
      </c>
      <c r="Q40" s="25">
        <v>1.320508832</v>
      </c>
      <c r="R40" s="25">
        <v>3.7996480000000001E-3</v>
      </c>
      <c r="S40" s="25">
        <v>1.5591455000000001E-2</v>
      </c>
      <c r="T40" s="26"/>
      <c r="U40" s="27">
        <v>0.24198223699999999</v>
      </c>
      <c r="V40" s="20">
        <v>1100000</v>
      </c>
      <c r="W40" s="22">
        <v>2.1998385200000001</v>
      </c>
      <c r="X40" s="21">
        <v>1100000</v>
      </c>
      <c r="Y40" s="22">
        <v>2.1998385200000001</v>
      </c>
      <c r="Z40" s="19">
        <f t="shared" si="0"/>
        <v>364</v>
      </c>
      <c r="AA40" s="19">
        <f t="shared" si="1"/>
        <v>206</v>
      </c>
      <c r="AB40" s="19">
        <f t="shared" si="2"/>
        <v>48</v>
      </c>
    </row>
    <row r="41" spans="1:28" ht="28.8" x14ac:dyDescent="0.3">
      <c r="A41" s="4">
        <v>1712</v>
      </c>
      <c r="B41" s="7" t="s">
        <v>28</v>
      </c>
      <c r="C41" s="1" t="s">
        <v>37</v>
      </c>
      <c r="D41" s="1" t="s">
        <v>137</v>
      </c>
      <c r="E41" s="1" t="s">
        <v>548</v>
      </c>
      <c r="F41" s="7" t="s">
        <v>584</v>
      </c>
      <c r="G41" s="7" t="s">
        <v>584</v>
      </c>
      <c r="H41" s="29">
        <v>0</v>
      </c>
      <c r="I41" s="29">
        <v>0</v>
      </c>
      <c r="J41" s="30">
        <v>0.68162186300000005</v>
      </c>
      <c r="K41" s="30">
        <v>0.58724285200000004</v>
      </c>
      <c r="L41" s="23">
        <v>0</v>
      </c>
      <c r="M41" s="23">
        <v>0</v>
      </c>
      <c r="N41" s="23">
        <v>0</v>
      </c>
      <c r="O41" s="24">
        <v>0</v>
      </c>
      <c r="P41" s="24">
        <v>0.37438272299999997</v>
      </c>
      <c r="Q41" s="25">
        <v>0</v>
      </c>
      <c r="R41" s="25">
        <v>0</v>
      </c>
      <c r="S41" s="25">
        <v>3.4943233999999997E-2</v>
      </c>
      <c r="T41" s="26"/>
      <c r="U41" s="27">
        <v>0.21149487</v>
      </c>
      <c r="V41" s="20">
        <v>1113000</v>
      </c>
      <c r="W41" s="22">
        <v>1.900223448</v>
      </c>
      <c r="X41" s="21">
        <v>1113000</v>
      </c>
      <c r="Y41" s="22">
        <v>1.900223448</v>
      </c>
      <c r="Z41" s="19">
        <f t="shared" si="0"/>
        <v>369</v>
      </c>
      <c r="AA41" s="19">
        <f t="shared" si="1"/>
        <v>231</v>
      </c>
      <c r="AB41" s="19">
        <f t="shared" si="2"/>
        <v>8</v>
      </c>
    </row>
    <row r="42" spans="1:28" ht="28.8" x14ac:dyDescent="0.3">
      <c r="A42" s="4">
        <v>1410</v>
      </c>
      <c r="B42" s="7" t="s">
        <v>26</v>
      </c>
      <c r="C42" s="1" t="s">
        <v>33</v>
      </c>
      <c r="D42" s="1" t="s">
        <v>104</v>
      </c>
      <c r="E42" s="1" t="s">
        <v>328</v>
      </c>
      <c r="F42" s="7"/>
      <c r="G42" s="7" t="s">
        <v>584</v>
      </c>
      <c r="H42" s="29">
        <v>0.148080986</v>
      </c>
      <c r="I42" s="29">
        <v>0</v>
      </c>
      <c r="J42" s="30">
        <v>5.9794060739999999</v>
      </c>
      <c r="K42" s="30">
        <v>2.1262063680000001</v>
      </c>
      <c r="L42" s="23">
        <v>0.46946210500000002</v>
      </c>
      <c r="M42" s="23">
        <v>0.46026165400000002</v>
      </c>
      <c r="N42" s="23">
        <v>0.51314491500000003</v>
      </c>
      <c r="O42" s="24">
        <v>0.26283213500000002</v>
      </c>
      <c r="P42" s="24">
        <v>5.6159832119999997</v>
      </c>
      <c r="Q42" s="25">
        <v>0</v>
      </c>
      <c r="R42" s="25">
        <v>0</v>
      </c>
      <c r="S42" s="25">
        <v>0</v>
      </c>
      <c r="T42" s="26">
        <v>20.902295564999999</v>
      </c>
      <c r="U42" s="27">
        <v>3.3249272859999999</v>
      </c>
      <c r="V42" s="20">
        <v>1116310</v>
      </c>
      <c r="W42" s="22">
        <v>29.784981649999999</v>
      </c>
      <c r="X42" s="21">
        <v>1116310</v>
      </c>
      <c r="Y42" s="22">
        <v>29.784981649999999</v>
      </c>
      <c r="Z42" s="19">
        <f t="shared" si="0"/>
        <v>149</v>
      </c>
      <c r="AA42" s="19">
        <f t="shared" si="1"/>
        <v>34</v>
      </c>
      <c r="AB42" s="19">
        <f t="shared" si="2"/>
        <v>5</v>
      </c>
    </row>
    <row r="43" spans="1:28" ht="28.8" x14ac:dyDescent="0.3">
      <c r="A43" s="4">
        <v>1397</v>
      </c>
      <c r="B43" s="7" t="s">
        <v>28</v>
      </c>
      <c r="C43" s="1" t="s">
        <v>34</v>
      </c>
      <c r="D43" s="1" t="s">
        <v>106</v>
      </c>
      <c r="E43" s="1" t="s">
        <v>400</v>
      </c>
      <c r="F43" s="7"/>
      <c r="G43" s="7" t="s">
        <v>584</v>
      </c>
      <c r="H43" s="29">
        <v>0</v>
      </c>
      <c r="I43" s="29">
        <v>1.08124E-8</v>
      </c>
      <c r="J43" s="30">
        <v>0.77595345999999998</v>
      </c>
      <c r="K43" s="30">
        <v>10.44223193</v>
      </c>
      <c r="L43" s="23">
        <v>4.3174799999999997E-4</v>
      </c>
      <c r="M43" s="23">
        <v>4.01421E-4</v>
      </c>
      <c r="N43" s="23">
        <v>0</v>
      </c>
      <c r="O43" s="24">
        <v>0</v>
      </c>
      <c r="P43" s="24">
        <v>3.0950305949999999</v>
      </c>
      <c r="Q43" s="25">
        <v>0</v>
      </c>
      <c r="R43" s="25">
        <v>6.2459425999999998E-2</v>
      </c>
      <c r="S43" s="25">
        <v>0</v>
      </c>
      <c r="T43" s="26"/>
      <c r="U43" s="27">
        <v>1.841902398</v>
      </c>
      <c r="V43" s="20">
        <v>1616434</v>
      </c>
      <c r="W43" s="22">
        <v>11.394850630000001</v>
      </c>
      <c r="X43" s="21">
        <v>1116434</v>
      </c>
      <c r="Y43" s="22">
        <v>16.49808586</v>
      </c>
      <c r="Z43" s="19">
        <f t="shared" si="0"/>
        <v>221</v>
      </c>
      <c r="AA43" s="19">
        <f t="shared" si="1"/>
        <v>54</v>
      </c>
      <c r="AB43" s="19">
        <f t="shared" si="2"/>
        <v>8</v>
      </c>
    </row>
    <row r="44" spans="1:28" ht="28.8" x14ac:dyDescent="0.3">
      <c r="A44" s="4">
        <v>1285</v>
      </c>
      <c r="B44" s="7" t="s">
        <v>26</v>
      </c>
      <c r="C44" s="1" t="s">
        <v>32</v>
      </c>
      <c r="D44" s="1" t="s">
        <v>60</v>
      </c>
      <c r="E44" s="1" t="s">
        <v>441</v>
      </c>
      <c r="F44" s="7"/>
      <c r="G44" s="7" t="s">
        <v>584</v>
      </c>
      <c r="H44" s="29">
        <v>0</v>
      </c>
      <c r="I44" s="29">
        <v>2.2471199999999999E-5</v>
      </c>
      <c r="J44" s="30">
        <v>1.065034161</v>
      </c>
      <c r="K44" s="30">
        <v>1.6169749149999999</v>
      </c>
      <c r="L44" s="23">
        <v>8.3637880999999997E-2</v>
      </c>
      <c r="M44" s="23">
        <v>8.6282716999999995E-2</v>
      </c>
      <c r="N44" s="23">
        <v>0</v>
      </c>
      <c r="O44" s="24">
        <v>0</v>
      </c>
      <c r="P44" s="24">
        <v>1.9314641420000001</v>
      </c>
      <c r="Q44" s="25">
        <v>2.048350562</v>
      </c>
      <c r="R44" s="25">
        <v>0</v>
      </c>
      <c r="S44" s="25">
        <v>3.33541E-3</v>
      </c>
      <c r="T44" s="26">
        <v>5.1630269965000002</v>
      </c>
      <c r="U44" s="27">
        <v>1.1438738020000001</v>
      </c>
      <c r="V44" s="20">
        <v>3151770</v>
      </c>
      <c r="W44" s="22">
        <v>3.6293060769999999</v>
      </c>
      <c r="X44" s="21">
        <v>1144990</v>
      </c>
      <c r="Y44" s="22">
        <v>9.9902514559999993</v>
      </c>
      <c r="Z44" s="19">
        <f t="shared" si="0"/>
        <v>262</v>
      </c>
      <c r="AA44" s="19">
        <f t="shared" si="1"/>
        <v>78</v>
      </c>
      <c r="AB44" s="19">
        <f t="shared" si="2"/>
        <v>16</v>
      </c>
    </row>
    <row r="45" spans="1:28" ht="28.8" x14ac:dyDescent="0.3">
      <c r="A45" s="4">
        <v>1186</v>
      </c>
      <c r="B45" s="7" t="s">
        <v>25</v>
      </c>
      <c r="C45" s="1" t="s">
        <v>29</v>
      </c>
      <c r="D45" s="1" t="s">
        <v>117</v>
      </c>
      <c r="E45" s="1" t="s">
        <v>370</v>
      </c>
      <c r="F45" s="7" t="s">
        <v>584</v>
      </c>
      <c r="G45" s="7" t="s">
        <v>584</v>
      </c>
      <c r="H45" s="29">
        <v>0.28676249999999998</v>
      </c>
      <c r="I45" s="29">
        <v>5.0695499999999996E-43</v>
      </c>
      <c r="J45" s="30">
        <v>6.3902049649999997</v>
      </c>
      <c r="K45" s="30">
        <v>0.92256163800000002</v>
      </c>
      <c r="L45" s="23">
        <v>0</v>
      </c>
      <c r="M45" s="23">
        <v>0</v>
      </c>
      <c r="N45" s="23">
        <v>0.298115354</v>
      </c>
      <c r="O45" s="24">
        <v>0.33932062899999998</v>
      </c>
      <c r="P45" s="24">
        <v>4.1771973999999998</v>
      </c>
      <c r="Q45" s="25">
        <v>7.7731745000000005E-2</v>
      </c>
      <c r="R45" s="25">
        <v>0</v>
      </c>
      <c r="S45" s="25">
        <v>0.640809042</v>
      </c>
      <c r="T45" s="26">
        <v>9.3445820109</v>
      </c>
      <c r="U45" s="27">
        <v>2.3597665349999999</v>
      </c>
      <c r="V45" s="20">
        <v>2092110</v>
      </c>
      <c r="W45" s="22">
        <v>11.27936167</v>
      </c>
      <c r="X45" s="21">
        <v>1179110</v>
      </c>
      <c r="Y45" s="22">
        <v>20.013116119999999</v>
      </c>
      <c r="Z45" s="19">
        <f t="shared" si="0"/>
        <v>191</v>
      </c>
      <c r="AA45" s="19">
        <f t="shared" si="1"/>
        <v>49</v>
      </c>
      <c r="AB45" s="19">
        <f t="shared" si="2"/>
        <v>6</v>
      </c>
    </row>
    <row r="46" spans="1:28" x14ac:dyDescent="0.3">
      <c r="A46" s="4">
        <v>1275</v>
      </c>
      <c r="B46" s="7" t="s">
        <v>27</v>
      </c>
      <c r="C46" s="1" t="s">
        <v>34</v>
      </c>
      <c r="D46" s="1" t="s">
        <v>89</v>
      </c>
      <c r="E46" s="1" t="s">
        <v>291</v>
      </c>
      <c r="F46" s="7" t="s">
        <v>584</v>
      </c>
      <c r="G46" s="7" t="s">
        <v>584</v>
      </c>
      <c r="H46" s="29">
        <v>3.5516969000000002E-2</v>
      </c>
      <c r="I46" s="29">
        <v>8.2515527000000005E-2</v>
      </c>
      <c r="J46" s="30">
        <v>0.119457563</v>
      </c>
      <c r="K46" s="30">
        <v>1.9894300000000001E-4</v>
      </c>
      <c r="L46" s="23">
        <v>9.3420870000000007E-3</v>
      </c>
      <c r="M46" s="23">
        <v>9.3299980000000008E-3</v>
      </c>
      <c r="N46" s="23">
        <v>0.123076923</v>
      </c>
      <c r="O46" s="24">
        <v>7.9731381719999996</v>
      </c>
      <c r="P46" s="24">
        <v>8.1457564189999996</v>
      </c>
      <c r="Q46" s="25">
        <v>25.081833400000001</v>
      </c>
      <c r="R46" s="25">
        <v>1.3088575730000001</v>
      </c>
      <c r="S46" s="25">
        <v>3.2460568489999999</v>
      </c>
      <c r="T46" s="26"/>
      <c r="U46" s="27">
        <v>4.8277966210000001</v>
      </c>
      <c r="V46" s="20">
        <v>1789041</v>
      </c>
      <c r="W46" s="22">
        <v>26.98538838</v>
      </c>
      <c r="X46" s="21">
        <v>1189041</v>
      </c>
      <c r="Y46" s="22">
        <v>40.602440289999997</v>
      </c>
      <c r="Z46" s="19">
        <f t="shared" si="0"/>
        <v>112</v>
      </c>
      <c r="AA46" s="19">
        <f t="shared" si="1"/>
        <v>24</v>
      </c>
      <c r="AB46" s="19">
        <f t="shared" si="2"/>
        <v>4</v>
      </c>
    </row>
    <row r="47" spans="1:28" ht="28.8" x14ac:dyDescent="0.3">
      <c r="A47" s="4">
        <v>1086</v>
      </c>
      <c r="B47" s="7" t="s">
        <v>26</v>
      </c>
      <c r="C47" s="1" t="s">
        <v>32</v>
      </c>
      <c r="D47" s="1" t="s">
        <v>60</v>
      </c>
      <c r="E47" s="1" t="s">
        <v>402</v>
      </c>
      <c r="F47" s="7" t="s">
        <v>584</v>
      </c>
      <c r="G47" s="7" t="s">
        <v>584</v>
      </c>
      <c r="H47" s="29">
        <v>6.1872776999999997E-2</v>
      </c>
      <c r="I47" s="29">
        <v>0</v>
      </c>
      <c r="J47" s="30">
        <v>0.71509436500000001</v>
      </c>
      <c r="K47" s="30">
        <v>1.392196725</v>
      </c>
      <c r="L47" s="23">
        <v>9.1024952000000006E-2</v>
      </c>
      <c r="M47" s="23">
        <v>9.0686583000000001E-2</v>
      </c>
      <c r="N47" s="23">
        <v>0.12864460799999999</v>
      </c>
      <c r="O47" s="24">
        <v>0.14642576700000001</v>
      </c>
      <c r="P47" s="24">
        <v>2.8728809819999999</v>
      </c>
      <c r="Q47" s="25">
        <v>7.254065733</v>
      </c>
      <c r="R47" s="25">
        <v>0</v>
      </c>
      <c r="S47" s="25">
        <v>0</v>
      </c>
      <c r="T47" s="26">
        <v>5.2864804713</v>
      </c>
      <c r="U47" s="27">
        <v>1.7900911420000001</v>
      </c>
      <c r="V47" s="20">
        <v>1200000</v>
      </c>
      <c r="W47" s="22">
        <v>14.91742619</v>
      </c>
      <c r="X47" s="21">
        <v>1200000</v>
      </c>
      <c r="Y47" s="22">
        <v>14.91742619</v>
      </c>
      <c r="Z47" s="19">
        <f t="shared" si="0"/>
        <v>223</v>
      </c>
      <c r="AA47" s="19">
        <f t="shared" si="1"/>
        <v>59</v>
      </c>
      <c r="AB47" s="19">
        <f t="shared" si="2"/>
        <v>10</v>
      </c>
    </row>
    <row r="48" spans="1:28" x14ac:dyDescent="0.3">
      <c r="A48" s="4">
        <v>1203</v>
      </c>
      <c r="B48" s="7" t="s">
        <v>25</v>
      </c>
      <c r="C48" s="1" t="s">
        <v>30</v>
      </c>
      <c r="D48" s="1" t="s">
        <v>94</v>
      </c>
      <c r="E48" s="1" t="s">
        <v>298</v>
      </c>
      <c r="F48" s="7"/>
      <c r="G48" s="7" t="s">
        <v>584</v>
      </c>
      <c r="H48" s="29">
        <v>1.2132500049999999</v>
      </c>
      <c r="I48" s="29">
        <v>4.1012675170000001</v>
      </c>
      <c r="J48" s="30">
        <v>0.81246891700000001</v>
      </c>
      <c r="K48" s="30">
        <v>0.74290662200000002</v>
      </c>
      <c r="L48" s="23">
        <v>0</v>
      </c>
      <c r="M48" s="23">
        <v>0</v>
      </c>
      <c r="N48" s="23">
        <v>4.2042742039999998</v>
      </c>
      <c r="O48" s="24">
        <v>2.1534235920000002</v>
      </c>
      <c r="P48" s="24">
        <v>5.6694716060000001</v>
      </c>
      <c r="Q48" s="25">
        <v>0</v>
      </c>
      <c r="R48" s="25">
        <v>0</v>
      </c>
      <c r="S48" s="25">
        <v>0.10592521000000001</v>
      </c>
      <c r="T48" s="26">
        <v>13.186408756000001</v>
      </c>
      <c r="U48" s="27">
        <v>4.3902648199999996</v>
      </c>
      <c r="V48" s="20">
        <v>1210000</v>
      </c>
      <c r="W48" s="22">
        <v>36.28318033</v>
      </c>
      <c r="X48" s="21">
        <v>1210000</v>
      </c>
      <c r="Y48" s="22">
        <v>36.28318033</v>
      </c>
      <c r="Z48" s="19">
        <f t="shared" si="0"/>
        <v>119</v>
      </c>
      <c r="AA48" s="19">
        <f t="shared" si="1"/>
        <v>26</v>
      </c>
      <c r="AB48" s="19">
        <f t="shared" si="2"/>
        <v>9</v>
      </c>
    </row>
    <row r="49" spans="1:28" ht="28.8" x14ac:dyDescent="0.3">
      <c r="A49" s="4">
        <v>1408</v>
      </c>
      <c r="B49" s="7" t="s">
        <v>26</v>
      </c>
      <c r="C49" s="1" t="s">
        <v>35</v>
      </c>
      <c r="D49" s="1" t="s">
        <v>92</v>
      </c>
      <c r="E49" s="1" t="s">
        <v>461</v>
      </c>
      <c r="F49" s="7" t="s">
        <v>584</v>
      </c>
      <c r="G49" s="7" t="s">
        <v>584</v>
      </c>
      <c r="H49" s="29">
        <v>7.0839359000000005E-2</v>
      </c>
      <c r="I49" s="29">
        <v>6.1521000999999999E-2</v>
      </c>
      <c r="J49" s="30">
        <v>0.70155102999999996</v>
      </c>
      <c r="K49" s="30">
        <v>3.5934406000000002E-2</v>
      </c>
      <c r="L49" s="23">
        <v>0</v>
      </c>
      <c r="M49" s="23">
        <v>0</v>
      </c>
      <c r="N49" s="23">
        <v>2.4210819000000001E-2</v>
      </c>
      <c r="O49" s="24">
        <v>2.7557219000000001E-2</v>
      </c>
      <c r="P49" s="24">
        <v>1.528314993</v>
      </c>
      <c r="Q49" s="25">
        <v>4.5293715880000001</v>
      </c>
      <c r="R49" s="25">
        <v>0</v>
      </c>
      <c r="S49" s="25">
        <v>2.289986028</v>
      </c>
      <c r="T49" s="26">
        <v>1.1674173054000001</v>
      </c>
      <c r="U49" s="27">
        <v>0.91454548400000002</v>
      </c>
      <c r="V49" s="20">
        <v>3800000</v>
      </c>
      <c r="W49" s="22">
        <v>2.4066986429999999</v>
      </c>
      <c r="X49" s="21">
        <v>1315810</v>
      </c>
      <c r="Y49" s="22">
        <v>6.9504372549999998</v>
      </c>
      <c r="Z49" s="19">
        <f t="shared" si="0"/>
        <v>282</v>
      </c>
      <c r="AA49" s="19">
        <f t="shared" si="1"/>
        <v>108</v>
      </c>
      <c r="AB49" s="19">
        <f t="shared" si="2"/>
        <v>7</v>
      </c>
    </row>
    <row r="50" spans="1:28" x14ac:dyDescent="0.3">
      <c r="A50" s="4">
        <v>1023</v>
      </c>
      <c r="B50" s="7" t="s">
        <v>27</v>
      </c>
      <c r="C50" s="1" t="s">
        <v>35</v>
      </c>
      <c r="D50" s="1" t="s">
        <v>133</v>
      </c>
      <c r="E50" s="1" t="s">
        <v>562</v>
      </c>
      <c r="F50" s="7"/>
      <c r="G50" s="7" t="s">
        <v>584</v>
      </c>
      <c r="H50" s="29">
        <v>0.40449881599999998</v>
      </c>
      <c r="I50" s="29">
        <v>0.61521000999999997</v>
      </c>
      <c r="J50" s="30">
        <v>0</v>
      </c>
      <c r="K50" s="30">
        <v>0</v>
      </c>
      <c r="L50" s="23">
        <v>0</v>
      </c>
      <c r="M50" s="23">
        <v>0</v>
      </c>
      <c r="N50" s="23">
        <v>0</v>
      </c>
      <c r="O50" s="24">
        <v>0</v>
      </c>
      <c r="P50" s="24">
        <v>0.15913519000000001</v>
      </c>
      <c r="Q50" s="25">
        <v>7.6145165000000001E-2</v>
      </c>
      <c r="R50" s="25">
        <v>0</v>
      </c>
      <c r="S50" s="25">
        <v>0</v>
      </c>
      <c r="T50" s="26"/>
      <c r="U50" s="27">
        <v>9.5856696000000005E-2</v>
      </c>
      <c r="V50" s="20">
        <v>2045000</v>
      </c>
      <c r="W50" s="22">
        <v>0.46873690099999998</v>
      </c>
      <c r="X50" s="21">
        <v>1318500</v>
      </c>
      <c r="Y50" s="22">
        <v>0.727013244</v>
      </c>
      <c r="Z50" s="19">
        <f t="shared" si="0"/>
        <v>383</v>
      </c>
      <c r="AA50" s="19">
        <f t="shared" si="1"/>
        <v>306</v>
      </c>
      <c r="AB50" s="19">
        <f t="shared" si="2"/>
        <v>29</v>
      </c>
    </row>
    <row r="51" spans="1:28" ht="28.8" x14ac:dyDescent="0.3">
      <c r="A51" s="4">
        <v>1510</v>
      </c>
      <c r="B51" s="7" t="s">
        <v>28</v>
      </c>
      <c r="C51" s="1" t="s">
        <v>34</v>
      </c>
      <c r="D51" s="1" t="s">
        <v>152</v>
      </c>
      <c r="E51" s="1" t="s">
        <v>475</v>
      </c>
      <c r="F51" s="7"/>
      <c r="G51" s="7" t="s">
        <v>584</v>
      </c>
      <c r="H51" s="29">
        <v>1.1620201830000001</v>
      </c>
      <c r="I51" s="29">
        <v>2.3061201979999999</v>
      </c>
      <c r="J51" s="30">
        <v>0.89767165000000004</v>
      </c>
      <c r="K51" s="30">
        <v>2.439989604</v>
      </c>
      <c r="L51" s="23">
        <v>0</v>
      </c>
      <c r="M51" s="23">
        <v>0</v>
      </c>
      <c r="N51" s="23">
        <v>6.0376711999999999E-2</v>
      </c>
      <c r="O51" s="24">
        <v>6.8721934999999998E-2</v>
      </c>
      <c r="P51" s="24">
        <v>1.285969301</v>
      </c>
      <c r="Q51" s="25">
        <v>0.22515940500000001</v>
      </c>
      <c r="R51" s="25">
        <v>0</v>
      </c>
      <c r="S51" s="25">
        <v>6.2399370000000001E-3</v>
      </c>
      <c r="T51" s="26"/>
      <c r="U51" s="27">
        <v>0.79132234099999998</v>
      </c>
      <c r="V51" s="20">
        <v>2871596</v>
      </c>
      <c r="W51" s="22">
        <v>2.7556882680000001</v>
      </c>
      <c r="X51" s="21">
        <v>1338559</v>
      </c>
      <c r="Y51" s="22">
        <v>5.9117479380000004</v>
      </c>
      <c r="Z51" s="19">
        <f t="shared" si="0"/>
        <v>296</v>
      </c>
      <c r="AA51" s="19">
        <f t="shared" si="1"/>
        <v>125</v>
      </c>
      <c r="AB51" s="19">
        <f t="shared" si="2"/>
        <v>17</v>
      </c>
    </row>
    <row r="52" spans="1:28" ht="28.8" x14ac:dyDescent="0.3">
      <c r="A52" s="4">
        <v>1628</v>
      </c>
      <c r="B52" s="7" t="s">
        <v>27</v>
      </c>
      <c r="C52" s="1" t="s">
        <v>33</v>
      </c>
      <c r="D52" s="1" t="s">
        <v>177</v>
      </c>
      <c r="E52" s="1" t="s">
        <v>579</v>
      </c>
      <c r="F52" s="7"/>
      <c r="G52" s="7" t="s">
        <v>584</v>
      </c>
      <c r="H52" s="29">
        <v>0</v>
      </c>
      <c r="I52" s="29">
        <v>6.0415999999999997E-17</v>
      </c>
      <c r="J52" s="30">
        <v>0</v>
      </c>
      <c r="K52" s="30">
        <v>0</v>
      </c>
      <c r="L52" s="23">
        <v>6.4762200000000004E-4</v>
      </c>
      <c r="M52" s="23">
        <v>6.1961799999999995E-4</v>
      </c>
      <c r="N52" s="23">
        <v>0</v>
      </c>
      <c r="O52" s="24">
        <v>0</v>
      </c>
      <c r="P52" s="24">
        <v>1.8908999999999999E-4</v>
      </c>
      <c r="Q52" s="25">
        <v>0</v>
      </c>
      <c r="R52" s="25">
        <v>0</v>
      </c>
      <c r="S52" s="25">
        <v>0</v>
      </c>
      <c r="T52" s="26"/>
      <c r="U52" s="27">
        <v>1.3757900000000001E-4</v>
      </c>
      <c r="V52" s="20">
        <v>2505449</v>
      </c>
      <c r="W52" s="22">
        <v>5.4911800000000002E-4</v>
      </c>
      <c r="X52" s="21">
        <v>1342596</v>
      </c>
      <c r="Y52" s="22">
        <v>1.024722E-3</v>
      </c>
      <c r="Z52" s="19">
        <f t="shared" si="0"/>
        <v>400</v>
      </c>
      <c r="AA52" s="19">
        <f t="shared" si="1"/>
        <v>397</v>
      </c>
      <c r="AB52" s="19">
        <f t="shared" si="2"/>
        <v>47</v>
      </c>
    </row>
    <row r="53" spans="1:28" ht="28.8" x14ac:dyDescent="0.3">
      <c r="A53" s="4">
        <v>1108</v>
      </c>
      <c r="B53" s="7" t="s">
        <v>26</v>
      </c>
      <c r="C53" s="1" t="s">
        <v>32</v>
      </c>
      <c r="D53" s="1" t="s">
        <v>109</v>
      </c>
      <c r="E53" s="1" t="s">
        <v>344</v>
      </c>
      <c r="F53" s="7"/>
      <c r="G53" s="7" t="s">
        <v>584</v>
      </c>
      <c r="H53" s="29">
        <v>0</v>
      </c>
      <c r="I53" s="29">
        <v>2.1202023E-2</v>
      </c>
      <c r="J53" s="30">
        <v>5.3860298990000004</v>
      </c>
      <c r="K53" s="30">
        <v>17.837379599999998</v>
      </c>
      <c r="L53" s="23">
        <v>3.238112E-3</v>
      </c>
      <c r="M53" s="23">
        <v>3.2729500000000002E-3</v>
      </c>
      <c r="N53" s="23">
        <v>0</v>
      </c>
      <c r="O53" s="24">
        <v>0</v>
      </c>
      <c r="P53" s="24">
        <v>3.8411118740000001</v>
      </c>
      <c r="Q53" s="25">
        <v>2.3000078E-2</v>
      </c>
      <c r="R53" s="25">
        <v>0.106143026</v>
      </c>
      <c r="S53" s="25">
        <v>8.9244619999999993E-3</v>
      </c>
      <c r="T53" s="26">
        <v>2.8578370156999999</v>
      </c>
      <c r="U53" s="27">
        <v>2.80978247</v>
      </c>
      <c r="V53" s="20">
        <v>1357200</v>
      </c>
      <c r="W53" s="22">
        <v>20.702788609999999</v>
      </c>
      <c r="X53" s="21">
        <v>1357200</v>
      </c>
      <c r="Y53" s="22">
        <v>20.702788609999999</v>
      </c>
      <c r="Z53" s="19">
        <f t="shared" si="0"/>
        <v>165</v>
      </c>
      <c r="AA53" s="19">
        <f t="shared" si="1"/>
        <v>46</v>
      </c>
      <c r="AB53" s="19">
        <f t="shared" si="2"/>
        <v>8</v>
      </c>
    </row>
    <row r="54" spans="1:28" ht="28.8" x14ac:dyDescent="0.3">
      <c r="A54" s="4">
        <v>1322</v>
      </c>
      <c r="B54" s="7" t="s">
        <v>26</v>
      </c>
      <c r="C54" s="1" t="s">
        <v>32</v>
      </c>
      <c r="D54" s="1" t="s">
        <v>74</v>
      </c>
      <c r="E54" s="1" t="s">
        <v>277</v>
      </c>
      <c r="F54" s="7" t="s">
        <v>584</v>
      </c>
      <c r="G54" s="7" t="s">
        <v>584</v>
      </c>
      <c r="H54" s="29">
        <v>6.2709405460000003</v>
      </c>
      <c r="I54" s="29">
        <v>2.0896848119999998</v>
      </c>
      <c r="J54" s="30">
        <v>8.5620659339999996</v>
      </c>
      <c r="K54" s="30">
        <v>3.9026647999999997E-2</v>
      </c>
      <c r="L54" s="23">
        <v>0</v>
      </c>
      <c r="M54" s="23">
        <v>0</v>
      </c>
      <c r="N54" s="23">
        <v>21.730684910000001</v>
      </c>
      <c r="O54" s="24">
        <v>11.130427579999999</v>
      </c>
      <c r="P54" s="24">
        <v>10.17786244</v>
      </c>
      <c r="Q54" s="25">
        <v>0</v>
      </c>
      <c r="R54" s="25">
        <v>9.1031278560000004</v>
      </c>
      <c r="S54" s="25">
        <v>0</v>
      </c>
      <c r="T54" s="26">
        <v>20.966724367000001</v>
      </c>
      <c r="U54" s="27">
        <v>6.0999024579999999</v>
      </c>
      <c r="V54" s="20">
        <v>1367000</v>
      </c>
      <c r="W54" s="22">
        <v>44.622549069999998</v>
      </c>
      <c r="X54" s="21">
        <v>1367000</v>
      </c>
      <c r="Y54" s="22">
        <v>44.622549069999998</v>
      </c>
      <c r="Z54" s="19">
        <f t="shared" si="0"/>
        <v>98</v>
      </c>
      <c r="AA54" s="19">
        <f t="shared" si="1"/>
        <v>21</v>
      </c>
      <c r="AB54" s="19">
        <f t="shared" si="2"/>
        <v>2</v>
      </c>
    </row>
    <row r="55" spans="1:28" ht="28.8" x14ac:dyDescent="0.3">
      <c r="A55" s="4">
        <v>1356</v>
      </c>
      <c r="B55" s="7" t="s">
        <v>27</v>
      </c>
      <c r="C55" s="1" t="s">
        <v>35</v>
      </c>
      <c r="D55" s="1" t="s">
        <v>141</v>
      </c>
      <c r="E55" s="1" t="s">
        <v>436</v>
      </c>
      <c r="F55" s="7"/>
      <c r="G55" s="7" t="s">
        <v>584</v>
      </c>
      <c r="H55" s="29">
        <v>0</v>
      </c>
      <c r="I55" s="29">
        <v>0</v>
      </c>
      <c r="J55" s="30">
        <v>0.54773185400000002</v>
      </c>
      <c r="K55" s="30">
        <v>8.0499016710000006</v>
      </c>
      <c r="L55" s="23">
        <v>0</v>
      </c>
      <c r="M55" s="23">
        <v>0</v>
      </c>
      <c r="N55" s="23">
        <v>0</v>
      </c>
      <c r="O55" s="24">
        <v>0</v>
      </c>
      <c r="P55" s="24">
        <v>1.9150023860000001</v>
      </c>
      <c r="Q55" s="25">
        <v>0</v>
      </c>
      <c r="R55" s="25">
        <v>0</v>
      </c>
      <c r="S55" s="25">
        <v>0</v>
      </c>
      <c r="T55" s="26"/>
      <c r="U55" s="27">
        <v>1.17045431</v>
      </c>
      <c r="V55" s="20">
        <v>1400000</v>
      </c>
      <c r="W55" s="22">
        <v>8.3603879279999997</v>
      </c>
      <c r="X55" s="21">
        <v>1400000</v>
      </c>
      <c r="Y55" s="22">
        <v>8.3603879279999997</v>
      </c>
      <c r="Z55" s="19">
        <f t="shared" si="0"/>
        <v>257</v>
      </c>
      <c r="AA55" s="19">
        <f t="shared" si="1"/>
        <v>95</v>
      </c>
      <c r="AB55" s="19">
        <f t="shared" si="2"/>
        <v>5</v>
      </c>
    </row>
    <row r="56" spans="1:28" x14ac:dyDescent="0.3">
      <c r="A56" s="4">
        <v>1357</v>
      </c>
      <c r="B56" s="7" t="s">
        <v>27</v>
      </c>
      <c r="C56" s="1" t="s">
        <v>36</v>
      </c>
      <c r="D56" s="1" t="s">
        <v>155</v>
      </c>
      <c r="E56" s="1" t="s">
        <v>537</v>
      </c>
      <c r="F56" s="7"/>
      <c r="G56" s="7" t="s">
        <v>584</v>
      </c>
      <c r="H56" s="29">
        <v>0</v>
      </c>
      <c r="I56" s="29">
        <v>6.7505000000000004E-11</v>
      </c>
      <c r="J56" s="30">
        <v>7.6073869000000002E-2</v>
      </c>
      <c r="K56" s="30">
        <v>0.414417971</v>
      </c>
      <c r="L56" s="23">
        <v>3.6080699999999999E-4</v>
      </c>
      <c r="M56" s="23">
        <v>3.7215099999999998E-4</v>
      </c>
      <c r="N56" s="23">
        <v>0</v>
      </c>
      <c r="O56" s="24">
        <v>1.973497039</v>
      </c>
      <c r="P56" s="24">
        <v>0.50845866500000003</v>
      </c>
      <c r="Q56" s="25">
        <v>0</v>
      </c>
      <c r="R56" s="25">
        <v>2.3114641530000002</v>
      </c>
      <c r="S56" s="25">
        <v>0</v>
      </c>
      <c r="T56" s="26"/>
      <c r="U56" s="27">
        <v>0.30105520099999999</v>
      </c>
      <c r="V56" s="20">
        <v>1467040</v>
      </c>
      <c r="W56" s="22">
        <v>2.0521267409999999</v>
      </c>
      <c r="X56" s="21">
        <v>1467040</v>
      </c>
      <c r="Y56" s="22">
        <v>2.0521267409999999</v>
      </c>
      <c r="Z56" s="19">
        <f t="shared" si="0"/>
        <v>358</v>
      </c>
      <c r="AA56" s="19">
        <f t="shared" si="1"/>
        <v>222</v>
      </c>
      <c r="AB56" s="19">
        <f t="shared" si="2"/>
        <v>13</v>
      </c>
    </row>
    <row r="57" spans="1:28" x14ac:dyDescent="0.3">
      <c r="A57" s="4">
        <v>1379</v>
      </c>
      <c r="B57" s="7" t="s">
        <v>27</v>
      </c>
      <c r="C57" s="1" t="s">
        <v>34</v>
      </c>
      <c r="D57" s="1" t="s">
        <v>106</v>
      </c>
      <c r="E57" s="1" t="s">
        <v>330</v>
      </c>
      <c r="F57" s="7" t="s">
        <v>584</v>
      </c>
      <c r="G57" s="7" t="s">
        <v>584</v>
      </c>
      <c r="H57" s="29">
        <v>1.8883435820000001</v>
      </c>
      <c r="I57" s="29">
        <v>2.0871777850000002</v>
      </c>
      <c r="J57" s="30">
        <v>0.36515456899999998</v>
      </c>
      <c r="K57" s="30">
        <v>0.95971825300000002</v>
      </c>
      <c r="L57" s="23">
        <v>0</v>
      </c>
      <c r="M57" s="23">
        <v>0</v>
      </c>
      <c r="N57" s="23">
        <v>0</v>
      </c>
      <c r="O57" s="24">
        <v>0</v>
      </c>
      <c r="P57" s="24">
        <v>5.5676866880000002</v>
      </c>
      <c r="Q57" s="25">
        <v>17.085780119999999</v>
      </c>
      <c r="R57" s="25">
        <v>0</v>
      </c>
      <c r="S57" s="25">
        <v>1.0115358E-2</v>
      </c>
      <c r="T57" s="26"/>
      <c r="U57" s="27">
        <v>3.305530326</v>
      </c>
      <c r="V57" s="20">
        <v>3475108</v>
      </c>
      <c r="W57" s="22">
        <v>9.5120218600000008</v>
      </c>
      <c r="X57" s="21">
        <v>1475108</v>
      </c>
      <c r="Y57" s="22">
        <v>22.408734320000001</v>
      </c>
      <c r="Z57" s="19">
        <f t="shared" si="0"/>
        <v>151</v>
      </c>
      <c r="AA57" s="19">
        <f t="shared" si="1"/>
        <v>42</v>
      </c>
      <c r="AB57" s="19">
        <f t="shared" si="2"/>
        <v>7</v>
      </c>
    </row>
    <row r="58" spans="1:28" ht="28.8" x14ac:dyDescent="0.3">
      <c r="A58" s="38">
        <v>1382</v>
      </c>
      <c r="B58" s="39" t="s">
        <v>25</v>
      </c>
      <c r="C58" s="40" t="s">
        <v>31</v>
      </c>
      <c r="D58" s="40" t="s">
        <v>43</v>
      </c>
      <c r="E58" s="40" t="s">
        <v>309</v>
      </c>
      <c r="F58" s="39" t="s">
        <v>584</v>
      </c>
      <c r="G58" s="39"/>
      <c r="H58" s="29">
        <v>0.30993127799999998</v>
      </c>
      <c r="I58" s="29">
        <v>0</v>
      </c>
      <c r="J58" s="30">
        <v>3.529827504</v>
      </c>
      <c r="K58" s="30">
        <v>2.331631717</v>
      </c>
      <c r="L58" s="23">
        <v>0</v>
      </c>
      <c r="M58" s="23">
        <v>0</v>
      </c>
      <c r="N58" s="23">
        <v>0.64440275700000005</v>
      </c>
      <c r="O58" s="24">
        <v>0.73347161100000002</v>
      </c>
      <c r="P58" s="24">
        <v>5.5189056470000004</v>
      </c>
      <c r="Q58" s="25">
        <v>9.6300683999999998E-2</v>
      </c>
      <c r="R58" s="25">
        <v>0</v>
      </c>
      <c r="S58" s="25">
        <v>0</v>
      </c>
      <c r="T58" s="26">
        <v>17.246408468999999</v>
      </c>
      <c r="U58" s="41">
        <v>4.0003926779999999</v>
      </c>
      <c r="V58" s="42">
        <v>1981550</v>
      </c>
      <c r="W58" s="43">
        <v>20.188199529999999</v>
      </c>
      <c r="X58" s="42">
        <v>1481550</v>
      </c>
      <c r="Y58" s="43">
        <v>27.00140176</v>
      </c>
      <c r="Z58" s="44">
        <f t="shared" si="0"/>
        <v>130</v>
      </c>
      <c r="AA58" s="44">
        <f t="shared" si="1"/>
        <v>40</v>
      </c>
      <c r="AB58" s="44">
        <f t="shared" si="2"/>
        <v>3</v>
      </c>
    </row>
    <row r="59" spans="1:28" ht="28.8" x14ac:dyDescent="0.3">
      <c r="A59" s="4">
        <v>1454</v>
      </c>
      <c r="B59" s="7" t="s">
        <v>27</v>
      </c>
      <c r="C59" s="1" t="s">
        <v>34</v>
      </c>
      <c r="D59" s="1" t="s">
        <v>112</v>
      </c>
      <c r="E59" s="1" t="s">
        <v>539</v>
      </c>
      <c r="F59" s="7" t="s">
        <v>584</v>
      </c>
      <c r="G59" s="7" t="s">
        <v>584</v>
      </c>
      <c r="H59" s="29">
        <v>0.53222505399999998</v>
      </c>
      <c r="I59" s="29">
        <v>0</v>
      </c>
      <c r="J59" s="30">
        <v>0</v>
      </c>
      <c r="K59" s="30">
        <v>0</v>
      </c>
      <c r="L59" s="23">
        <v>0</v>
      </c>
      <c r="M59" s="23">
        <v>0</v>
      </c>
      <c r="N59" s="23">
        <v>1.1065914139999999</v>
      </c>
      <c r="O59" s="24">
        <v>1.2595436310000001</v>
      </c>
      <c r="P59" s="24">
        <v>0.35252751900000001</v>
      </c>
      <c r="Q59" s="25">
        <v>0.71342834200000005</v>
      </c>
      <c r="R59" s="25">
        <v>0</v>
      </c>
      <c r="S59" s="25">
        <v>0</v>
      </c>
      <c r="T59" s="26"/>
      <c r="U59" s="27">
        <v>0.28286425900000001</v>
      </c>
      <c r="V59" s="20">
        <v>3167770</v>
      </c>
      <c r="W59" s="22">
        <v>0.89294443300000004</v>
      </c>
      <c r="X59" s="21">
        <v>1495270</v>
      </c>
      <c r="Y59" s="22">
        <v>1.891726969</v>
      </c>
      <c r="Z59" s="19">
        <f t="shared" si="0"/>
        <v>360</v>
      </c>
      <c r="AA59" s="19">
        <f t="shared" si="1"/>
        <v>234</v>
      </c>
      <c r="AB59" s="19">
        <f t="shared" si="2"/>
        <v>31</v>
      </c>
    </row>
    <row r="60" spans="1:28" x14ac:dyDescent="0.3">
      <c r="A60" s="4">
        <v>1272</v>
      </c>
      <c r="B60" s="7" t="s">
        <v>27</v>
      </c>
      <c r="C60" s="1" t="s">
        <v>34</v>
      </c>
      <c r="D60" s="1" t="s">
        <v>89</v>
      </c>
      <c r="E60" s="1" t="s">
        <v>529</v>
      </c>
      <c r="F60" s="7" t="s">
        <v>584</v>
      </c>
      <c r="G60" s="7" t="s">
        <v>584</v>
      </c>
      <c r="H60" s="29">
        <v>0</v>
      </c>
      <c r="I60" s="29">
        <v>0</v>
      </c>
      <c r="J60" s="30">
        <v>0.97374551799999998</v>
      </c>
      <c r="K60" s="30">
        <v>1.1241816739999999</v>
      </c>
      <c r="L60" s="23">
        <v>1.5980790000000001E-3</v>
      </c>
      <c r="M60" s="23">
        <v>1.6619440000000001E-3</v>
      </c>
      <c r="N60" s="23">
        <v>0</v>
      </c>
      <c r="O60" s="24">
        <v>0</v>
      </c>
      <c r="P60" s="24">
        <v>0.49266343699999998</v>
      </c>
      <c r="Q60" s="25">
        <v>0.42775530699999997</v>
      </c>
      <c r="R60" s="25">
        <v>0</v>
      </c>
      <c r="S60" s="25">
        <v>0</v>
      </c>
      <c r="T60" s="26"/>
      <c r="U60" s="27">
        <v>0.35136017600000002</v>
      </c>
      <c r="V60" s="20">
        <v>1727222</v>
      </c>
      <c r="W60" s="22">
        <v>2.034250235</v>
      </c>
      <c r="X60" s="21">
        <v>1527222</v>
      </c>
      <c r="Y60" s="22">
        <v>2.300648995</v>
      </c>
      <c r="Z60" s="19">
        <f t="shared" si="0"/>
        <v>350</v>
      </c>
      <c r="AA60" s="19">
        <f t="shared" si="1"/>
        <v>203</v>
      </c>
      <c r="AB60" s="19">
        <f t="shared" si="2"/>
        <v>23</v>
      </c>
    </row>
    <row r="61" spans="1:28" x14ac:dyDescent="0.3">
      <c r="A61" s="4">
        <v>1453</v>
      </c>
      <c r="B61" s="7" t="s">
        <v>25</v>
      </c>
      <c r="C61" s="1" t="s">
        <v>30</v>
      </c>
      <c r="D61" s="1" t="s">
        <v>59</v>
      </c>
      <c r="E61" s="1" t="s">
        <v>217</v>
      </c>
      <c r="F61" s="7" t="s">
        <v>584</v>
      </c>
      <c r="G61" s="7" t="s">
        <v>584</v>
      </c>
      <c r="H61" s="29">
        <v>21.10685149</v>
      </c>
      <c r="I61" s="29">
        <v>19.040749819999998</v>
      </c>
      <c r="J61" s="30">
        <v>7.5622557170000002</v>
      </c>
      <c r="K61" s="30">
        <v>0.172892133</v>
      </c>
      <c r="L61" s="23">
        <v>0</v>
      </c>
      <c r="M61" s="23">
        <v>0</v>
      </c>
      <c r="N61" s="23">
        <v>0.28685357700000003</v>
      </c>
      <c r="O61" s="24">
        <v>1.865650692</v>
      </c>
      <c r="P61" s="24">
        <v>17.558770089999999</v>
      </c>
      <c r="Q61" s="25">
        <v>37.077926890000001</v>
      </c>
      <c r="R61" s="25">
        <v>0</v>
      </c>
      <c r="S61" s="25">
        <v>4.6920672190000001</v>
      </c>
      <c r="T61" s="26">
        <v>4.0107060609999996</v>
      </c>
      <c r="U61" s="27">
        <v>12.16781533</v>
      </c>
      <c r="V61" s="20">
        <v>50503670</v>
      </c>
      <c r="W61" s="22">
        <v>2.4092932899999999</v>
      </c>
      <c r="X61" s="21">
        <v>1544770</v>
      </c>
      <c r="Y61" s="22">
        <v>78.767812219999996</v>
      </c>
      <c r="Z61" s="19">
        <f t="shared" si="0"/>
        <v>38</v>
      </c>
      <c r="AA61" s="19">
        <f t="shared" si="1"/>
        <v>10</v>
      </c>
      <c r="AB61" s="19">
        <f t="shared" si="2"/>
        <v>3</v>
      </c>
    </row>
    <row r="62" spans="1:28" ht="28.8" x14ac:dyDescent="0.3">
      <c r="A62" s="4">
        <v>1294</v>
      </c>
      <c r="B62" s="7" t="s">
        <v>26</v>
      </c>
      <c r="C62" s="1" t="s">
        <v>32</v>
      </c>
      <c r="D62" s="1" t="s">
        <v>60</v>
      </c>
      <c r="E62" s="1" t="s">
        <v>396</v>
      </c>
      <c r="F62" s="7" t="s">
        <v>584</v>
      </c>
      <c r="G62" s="7" t="s">
        <v>584</v>
      </c>
      <c r="H62" s="29">
        <v>0.35990528799999999</v>
      </c>
      <c r="I62" s="29">
        <v>1.119403559</v>
      </c>
      <c r="J62" s="30">
        <v>0.88039975699999995</v>
      </c>
      <c r="K62" s="30">
        <v>5.0125229999999996E-3</v>
      </c>
      <c r="L62" s="23">
        <v>1.0570050929999999</v>
      </c>
      <c r="M62" s="23">
        <v>1.0706755109999999</v>
      </c>
      <c r="N62" s="23">
        <v>0.99774359000000001</v>
      </c>
      <c r="O62" s="24">
        <v>0.53233638000000005</v>
      </c>
      <c r="P62" s="24">
        <v>3.1934313510000001</v>
      </c>
      <c r="Q62" s="25">
        <v>4.9475101969999997</v>
      </c>
      <c r="R62" s="25">
        <v>0.14518210600000001</v>
      </c>
      <c r="S62" s="25">
        <v>0</v>
      </c>
      <c r="T62" s="26">
        <v>6.4333490194999996</v>
      </c>
      <c r="U62" s="27">
        <v>1.890592907</v>
      </c>
      <c r="V62" s="20">
        <v>1575000</v>
      </c>
      <c r="W62" s="22">
        <v>12.00376449</v>
      </c>
      <c r="X62" s="21">
        <v>1575000</v>
      </c>
      <c r="Y62" s="22">
        <v>12.00376449</v>
      </c>
      <c r="Z62" s="19">
        <f t="shared" si="0"/>
        <v>217</v>
      </c>
      <c r="AA62" s="19">
        <f t="shared" si="1"/>
        <v>65</v>
      </c>
      <c r="AB62" s="19">
        <f t="shared" si="2"/>
        <v>11</v>
      </c>
    </row>
    <row r="63" spans="1:28" ht="28.8" x14ac:dyDescent="0.3">
      <c r="A63" s="38">
        <v>1138</v>
      </c>
      <c r="B63" s="39" t="s">
        <v>25</v>
      </c>
      <c r="C63" s="40" t="s">
        <v>31</v>
      </c>
      <c r="D63" s="40" t="s">
        <v>68</v>
      </c>
      <c r="E63" s="40" t="s">
        <v>355</v>
      </c>
      <c r="F63" s="39" t="s">
        <v>584</v>
      </c>
      <c r="G63" s="39" t="s">
        <v>584</v>
      </c>
      <c r="H63" s="29">
        <v>3.0376251999999999E-2</v>
      </c>
      <c r="I63" s="29">
        <v>0</v>
      </c>
      <c r="J63" s="30">
        <v>2.7843035920000001</v>
      </c>
      <c r="K63" s="30">
        <v>2.2940006400000001</v>
      </c>
      <c r="L63" s="23">
        <v>0</v>
      </c>
      <c r="M63" s="23">
        <v>0</v>
      </c>
      <c r="N63" s="23">
        <v>0.1052628</v>
      </c>
      <c r="O63" s="24">
        <v>3.5943642999999997E-2</v>
      </c>
      <c r="P63" s="24">
        <v>3.488935831</v>
      </c>
      <c r="Q63" s="25">
        <v>72.655666589999996</v>
      </c>
      <c r="R63" s="25">
        <v>0</v>
      </c>
      <c r="S63" s="25">
        <v>8.9258893000000006E-2</v>
      </c>
      <c r="T63" s="26">
        <v>0</v>
      </c>
      <c r="U63" s="41">
        <v>2.4937567070000002</v>
      </c>
      <c r="V63" s="42">
        <v>1767500</v>
      </c>
      <c r="W63" s="43">
        <v>14.10894884</v>
      </c>
      <c r="X63" s="42">
        <v>1592500</v>
      </c>
      <c r="Y63" s="43">
        <v>15.659382770000001</v>
      </c>
      <c r="Z63" s="44">
        <f t="shared" si="0"/>
        <v>176</v>
      </c>
      <c r="AA63" s="44">
        <f t="shared" si="1"/>
        <v>55</v>
      </c>
      <c r="AB63" s="44">
        <f t="shared" si="2"/>
        <v>5</v>
      </c>
    </row>
    <row r="64" spans="1:28" ht="28.8" x14ac:dyDescent="0.3">
      <c r="A64" s="4">
        <v>1556</v>
      </c>
      <c r="B64" s="7" t="s">
        <v>26</v>
      </c>
      <c r="C64" s="1" t="s">
        <v>33</v>
      </c>
      <c r="D64" s="1" t="s">
        <v>78</v>
      </c>
      <c r="E64" s="1" t="s">
        <v>455</v>
      </c>
      <c r="F64" s="7" t="s">
        <v>584</v>
      </c>
      <c r="G64" s="7"/>
      <c r="H64" s="29">
        <v>0.69554064699999996</v>
      </c>
      <c r="I64" s="29">
        <v>2.723057142</v>
      </c>
      <c r="J64" s="30">
        <v>0</v>
      </c>
      <c r="K64" s="30">
        <v>0</v>
      </c>
      <c r="L64" s="23">
        <v>0</v>
      </c>
      <c r="M64" s="23">
        <v>0</v>
      </c>
      <c r="N64" s="23">
        <v>2.4102564100000001</v>
      </c>
      <c r="O64" s="24">
        <v>1.2345300910000001</v>
      </c>
      <c r="P64" s="24">
        <v>1.7183491989999999</v>
      </c>
      <c r="Q64" s="25">
        <v>0</v>
      </c>
      <c r="R64" s="25">
        <v>0</v>
      </c>
      <c r="S64" s="25">
        <v>0</v>
      </c>
      <c r="T64" s="26">
        <v>4.4617170223000002</v>
      </c>
      <c r="U64" s="27">
        <v>0.97072332100000003</v>
      </c>
      <c r="V64" s="20">
        <v>1904000</v>
      </c>
      <c r="W64" s="22">
        <v>5.0983367719999997</v>
      </c>
      <c r="X64" s="21">
        <v>1604000</v>
      </c>
      <c r="Y64" s="22">
        <v>6.0518910310000003</v>
      </c>
      <c r="Z64" s="19">
        <f t="shared" si="0"/>
        <v>276</v>
      </c>
      <c r="AA64" s="19">
        <f t="shared" si="1"/>
        <v>123</v>
      </c>
      <c r="AB64" s="19">
        <f t="shared" si="2"/>
        <v>21</v>
      </c>
    </row>
    <row r="65" spans="1:28" x14ac:dyDescent="0.3">
      <c r="A65" s="4">
        <v>1421</v>
      </c>
      <c r="B65" s="7" t="s">
        <v>28</v>
      </c>
      <c r="C65" s="1" t="s">
        <v>30</v>
      </c>
      <c r="D65" s="1" t="s">
        <v>72</v>
      </c>
      <c r="E65" s="1" t="s">
        <v>567</v>
      </c>
      <c r="F65" s="7" t="s">
        <v>584</v>
      </c>
      <c r="G65" s="7" t="s">
        <v>584</v>
      </c>
      <c r="H65" s="29">
        <v>0</v>
      </c>
      <c r="I65" s="29">
        <v>1.2452749000000001E-2</v>
      </c>
      <c r="J65" s="30">
        <v>0.21300683200000001</v>
      </c>
      <c r="K65" s="30">
        <v>0.251251687</v>
      </c>
      <c r="L65" s="23">
        <v>0</v>
      </c>
      <c r="M65" s="23">
        <v>0</v>
      </c>
      <c r="N65" s="23">
        <v>0</v>
      </c>
      <c r="O65" s="24">
        <v>0</v>
      </c>
      <c r="P65" s="24">
        <v>0.100539296</v>
      </c>
      <c r="Q65" s="25">
        <v>0</v>
      </c>
      <c r="R65" s="25">
        <v>0</v>
      </c>
      <c r="S65" s="25">
        <v>2.7520029999999998E-3</v>
      </c>
      <c r="T65" s="26"/>
      <c r="U65" s="27">
        <v>7.5481019999999996E-2</v>
      </c>
      <c r="V65" s="20">
        <v>1616600</v>
      </c>
      <c r="W65" s="22">
        <v>0.46691216299999999</v>
      </c>
      <c r="X65" s="21">
        <v>1616600</v>
      </c>
      <c r="Y65" s="22">
        <v>0.46691216299999999</v>
      </c>
      <c r="Z65" s="19">
        <f t="shared" si="0"/>
        <v>388</v>
      </c>
      <c r="AA65" s="19">
        <f t="shared" si="1"/>
        <v>337</v>
      </c>
      <c r="AB65" s="19">
        <f t="shared" si="2"/>
        <v>40</v>
      </c>
    </row>
    <row r="66" spans="1:28" ht="28.8" x14ac:dyDescent="0.3">
      <c r="A66" s="4">
        <v>1305</v>
      </c>
      <c r="B66" s="7" t="s">
        <v>26</v>
      </c>
      <c r="C66" s="1" t="s">
        <v>33</v>
      </c>
      <c r="D66" s="1" t="s">
        <v>78</v>
      </c>
      <c r="E66" s="1" t="s">
        <v>357</v>
      </c>
      <c r="F66" s="7" t="s">
        <v>584</v>
      </c>
      <c r="G66" s="7"/>
      <c r="H66" s="29">
        <v>0.41436464099999998</v>
      </c>
      <c r="I66" s="29">
        <v>1.1831000000000001E-3</v>
      </c>
      <c r="J66" s="30">
        <v>2.9299840349999999</v>
      </c>
      <c r="K66" s="30">
        <v>0</v>
      </c>
      <c r="L66" s="23">
        <v>0</v>
      </c>
      <c r="M66" s="23">
        <v>0</v>
      </c>
      <c r="N66" s="23">
        <v>1.4358974360000001</v>
      </c>
      <c r="O66" s="24">
        <v>0.73546473499999998</v>
      </c>
      <c r="P66" s="24">
        <v>4.3607464929999997</v>
      </c>
      <c r="Q66" s="25">
        <v>0</v>
      </c>
      <c r="R66" s="25">
        <v>3.2983121010000001</v>
      </c>
      <c r="S66" s="25">
        <v>0</v>
      </c>
      <c r="T66" s="26">
        <v>13.877555888</v>
      </c>
      <c r="U66" s="27">
        <v>2.463456394</v>
      </c>
      <c r="V66" s="20">
        <v>1700000</v>
      </c>
      <c r="W66" s="22">
        <v>14.490919959999999</v>
      </c>
      <c r="X66" s="21">
        <v>1700000</v>
      </c>
      <c r="Y66" s="22">
        <v>14.490919959999999</v>
      </c>
      <c r="Z66" s="19">
        <f t="shared" ref="Z66:Z129" si="3">_xlfn.RANK.EQ(U66,$U$2:$U$405,0)</f>
        <v>178</v>
      </c>
      <c r="AA66" s="19">
        <f t="shared" ref="AA66:AA129" si="4">_xlfn.RANK.EQ(Y66,$Y$2:$Y$405,0)</f>
        <v>61</v>
      </c>
      <c r="AB66" s="19">
        <f t="shared" ref="AB66:AB129" si="5">($Y$2:$Y$405=Y66) + SUMPRODUCT(($C$2:$C$405=C66)*($Y$2:$Y$405&gt;Y66))</f>
        <v>10</v>
      </c>
    </row>
    <row r="67" spans="1:28" ht="28.8" x14ac:dyDescent="0.3">
      <c r="A67" s="4">
        <v>1633</v>
      </c>
      <c r="B67" s="7" t="s">
        <v>28</v>
      </c>
      <c r="C67" s="1" t="s">
        <v>37</v>
      </c>
      <c r="D67" s="1" t="s">
        <v>137</v>
      </c>
      <c r="E67" s="1" t="s">
        <v>538</v>
      </c>
      <c r="F67" s="7" t="s">
        <v>584</v>
      </c>
      <c r="G67" s="7" t="s">
        <v>584</v>
      </c>
      <c r="H67" s="29">
        <v>0</v>
      </c>
      <c r="I67" s="29">
        <v>1.8538331859999999</v>
      </c>
      <c r="J67" s="30">
        <v>0.16431955600000001</v>
      </c>
      <c r="K67" s="30">
        <v>0.32421747899999998</v>
      </c>
      <c r="L67" s="23">
        <v>0.70687377200000001</v>
      </c>
      <c r="M67" s="23">
        <v>0.70295363399999999</v>
      </c>
      <c r="N67" s="23">
        <v>0</v>
      </c>
      <c r="O67" s="24">
        <v>0</v>
      </c>
      <c r="P67" s="24">
        <v>0.49150004899999999</v>
      </c>
      <c r="Q67" s="25">
        <v>0</v>
      </c>
      <c r="R67" s="25">
        <v>0.25908993000000002</v>
      </c>
      <c r="S67" s="25">
        <v>1.1844577E-2</v>
      </c>
      <c r="T67" s="26"/>
      <c r="U67" s="27">
        <v>0.29421988100000002</v>
      </c>
      <c r="V67" s="20">
        <v>1704000</v>
      </c>
      <c r="W67" s="22">
        <v>1.726642494</v>
      </c>
      <c r="X67" s="21">
        <v>1704000</v>
      </c>
      <c r="Y67" s="22">
        <v>1.726642494</v>
      </c>
      <c r="Z67" s="19">
        <f t="shared" si="3"/>
        <v>359</v>
      </c>
      <c r="AA67" s="19">
        <f t="shared" si="4"/>
        <v>240</v>
      </c>
      <c r="AB67" s="19">
        <f t="shared" si="5"/>
        <v>9</v>
      </c>
    </row>
    <row r="68" spans="1:28" ht="28.8" x14ac:dyDescent="0.3">
      <c r="A68" s="4">
        <v>1069</v>
      </c>
      <c r="B68" s="7" t="s">
        <v>25</v>
      </c>
      <c r="C68" s="1" t="s">
        <v>30</v>
      </c>
      <c r="D68" s="1" t="s">
        <v>49</v>
      </c>
      <c r="E68" s="1" t="s">
        <v>231</v>
      </c>
      <c r="F68" s="7" t="s">
        <v>584</v>
      </c>
      <c r="G68" s="7" t="s">
        <v>584</v>
      </c>
      <c r="H68" s="29">
        <v>0</v>
      </c>
      <c r="I68" s="29">
        <v>0.53802176599999996</v>
      </c>
      <c r="J68" s="30">
        <v>7.3030914000000002E-2</v>
      </c>
      <c r="K68" s="30">
        <v>0.15010859800000001</v>
      </c>
      <c r="L68" s="23">
        <v>0.782719206</v>
      </c>
      <c r="M68" s="23">
        <v>0.80112768899999998</v>
      </c>
      <c r="N68" s="23">
        <v>0</v>
      </c>
      <c r="O68" s="24">
        <v>0</v>
      </c>
      <c r="P68" s="24">
        <v>16.916801629999998</v>
      </c>
      <c r="Q68" s="25">
        <v>2.7265723789999998</v>
      </c>
      <c r="R68" s="25">
        <v>1.497055244</v>
      </c>
      <c r="S68" s="25">
        <v>8.9949220000000007E-3</v>
      </c>
      <c r="T68" s="26">
        <v>46.489641822000003</v>
      </c>
      <c r="U68" s="27">
        <v>10.46173806</v>
      </c>
      <c r="V68" s="20">
        <v>1710000</v>
      </c>
      <c r="W68" s="22">
        <v>61.179754760000002</v>
      </c>
      <c r="X68" s="21">
        <v>1710000</v>
      </c>
      <c r="Y68" s="22">
        <v>61.179754760000002</v>
      </c>
      <c r="Z68" s="19">
        <f t="shared" si="3"/>
        <v>52</v>
      </c>
      <c r="AA68" s="19">
        <f t="shared" si="4"/>
        <v>14</v>
      </c>
      <c r="AB68" s="19">
        <f t="shared" si="5"/>
        <v>5</v>
      </c>
    </row>
    <row r="69" spans="1:28" x14ac:dyDescent="0.3">
      <c r="A69" s="4">
        <v>1419</v>
      </c>
      <c r="B69" s="7" t="s">
        <v>28</v>
      </c>
      <c r="C69" s="1" t="s">
        <v>30</v>
      </c>
      <c r="D69" s="1" t="s">
        <v>72</v>
      </c>
      <c r="E69" s="1" t="s">
        <v>254</v>
      </c>
      <c r="F69" s="7"/>
      <c r="G69" s="7" t="s">
        <v>584</v>
      </c>
      <c r="H69" s="29">
        <v>0</v>
      </c>
      <c r="I69" s="29">
        <v>0</v>
      </c>
      <c r="J69" s="30">
        <v>20.69209227</v>
      </c>
      <c r="K69" s="30">
        <v>29.915307200000001</v>
      </c>
      <c r="L69" s="23">
        <v>0</v>
      </c>
      <c r="M69" s="23">
        <v>0</v>
      </c>
      <c r="N69" s="23">
        <v>0</v>
      </c>
      <c r="O69" s="24">
        <v>0</v>
      </c>
      <c r="P69" s="24">
        <v>13.60772555</v>
      </c>
      <c r="Q69" s="25">
        <v>0</v>
      </c>
      <c r="R69" s="25">
        <v>0</v>
      </c>
      <c r="S69" s="25">
        <v>1.4020360000000001E-2</v>
      </c>
      <c r="T69" s="26"/>
      <c r="U69" s="27">
        <v>8.2724776220000003</v>
      </c>
      <c r="V69" s="20">
        <v>1739810</v>
      </c>
      <c r="W69" s="22">
        <v>47.548166879999997</v>
      </c>
      <c r="X69" s="21">
        <v>1739810</v>
      </c>
      <c r="Y69" s="22">
        <v>47.548166879999997</v>
      </c>
      <c r="Z69" s="19">
        <f t="shared" si="3"/>
        <v>75</v>
      </c>
      <c r="AA69" s="19">
        <f t="shared" si="4"/>
        <v>17</v>
      </c>
      <c r="AB69" s="19">
        <f t="shared" si="5"/>
        <v>7</v>
      </c>
    </row>
    <row r="70" spans="1:28" ht="28.8" x14ac:dyDescent="0.3">
      <c r="A70" s="4">
        <v>1310</v>
      </c>
      <c r="B70" s="7" t="s">
        <v>26</v>
      </c>
      <c r="C70" s="1" t="s">
        <v>33</v>
      </c>
      <c r="D70" s="1" t="s">
        <v>103</v>
      </c>
      <c r="E70" s="1" t="s">
        <v>380</v>
      </c>
      <c r="F70" s="7" t="s">
        <v>584</v>
      </c>
      <c r="G70" s="7" t="s">
        <v>584</v>
      </c>
      <c r="H70" s="29">
        <v>0.148364833</v>
      </c>
      <c r="I70" s="29">
        <v>0</v>
      </c>
      <c r="J70" s="30">
        <v>0.18257728500000001</v>
      </c>
      <c r="K70" s="30">
        <v>0.30191181299999997</v>
      </c>
      <c r="L70" s="23">
        <v>6.3509710000000004E-3</v>
      </c>
      <c r="M70" s="23">
        <v>4.9455760000000001E-3</v>
      </c>
      <c r="N70" s="23">
        <v>0.154238558</v>
      </c>
      <c r="O70" s="24">
        <v>0.175557293</v>
      </c>
      <c r="P70" s="24">
        <v>3.6146366200000002</v>
      </c>
      <c r="Q70" s="25">
        <v>11.01325898</v>
      </c>
      <c r="R70" s="25">
        <v>0</v>
      </c>
      <c r="S70" s="25">
        <v>1.9831696999999999E-2</v>
      </c>
      <c r="T70" s="26">
        <v>5.7636845638</v>
      </c>
      <c r="U70" s="27">
        <v>2.1567506220000001</v>
      </c>
      <c r="V70" s="20">
        <v>1752210</v>
      </c>
      <c r="W70" s="22">
        <v>12.30874508</v>
      </c>
      <c r="X70" s="21">
        <v>1752210</v>
      </c>
      <c r="Y70" s="22">
        <v>12.30874508</v>
      </c>
      <c r="Z70" s="19">
        <f t="shared" si="3"/>
        <v>201</v>
      </c>
      <c r="AA70" s="19">
        <f t="shared" si="4"/>
        <v>63</v>
      </c>
      <c r="AB70" s="19">
        <f t="shared" si="5"/>
        <v>11</v>
      </c>
    </row>
    <row r="71" spans="1:28" ht="28.8" x14ac:dyDescent="0.3">
      <c r="A71" s="4">
        <v>1338</v>
      </c>
      <c r="B71" s="7" t="s">
        <v>26</v>
      </c>
      <c r="C71" s="1" t="s">
        <v>33</v>
      </c>
      <c r="D71" s="1" t="s">
        <v>78</v>
      </c>
      <c r="E71" s="1" t="s">
        <v>525</v>
      </c>
      <c r="F71" s="7" t="s">
        <v>584</v>
      </c>
      <c r="G71" s="7"/>
      <c r="H71" s="29">
        <v>0.91752170499999997</v>
      </c>
      <c r="I71" s="29">
        <v>1.199302E-3</v>
      </c>
      <c r="J71" s="30">
        <v>0</v>
      </c>
      <c r="K71" s="30">
        <v>0</v>
      </c>
      <c r="L71" s="23">
        <v>0</v>
      </c>
      <c r="M71" s="23">
        <v>0</v>
      </c>
      <c r="N71" s="23">
        <v>3.1794871790000001</v>
      </c>
      <c r="O71" s="24">
        <v>1.899950566</v>
      </c>
      <c r="P71" s="24">
        <v>0.60415874899999999</v>
      </c>
      <c r="Q71" s="25">
        <v>0</v>
      </c>
      <c r="R71" s="25">
        <v>1.0252148539999999</v>
      </c>
      <c r="S71" s="25">
        <v>0</v>
      </c>
      <c r="T71" s="26">
        <v>0</v>
      </c>
      <c r="U71" s="27">
        <v>0.39409249400000002</v>
      </c>
      <c r="V71" s="20">
        <v>2377560</v>
      </c>
      <c r="W71" s="22">
        <v>1.6575501539999999</v>
      </c>
      <c r="X71" s="21">
        <v>1877560</v>
      </c>
      <c r="Y71" s="22">
        <v>2.0989608550000001</v>
      </c>
      <c r="Z71" s="19">
        <f t="shared" si="3"/>
        <v>346</v>
      </c>
      <c r="AA71" s="19">
        <f t="shared" si="4"/>
        <v>219</v>
      </c>
      <c r="AB71" s="19">
        <f t="shared" si="5"/>
        <v>30</v>
      </c>
    </row>
    <row r="72" spans="1:28" ht="28.8" x14ac:dyDescent="0.3">
      <c r="A72" s="4">
        <v>1460</v>
      </c>
      <c r="B72" s="7" t="s">
        <v>28</v>
      </c>
      <c r="C72" s="1" t="s">
        <v>36</v>
      </c>
      <c r="D72" s="1" t="s">
        <v>175</v>
      </c>
      <c r="E72" s="1" t="s">
        <v>561</v>
      </c>
      <c r="F72" s="7"/>
      <c r="G72" s="7" t="s">
        <v>584</v>
      </c>
      <c r="H72" s="29">
        <v>0</v>
      </c>
      <c r="I72" s="29">
        <v>3.1006099999999998E-4</v>
      </c>
      <c r="J72" s="30">
        <v>9.1288642000000003E-2</v>
      </c>
      <c r="K72" s="30">
        <v>0.43371521800000001</v>
      </c>
      <c r="L72" s="23">
        <v>0</v>
      </c>
      <c r="M72" s="23">
        <v>0</v>
      </c>
      <c r="N72" s="23">
        <v>0</v>
      </c>
      <c r="O72" s="24">
        <v>0.25682895500000003</v>
      </c>
      <c r="P72" s="24">
        <v>0.16878379700000001</v>
      </c>
      <c r="Q72" s="25">
        <v>0</v>
      </c>
      <c r="R72" s="25">
        <v>0</v>
      </c>
      <c r="S72" s="25">
        <v>1.072695E-3</v>
      </c>
      <c r="T72" s="26"/>
      <c r="U72" s="27">
        <v>0.10012180800000001</v>
      </c>
      <c r="V72" s="20">
        <v>1884410</v>
      </c>
      <c r="W72" s="22">
        <v>0.53131647800000004</v>
      </c>
      <c r="X72" s="21">
        <v>1884410</v>
      </c>
      <c r="Y72" s="22">
        <v>0.53131647800000004</v>
      </c>
      <c r="Z72" s="19">
        <f t="shared" si="3"/>
        <v>382</v>
      </c>
      <c r="AA72" s="19">
        <f t="shared" si="4"/>
        <v>329</v>
      </c>
      <c r="AB72" s="19">
        <f t="shared" si="5"/>
        <v>23</v>
      </c>
    </row>
    <row r="73" spans="1:28" ht="28.8" x14ac:dyDescent="0.3">
      <c r="A73" s="4">
        <v>1014</v>
      </c>
      <c r="B73" s="7" t="s">
        <v>26</v>
      </c>
      <c r="C73" s="1" t="s">
        <v>32</v>
      </c>
      <c r="D73" s="1" t="s">
        <v>61</v>
      </c>
      <c r="E73" s="1" t="s">
        <v>310</v>
      </c>
      <c r="F73" s="7" t="s">
        <v>584</v>
      </c>
      <c r="G73" s="7" t="s">
        <v>584</v>
      </c>
      <c r="H73" s="29">
        <v>1.7166535119999999</v>
      </c>
      <c r="I73" s="29">
        <v>2.6673245149999998</v>
      </c>
      <c r="J73" s="30">
        <v>0</v>
      </c>
      <c r="K73" s="30">
        <v>0</v>
      </c>
      <c r="L73" s="23">
        <v>0</v>
      </c>
      <c r="M73" s="23">
        <v>0</v>
      </c>
      <c r="N73" s="23">
        <v>5.9487179489999997</v>
      </c>
      <c r="O73" s="24">
        <v>2.0312835539999998</v>
      </c>
      <c r="P73" s="24">
        <v>7.0504446759999997</v>
      </c>
      <c r="Q73" s="25">
        <v>13.7828233</v>
      </c>
      <c r="R73" s="25">
        <v>0</v>
      </c>
      <c r="S73" s="25">
        <v>0</v>
      </c>
      <c r="T73" s="26">
        <v>12.486510472999999</v>
      </c>
      <c r="U73" s="27">
        <v>3.9829105039999999</v>
      </c>
      <c r="V73" s="20">
        <v>1911080</v>
      </c>
      <c r="W73" s="22">
        <v>20.84115005</v>
      </c>
      <c r="X73" s="21">
        <v>1911080</v>
      </c>
      <c r="Y73" s="22">
        <v>20.84115005</v>
      </c>
      <c r="Z73" s="19">
        <f t="shared" si="3"/>
        <v>131</v>
      </c>
      <c r="AA73" s="19">
        <f t="shared" si="4"/>
        <v>45</v>
      </c>
      <c r="AB73" s="19">
        <f t="shared" si="5"/>
        <v>7</v>
      </c>
    </row>
    <row r="74" spans="1:28" x14ac:dyDescent="0.3">
      <c r="A74" s="4">
        <v>1360</v>
      </c>
      <c r="B74" s="7" t="s">
        <v>25</v>
      </c>
      <c r="C74" s="1" t="s">
        <v>30</v>
      </c>
      <c r="D74" s="1" t="s">
        <v>102</v>
      </c>
      <c r="E74" s="1" t="s">
        <v>323</v>
      </c>
      <c r="F74" s="7" t="s">
        <v>584</v>
      </c>
      <c r="G74" s="7" t="s">
        <v>584</v>
      </c>
      <c r="H74" s="29">
        <v>0.16276354400000001</v>
      </c>
      <c r="I74" s="29">
        <v>0.18700609900000001</v>
      </c>
      <c r="J74" s="30">
        <v>8.2159778000000003E-2</v>
      </c>
      <c r="K74" s="30">
        <v>0.17381418800000001</v>
      </c>
      <c r="L74" s="23">
        <v>0</v>
      </c>
      <c r="M74" s="23">
        <v>0</v>
      </c>
      <c r="N74" s="23">
        <v>0.56402437100000002</v>
      </c>
      <c r="O74" s="24">
        <v>0.48148753999999999</v>
      </c>
      <c r="P74" s="24">
        <v>5.7963028650000004</v>
      </c>
      <c r="Q74" s="25">
        <v>5.7532760439999997</v>
      </c>
      <c r="R74" s="25">
        <v>0</v>
      </c>
      <c r="S74" s="25">
        <v>1.6688510000000001E-3</v>
      </c>
      <c r="T74" s="26">
        <v>14.503639912000001</v>
      </c>
      <c r="U74" s="27">
        <v>3.489250722</v>
      </c>
      <c r="V74" s="20">
        <v>1922700</v>
      </c>
      <c r="W74" s="22">
        <v>18.147660699999999</v>
      </c>
      <c r="X74" s="21">
        <v>1922700</v>
      </c>
      <c r="Y74" s="22">
        <v>18.147660699999999</v>
      </c>
      <c r="Z74" s="19">
        <f t="shared" si="3"/>
        <v>144</v>
      </c>
      <c r="AA74" s="19">
        <f t="shared" si="4"/>
        <v>51</v>
      </c>
      <c r="AB74" s="19">
        <f t="shared" si="5"/>
        <v>14</v>
      </c>
    </row>
    <row r="75" spans="1:28" ht="28.8" x14ac:dyDescent="0.3">
      <c r="A75" s="4">
        <v>1394</v>
      </c>
      <c r="B75" s="7" t="s">
        <v>27</v>
      </c>
      <c r="C75" s="1" t="s">
        <v>33</v>
      </c>
      <c r="D75" s="1" t="s">
        <v>118</v>
      </c>
      <c r="E75" s="1" t="s">
        <v>371</v>
      </c>
      <c r="F75" s="7" t="s">
        <v>584</v>
      </c>
      <c r="G75" s="7" t="s">
        <v>584</v>
      </c>
      <c r="H75" s="29">
        <v>3.492501973</v>
      </c>
      <c r="I75" s="29">
        <v>1.2083505E-2</v>
      </c>
      <c r="J75" s="30">
        <v>4.3450504099999998</v>
      </c>
      <c r="K75" s="30">
        <v>0</v>
      </c>
      <c r="L75" s="23">
        <v>0</v>
      </c>
      <c r="M75" s="23">
        <v>0</v>
      </c>
      <c r="N75" s="23">
        <v>12.1025641</v>
      </c>
      <c r="O75" s="24">
        <v>2.0663056850000001</v>
      </c>
      <c r="P75" s="24">
        <v>4.1101795970000001</v>
      </c>
      <c r="Q75" s="25">
        <v>0</v>
      </c>
      <c r="R75" s="25">
        <v>1.1769621720000001</v>
      </c>
      <c r="S75" s="25">
        <v>0</v>
      </c>
      <c r="T75" s="26"/>
      <c r="U75" s="27">
        <v>2.3219070909999999</v>
      </c>
      <c r="V75" s="20">
        <v>1928250</v>
      </c>
      <c r="W75" s="22">
        <v>12.04152517</v>
      </c>
      <c r="X75" s="21">
        <v>1928250</v>
      </c>
      <c r="Y75" s="22">
        <v>12.04152517</v>
      </c>
      <c r="Z75" s="19">
        <f t="shared" si="3"/>
        <v>192</v>
      </c>
      <c r="AA75" s="19">
        <f t="shared" si="4"/>
        <v>64</v>
      </c>
      <c r="AB75" s="19">
        <f t="shared" si="5"/>
        <v>12</v>
      </c>
    </row>
    <row r="76" spans="1:28" x14ac:dyDescent="0.3">
      <c r="A76" s="4">
        <v>1308</v>
      </c>
      <c r="B76" s="7" t="s">
        <v>26</v>
      </c>
      <c r="C76" s="1" t="s">
        <v>32</v>
      </c>
      <c r="D76" s="1" t="s">
        <v>60</v>
      </c>
      <c r="E76" s="1" t="s">
        <v>444</v>
      </c>
      <c r="F76" s="7"/>
      <c r="G76" s="7" t="s">
        <v>584</v>
      </c>
      <c r="H76" s="29">
        <v>0</v>
      </c>
      <c r="I76" s="29">
        <v>0.160289562</v>
      </c>
      <c r="J76" s="30">
        <v>0</v>
      </c>
      <c r="K76" s="30">
        <v>0</v>
      </c>
      <c r="L76" s="23">
        <v>0.14409408200000001</v>
      </c>
      <c r="M76" s="23">
        <v>0.145975091</v>
      </c>
      <c r="N76" s="23">
        <v>0</v>
      </c>
      <c r="O76" s="24">
        <v>0</v>
      </c>
      <c r="P76" s="24">
        <v>1.832727566</v>
      </c>
      <c r="Q76" s="25">
        <v>1.4845166489999999</v>
      </c>
      <c r="R76" s="25">
        <v>0</v>
      </c>
      <c r="S76" s="25">
        <v>7.375487E-3</v>
      </c>
      <c r="T76" s="26">
        <v>7.8143309873</v>
      </c>
      <c r="U76" s="27">
        <v>1.092441078</v>
      </c>
      <c r="V76" s="20">
        <v>4533650</v>
      </c>
      <c r="W76" s="22">
        <v>2.4096281770000001</v>
      </c>
      <c r="X76" s="21">
        <v>1943650</v>
      </c>
      <c r="Y76" s="22">
        <v>5.6205648049999999</v>
      </c>
      <c r="Z76" s="19">
        <f t="shared" si="3"/>
        <v>265</v>
      </c>
      <c r="AA76" s="19">
        <f t="shared" si="4"/>
        <v>131</v>
      </c>
      <c r="AB76" s="19">
        <f t="shared" si="5"/>
        <v>25</v>
      </c>
    </row>
    <row r="77" spans="1:28" x14ac:dyDescent="0.3">
      <c r="A77" s="4">
        <v>1334</v>
      </c>
      <c r="B77" s="7" t="s">
        <v>25</v>
      </c>
      <c r="C77" s="1" t="s">
        <v>29</v>
      </c>
      <c r="D77" s="1" t="s">
        <v>67</v>
      </c>
      <c r="E77" s="1" t="s">
        <v>239</v>
      </c>
      <c r="F77" s="7"/>
      <c r="G77" s="7" t="s">
        <v>584</v>
      </c>
      <c r="H77" s="29">
        <v>1.6060773E-2</v>
      </c>
      <c r="I77" s="29">
        <v>0</v>
      </c>
      <c r="J77" s="30">
        <v>1.0498193870000001</v>
      </c>
      <c r="K77" s="30">
        <v>4.0187627209999999</v>
      </c>
      <c r="L77" s="23">
        <v>0</v>
      </c>
      <c r="M77" s="23">
        <v>0</v>
      </c>
      <c r="N77" s="23">
        <v>1.6696615000000001E-2</v>
      </c>
      <c r="O77" s="24">
        <v>1.9004409E-2</v>
      </c>
      <c r="P77" s="24">
        <v>15.21036219</v>
      </c>
      <c r="Q77" s="25">
        <v>4.0419096379999999</v>
      </c>
      <c r="R77" s="25">
        <v>0</v>
      </c>
      <c r="S77" s="25">
        <v>0</v>
      </c>
      <c r="T77" s="26">
        <v>41.513903796000001</v>
      </c>
      <c r="U77" s="27">
        <v>9.3163355029999995</v>
      </c>
      <c r="V77" s="20">
        <v>2000000</v>
      </c>
      <c r="W77" s="22">
        <v>46.58167752</v>
      </c>
      <c r="X77" s="21">
        <v>2000000</v>
      </c>
      <c r="Y77" s="22">
        <v>46.58167752</v>
      </c>
      <c r="Z77" s="19">
        <f t="shared" si="3"/>
        <v>60</v>
      </c>
      <c r="AA77" s="19">
        <f t="shared" si="4"/>
        <v>19</v>
      </c>
      <c r="AB77" s="19">
        <f t="shared" si="5"/>
        <v>3</v>
      </c>
    </row>
    <row r="78" spans="1:28" ht="28.8" x14ac:dyDescent="0.3">
      <c r="A78" s="31">
        <v>1025</v>
      </c>
      <c r="B78" s="32" t="s">
        <v>28</v>
      </c>
      <c r="C78" s="33" t="s">
        <v>31</v>
      </c>
      <c r="D78" s="33" t="s">
        <v>163</v>
      </c>
      <c r="E78" s="33" t="s">
        <v>519</v>
      </c>
      <c r="F78" s="32"/>
      <c r="G78" s="32" t="s">
        <v>584</v>
      </c>
      <c r="H78" s="29">
        <v>0</v>
      </c>
      <c r="I78" s="29">
        <v>0.25938347699999997</v>
      </c>
      <c r="J78" s="30">
        <v>0.146061828</v>
      </c>
      <c r="K78" s="30">
        <v>0.16317479900000001</v>
      </c>
      <c r="L78" s="23">
        <v>5.7527026000000002E-2</v>
      </c>
      <c r="M78" s="23">
        <v>5.6955411999999997E-2</v>
      </c>
      <c r="N78" s="23">
        <v>0</v>
      </c>
      <c r="O78" s="24">
        <v>0</v>
      </c>
      <c r="P78" s="24">
        <v>0.70304783199999998</v>
      </c>
      <c r="Q78" s="25">
        <v>0.665511513</v>
      </c>
      <c r="R78" s="25">
        <v>2.614875821</v>
      </c>
      <c r="S78" s="25">
        <v>0</v>
      </c>
      <c r="T78" s="26"/>
      <c r="U78" s="34">
        <v>0.42419187899999999</v>
      </c>
      <c r="V78" s="35">
        <v>2000000</v>
      </c>
      <c r="W78" s="36">
        <v>2.120959397</v>
      </c>
      <c r="X78" s="35">
        <v>2000000</v>
      </c>
      <c r="Y78" s="36">
        <v>2.120959397</v>
      </c>
      <c r="Z78" s="37">
        <f t="shared" si="3"/>
        <v>340</v>
      </c>
      <c r="AA78" s="37">
        <f t="shared" si="4"/>
        <v>217</v>
      </c>
      <c r="AB78" s="37">
        <f t="shared" si="5"/>
        <v>12</v>
      </c>
    </row>
    <row r="79" spans="1:28" ht="43.2" x14ac:dyDescent="0.3">
      <c r="A79" s="4">
        <v>1049</v>
      </c>
      <c r="B79" s="7" t="s">
        <v>26</v>
      </c>
      <c r="C79" s="1" t="s">
        <v>33</v>
      </c>
      <c r="D79" s="1" t="s">
        <v>64</v>
      </c>
      <c r="E79" s="1" t="s">
        <v>399</v>
      </c>
      <c r="F79" s="7" t="s">
        <v>584</v>
      </c>
      <c r="G79" s="7"/>
      <c r="H79" s="29">
        <v>0</v>
      </c>
      <c r="I79" s="29">
        <v>0</v>
      </c>
      <c r="J79" s="30">
        <v>6.0859095000000002E-2</v>
      </c>
      <c r="K79" s="30">
        <v>0.107019271</v>
      </c>
      <c r="L79" s="23">
        <v>4.1741897E-2</v>
      </c>
      <c r="M79" s="23">
        <v>4.2807220999999999E-2</v>
      </c>
      <c r="N79" s="23">
        <v>0</v>
      </c>
      <c r="O79" s="24">
        <v>0</v>
      </c>
      <c r="P79" s="24">
        <v>3.113706262</v>
      </c>
      <c r="Q79" s="25">
        <v>0.87491454000000002</v>
      </c>
      <c r="R79" s="25">
        <v>6.0700796620000004</v>
      </c>
      <c r="S79" s="25">
        <v>6.9639740000000004E-3</v>
      </c>
      <c r="T79" s="26">
        <v>13.176862067</v>
      </c>
      <c r="U79" s="27">
        <v>1.8466324919999999</v>
      </c>
      <c r="V79" s="20">
        <v>2020290</v>
      </c>
      <c r="W79" s="22">
        <v>9.1404327700000003</v>
      </c>
      <c r="X79" s="21">
        <v>2020290</v>
      </c>
      <c r="Y79" s="22">
        <v>9.1404327700000003</v>
      </c>
      <c r="Z79" s="19">
        <f t="shared" si="3"/>
        <v>220</v>
      </c>
      <c r="AA79" s="19">
        <f t="shared" si="4"/>
        <v>84</v>
      </c>
      <c r="AB79" s="19">
        <f t="shared" si="5"/>
        <v>17</v>
      </c>
    </row>
    <row r="80" spans="1:28" x14ac:dyDescent="0.3">
      <c r="A80" s="4">
        <v>1455</v>
      </c>
      <c r="B80" s="7" t="s">
        <v>27</v>
      </c>
      <c r="C80" s="1" t="s">
        <v>34</v>
      </c>
      <c r="D80" s="1" t="s">
        <v>112</v>
      </c>
      <c r="E80" s="1" t="s">
        <v>521</v>
      </c>
      <c r="F80" s="7" t="s">
        <v>584</v>
      </c>
      <c r="G80" s="7" t="s">
        <v>584</v>
      </c>
      <c r="H80" s="29">
        <v>6.1985749E-2</v>
      </c>
      <c r="I80" s="29">
        <v>0</v>
      </c>
      <c r="J80" s="30">
        <v>0.91288642399999997</v>
      </c>
      <c r="K80" s="30">
        <v>0.77548009299999998</v>
      </c>
      <c r="L80" s="23">
        <v>3.2287867999999997E-2</v>
      </c>
      <c r="M80" s="23">
        <v>3.3604072999999998E-2</v>
      </c>
      <c r="N80" s="23">
        <v>0.12887949700000001</v>
      </c>
      <c r="O80" s="24">
        <v>0.14669312300000001</v>
      </c>
      <c r="P80" s="24">
        <v>0.56806441600000002</v>
      </c>
      <c r="Q80" s="25">
        <v>1.032873868</v>
      </c>
      <c r="R80" s="25">
        <v>0</v>
      </c>
      <c r="S80" s="25">
        <v>3.4085944E-2</v>
      </c>
      <c r="T80" s="26"/>
      <c r="U80" s="27">
        <v>0.421035359</v>
      </c>
      <c r="V80" s="20">
        <v>3526670</v>
      </c>
      <c r="W80" s="22">
        <v>1.193860948</v>
      </c>
      <c r="X80" s="21">
        <v>2026670</v>
      </c>
      <c r="Y80" s="22">
        <v>2.0774736819999999</v>
      </c>
      <c r="Z80" s="19">
        <f t="shared" si="3"/>
        <v>342</v>
      </c>
      <c r="AA80" s="19">
        <f t="shared" si="4"/>
        <v>220</v>
      </c>
      <c r="AB80" s="19">
        <f t="shared" si="5"/>
        <v>28</v>
      </c>
    </row>
    <row r="81" spans="1:28" ht="28.8" x14ac:dyDescent="0.3">
      <c r="A81" s="4">
        <v>1393</v>
      </c>
      <c r="B81" s="7" t="s">
        <v>28</v>
      </c>
      <c r="C81" s="1" t="s">
        <v>30</v>
      </c>
      <c r="D81" s="1" t="s">
        <v>58</v>
      </c>
      <c r="E81" s="1" t="s">
        <v>216</v>
      </c>
      <c r="F81" s="7"/>
      <c r="G81" s="7" t="s">
        <v>584</v>
      </c>
      <c r="H81" s="29">
        <v>0.29512400900000002</v>
      </c>
      <c r="I81" s="29">
        <v>0.51606318799999995</v>
      </c>
      <c r="J81" s="30">
        <v>32.924770340000002</v>
      </c>
      <c r="K81" s="30">
        <v>42.191745349999998</v>
      </c>
      <c r="L81" s="23">
        <v>0</v>
      </c>
      <c r="M81" s="23">
        <v>0</v>
      </c>
      <c r="N81" s="23">
        <v>0</v>
      </c>
      <c r="O81" s="24">
        <v>0</v>
      </c>
      <c r="P81" s="24">
        <v>20.34411223</v>
      </c>
      <c r="Q81" s="25">
        <v>0.14907457900000001</v>
      </c>
      <c r="R81" s="25">
        <v>0</v>
      </c>
      <c r="S81" s="25">
        <v>2.9257796999999999E-2</v>
      </c>
      <c r="T81" s="26"/>
      <c r="U81" s="27">
        <v>12.358596029999999</v>
      </c>
      <c r="V81" s="20">
        <v>2065460</v>
      </c>
      <c r="W81" s="22">
        <v>59.834593900000002</v>
      </c>
      <c r="X81" s="21">
        <v>2065460</v>
      </c>
      <c r="Y81" s="22">
        <v>59.834593900000002</v>
      </c>
      <c r="Z81" s="19">
        <f t="shared" si="3"/>
        <v>37</v>
      </c>
      <c r="AA81" s="19">
        <f t="shared" si="4"/>
        <v>15</v>
      </c>
      <c r="AB81" s="19">
        <f t="shared" si="5"/>
        <v>6</v>
      </c>
    </row>
    <row r="82" spans="1:28" ht="28.8" x14ac:dyDescent="0.3">
      <c r="A82" s="4">
        <v>1078</v>
      </c>
      <c r="B82" s="7" t="s">
        <v>26</v>
      </c>
      <c r="C82" s="1" t="s">
        <v>32</v>
      </c>
      <c r="D82" s="1" t="s">
        <v>60</v>
      </c>
      <c r="E82" s="1" t="s">
        <v>379</v>
      </c>
      <c r="F82" s="7" t="s">
        <v>584</v>
      </c>
      <c r="G82" s="7" t="s">
        <v>584</v>
      </c>
      <c r="H82" s="29">
        <v>0.19473750000000001</v>
      </c>
      <c r="I82" s="29">
        <v>4.9023100000000003E-6</v>
      </c>
      <c r="J82" s="30">
        <v>5.0817344240000004</v>
      </c>
      <c r="K82" s="30">
        <v>2.008486655</v>
      </c>
      <c r="L82" s="23">
        <v>0.90374408500000003</v>
      </c>
      <c r="M82" s="23">
        <v>0.90207083799999999</v>
      </c>
      <c r="N82" s="23">
        <v>0.20244710799999999</v>
      </c>
      <c r="O82" s="24">
        <v>0.230429192</v>
      </c>
      <c r="P82" s="24">
        <v>3.1992464890000001</v>
      </c>
      <c r="Q82" s="25">
        <v>2.0898365920000002</v>
      </c>
      <c r="R82" s="25">
        <v>2.3130354729999998</v>
      </c>
      <c r="S82" s="25">
        <v>5.595178E-2</v>
      </c>
      <c r="T82" s="26">
        <v>7.2758935436999996</v>
      </c>
      <c r="U82" s="27">
        <v>2.1590283179999998</v>
      </c>
      <c r="V82" s="20">
        <v>2082640</v>
      </c>
      <c r="W82" s="22">
        <v>10.36678599</v>
      </c>
      <c r="X82" s="21">
        <v>2082640</v>
      </c>
      <c r="Y82" s="22">
        <v>10.36678599</v>
      </c>
      <c r="Z82" s="19">
        <f t="shared" si="3"/>
        <v>200</v>
      </c>
      <c r="AA82" s="19">
        <f t="shared" si="4"/>
        <v>73</v>
      </c>
      <c r="AB82" s="19">
        <f t="shared" si="5"/>
        <v>14</v>
      </c>
    </row>
    <row r="83" spans="1:28" ht="28.8" x14ac:dyDescent="0.3">
      <c r="A83" s="4">
        <v>1684</v>
      </c>
      <c r="B83" s="7" t="s">
        <v>27</v>
      </c>
      <c r="C83" s="1" t="s">
        <v>33</v>
      </c>
      <c r="D83" s="1" t="s">
        <v>159</v>
      </c>
      <c r="E83" s="1" t="s">
        <v>540</v>
      </c>
      <c r="F83" s="7" t="s">
        <v>584</v>
      </c>
      <c r="G83" s="7" t="s">
        <v>584</v>
      </c>
      <c r="H83" s="29">
        <v>6.6276135E-2</v>
      </c>
      <c r="I83" s="29">
        <v>1.3139151E-2</v>
      </c>
      <c r="J83" s="30">
        <v>0.38036934300000003</v>
      </c>
      <c r="K83" s="30">
        <v>1.42657093</v>
      </c>
      <c r="L83" s="23">
        <v>3.7188707000000001E-2</v>
      </c>
      <c r="M83" s="23">
        <v>4.0029584999999999E-2</v>
      </c>
      <c r="N83" s="23">
        <v>6.8899990999999994E-2</v>
      </c>
      <c r="O83" s="24">
        <v>7.8423294000000004E-2</v>
      </c>
      <c r="P83" s="24">
        <v>0.45172526299999999</v>
      </c>
      <c r="Q83" s="25">
        <v>0</v>
      </c>
      <c r="R83" s="25">
        <v>0.19193416199999999</v>
      </c>
      <c r="S83" s="25">
        <v>8.2291359999999997E-3</v>
      </c>
      <c r="T83" s="26"/>
      <c r="U83" s="27">
        <v>0.27936405800000003</v>
      </c>
      <c r="V83" s="20">
        <v>2089780</v>
      </c>
      <c r="W83" s="22">
        <v>1.3368108519999999</v>
      </c>
      <c r="X83" s="21">
        <v>2089780</v>
      </c>
      <c r="Y83" s="22">
        <v>1.3368108519999999</v>
      </c>
      <c r="Z83" s="19">
        <f t="shared" si="3"/>
        <v>361</v>
      </c>
      <c r="AA83" s="19">
        <f t="shared" si="4"/>
        <v>263</v>
      </c>
      <c r="AB83" s="19">
        <f t="shared" si="5"/>
        <v>36</v>
      </c>
    </row>
    <row r="84" spans="1:28" ht="28.8" x14ac:dyDescent="0.3">
      <c r="A84" s="38">
        <v>1349</v>
      </c>
      <c r="B84" s="39" t="s">
        <v>28</v>
      </c>
      <c r="C84" s="40" t="s">
        <v>31</v>
      </c>
      <c r="D84" s="40" t="s">
        <v>51</v>
      </c>
      <c r="E84" s="40" t="s">
        <v>204</v>
      </c>
      <c r="F84" s="39"/>
      <c r="G84" s="39" t="s">
        <v>584</v>
      </c>
      <c r="H84" s="29">
        <v>0</v>
      </c>
      <c r="I84" s="29">
        <v>0</v>
      </c>
      <c r="J84" s="30">
        <v>10.772059799999999</v>
      </c>
      <c r="K84" s="30">
        <v>94.761611709999997</v>
      </c>
      <c r="L84" s="23">
        <v>2.0862749999999998E-3</v>
      </c>
      <c r="M84" s="23">
        <v>2.0451190000000002E-3</v>
      </c>
      <c r="N84" s="23">
        <v>0</v>
      </c>
      <c r="O84" s="24">
        <v>0</v>
      </c>
      <c r="P84" s="24">
        <v>29.17535835</v>
      </c>
      <c r="Q84" s="25">
        <v>0</v>
      </c>
      <c r="R84" s="25">
        <v>0</v>
      </c>
      <c r="S84" s="25">
        <v>6.2776800000000001E-4</v>
      </c>
      <c r="T84" s="26"/>
      <c r="U84" s="41">
        <v>17.28911171</v>
      </c>
      <c r="V84" s="42">
        <v>2110000</v>
      </c>
      <c r="W84" s="43">
        <v>81.938918040000004</v>
      </c>
      <c r="X84" s="42">
        <v>2110000</v>
      </c>
      <c r="Y84" s="43">
        <v>81.938918040000004</v>
      </c>
      <c r="Z84" s="44">
        <f t="shared" si="3"/>
        <v>25</v>
      </c>
      <c r="AA84" s="44">
        <f t="shared" si="4"/>
        <v>8</v>
      </c>
      <c r="AB84" s="44">
        <f t="shared" si="5"/>
        <v>1</v>
      </c>
    </row>
    <row r="85" spans="1:28" ht="28.8" x14ac:dyDescent="0.3">
      <c r="A85" s="4">
        <v>1154</v>
      </c>
      <c r="B85" s="7" t="s">
        <v>28</v>
      </c>
      <c r="C85" s="1" t="s">
        <v>31</v>
      </c>
      <c r="D85" s="1" t="s">
        <v>108</v>
      </c>
      <c r="E85" s="1" t="s">
        <v>565</v>
      </c>
      <c r="F85" s="7" t="s">
        <v>584</v>
      </c>
      <c r="G85" s="7" t="s">
        <v>584</v>
      </c>
      <c r="H85" s="29">
        <v>3.5956354000000003E-2</v>
      </c>
      <c r="I85" s="29">
        <v>0</v>
      </c>
      <c r="J85" s="30">
        <v>0.22822160599999999</v>
      </c>
      <c r="K85" s="30">
        <v>0.22136533799999999</v>
      </c>
      <c r="L85" s="23">
        <v>3.9680825000000003E-2</v>
      </c>
      <c r="M85" s="23">
        <v>8.7147979999999993E-3</v>
      </c>
      <c r="N85" s="23">
        <v>3.7379856000000003E-2</v>
      </c>
      <c r="O85" s="24">
        <v>4.2546471000000002E-2</v>
      </c>
      <c r="P85" s="24">
        <v>7.8278410000000007E-2</v>
      </c>
      <c r="Q85" s="25">
        <v>0</v>
      </c>
      <c r="R85" s="25">
        <v>0</v>
      </c>
      <c r="S85" s="25">
        <v>0</v>
      </c>
      <c r="T85" s="26"/>
      <c r="U85" s="27">
        <v>8.0231216999999994E-2</v>
      </c>
      <c r="V85" s="20">
        <v>2120000</v>
      </c>
      <c r="W85" s="22">
        <v>0.37844913800000002</v>
      </c>
      <c r="X85" s="21">
        <v>2120000</v>
      </c>
      <c r="Y85" s="22">
        <v>0.37844913800000002</v>
      </c>
      <c r="Z85" s="19">
        <f t="shared" si="3"/>
        <v>386</v>
      </c>
      <c r="AA85" s="19">
        <f t="shared" si="4"/>
        <v>347</v>
      </c>
      <c r="AB85" s="19">
        <f t="shared" si="5"/>
        <v>21</v>
      </c>
    </row>
    <row r="86" spans="1:28" ht="28.8" x14ac:dyDescent="0.3">
      <c r="A86" s="4">
        <v>1097</v>
      </c>
      <c r="B86" s="7" t="s">
        <v>26</v>
      </c>
      <c r="C86" s="1" t="s">
        <v>32</v>
      </c>
      <c r="D86" s="1" t="s">
        <v>60</v>
      </c>
      <c r="E86" s="1" t="s">
        <v>480</v>
      </c>
      <c r="F86" s="7"/>
      <c r="G86" s="7" t="s">
        <v>584</v>
      </c>
      <c r="H86" s="29">
        <v>7.9087293000000003E-2</v>
      </c>
      <c r="I86" s="29">
        <v>0</v>
      </c>
      <c r="J86" s="30">
        <v>0.79116823400000003</v>
      </c>
      <c r="K86" s="30">
        <v>1.2846674010000001</v>
      </c>
      <c r="L86" s="23">
        <v>3.5354349E-2</v>
      </c>
      <c r="M86" s="23">
        <v>3.4870829999999998E-2</v>
      </c>
      <c r="N86" s="23">
        <v>8.2218338000000002E-2</v>
      </c>
      <c r="O86" s="24">
        <v>9.3582494000000002E-2</v>
      </c>
      <c r="P86" s="24">
        <v>1.1909129620000001</v>
      </c>
      <c r="Q86" s="25">
        <v>0</v>
      </c>
      <c r="R86" s="25">
        <v>0</v>
      </c>
      <c r="S86" s="25">
        <v>0</v>
      </c>
      <c r="T86" s="26">
        <v>4.4358577927000002</v>
      </c>
      <c r="U86" s="27">
        <v>0.73248327300000005</v>
      </c>
      <c r="V86" s="20">
        <v>3149998</v>
      </c>
      <c r="W86" s="22">
        <v>2.3253452010000002</v>
      </c>
      <c r="X86" s="21">
        <v>2124350</v>
      </c>
      <c r="Y86" s="22">
        <v>3.4480348030000001</v>
      </c>
      <c r="Z86" s="19">
        <f t="shared" si="3"/>
        <v>301</v>
      </c>
      <c r="AA86" s="19">
        <f t="shared" si="4"/>
        <v>164</v>
      </c>
      <c r="AB86" s="19">
        <f t="shared" si="5"/>
        <v>33</v>
      </c>
    </row>
    <row r="87" spans="1:28" ht="28.8" x14ac:dyDescent="0.3">
      <c r="A87" s="4">
        <v>1362</v>
      </c>
      <c r="B87" s="7" t="s">
        <v>25</v>
      </c>
      <c r="C87" s="1" t="s">
        <v>30</v>
      </c>
      <c r="D87" s="1" t="s">
        <v>102</v>
      </c>
      <c r="E87" s="1" t="s">
        <v>409</v>
      </c>
      <c r="F87" s="7" t="s">
        <v>584</v>
      </c>
      <c r="G87" s="7" t="s">
        <v>584</v>
      </c>
      <c r="H87" s="29">
        <v>0.85254448299999996</v>
      </c>
      <c r="I87" s="29">
        <v>0.81418668900000002</v>
      </c>
      <c r="J87" s="30">
        <v>2.069209227</v>
      </c>
      <c r="K87" s="30">
        <v>6.9976964659999998</v>
      </c>
      <c r="L87" s="23">
        <v>0</v>
      </c>
      <c r="M87" s="23">
        <v>0</v>
      </c>
      <c r="N87" s="23">
        <v>0.18444307400000001</v>
      </c>
      <c r="O87" s="24">
        <v>9.4471494000000003E-2</v>
      </c>
      <c r="P87" s="24">
        <v>2.3727139369999999</v>
      </c>
      <c r="Q87" s="25">
        <v>2.39603134</v>
      </c>
      <c r="R87" s="25">
        <v>0</v>
      </c>
      <c r="S87" s="25">
        <v>0</v>
      </c>
      <c r="T87" s="26">
        <v>3.9423871609000001</v>
      </c>
      <c r="U87" s="27">
        <v>1.590938092</v>
      </c>
      <c r="V87" s="20">
        <v>2144760</v>
      </c>
      <c r="W87" s="22">
        <v>7.4177907650000003</v>
      </c>
      <c r="X87" s="21">
        <v>2144760</v>
      </c>
      <c r="Y87" s="22">
        <v>7.4177907650000003</v>
      </c>
      <c r="Z87" s="19">
        <f t="shared" si="3"/>
        <v>230</v>
      </c>
      <c r="AA87" s="19">
        <f t="shared" si="4"/>
        <v>100</v>
      </c>
      <c r="AB87" s="19">
        <f t="shared" si="5"/>
        <v>19</v>
      </c>
    </row>
    <row r="88" spans="1:28" ht="43.2" x14ac:dyDescent="0.3">
      <c r="A88" s="4">
        <v>1297</v>
      </c>
      <c r="B88" s="7" t="s">
        <v>27</v>
      </c>
      <c r="C88" s="1" t="s">
        <v>34</v>
      </c>
      <c r="D88" s="1" t="s">
        <v>132</v>
      </c>
      <c r="E88" s="1" t="s">
        <v>408</v>
      </c>
      <c r="F88" s="7" t="s">
        <v>584</v>
      </c>
      <c r="G88" s="7"/>
      <c r="H88" s="29">
        <v>0.153906867</v>
      </c>
      <c r="I88" s="29">
        <v>0.232210737</v>
      </c>
      <c r="J88" s="30">
        <v>0.87542420200000004</v>
      </c>
      <c r="K88" s="30">
        <v>1.681589E-3</v>
      </c>
      <c r="L88" s="23">
        <v>0.66059012699999997</v>
      </c>
      <c r="M88" s="23">
        <v>0.64470652799999995</v>
      </c>
      <c r="N88" s="23">
        <v>0.53333333299999997</v>
      </c>
      <c r="O88" s="24">
        <v>4.8688991250000004</v>
      </c>
      <c r="P88" s="24">
        <v>2.7248553059999998</v>
      </c>
      <c r="Q88" s="25">
        <v>6.1817725819999998</v>
      </c>
      <c r="R88" s="25">
        <v>0.214612885</v>
      </c>
      <c r="S88" s="25">
        <v>0</v>
      </c>
      <c r="T88" s="26"/>
      <c r="U88" s="27">
        <v>1.6142718089999999</v>
      </c>
      <c r="V88" s="20">
        <v>2197260</v>
      </c>
      <c r="W88" s="22">
        <v>7.3467491760000003</v>
      </c>
      <c r="X88" s="21">
        <v>2197260</v>
      </c>
      <c r="Y88" s="22">
        <v>7.3467491760000003</v>
      </c>
      <c r="Z88" s="19">
        <f t="shared" si="3"/>
        <v>229</v>
      </c>
      <c r="AA88" s="19">
        <f t="shared" si="4"/>
        <v>102</v>
      </c>
      <c r="AB88" s="19">
        <f t="shared" si="5"/>
        <v>14</v>
      </c>
    </row>
    <row r="89" spans="1:28" ht="28.8" x14ac:dyDescent="0.3">
      <c r="A89" s="4">
        <v>1103</v>
      </c>
      <c r="B89" s="7" t="s">
        <v>27</v>
      </c>
      <c r="C89" s="1" t="s">
        <v>34</v>
      </c>
      <c r="D89" s="1" t="s">
        <v>95</v>
      </c>
      <c r="E89" s="1" t="s">
        <v>326</v>
      </c>
      <c r="F89" s="7" t="s">
        <v>584</v>
      </c>
      <c r="G89" s="7" t="s">
        <v>584</v>
      </c>
      <c r="H89" s="29">
        <v>0.13970338600000001</v>
      </c>
      <c r="I89" s="29">
        <v>0</v>
      </c>
      <c r="J89" s="30">
        <v>7.3030913880000004</v>
      </c>
      <c r="K89" s="30">
        <v>5.5700305639999996</v>
      </c>
      <c r="L89" s="23">
        <v>2.1888720000000001E-3</v>
      </c>
      <c r="M89" s="23">
        <v>2.0971969999999999E-3</v>
      </c>
      <c r="N89" s="23">
        <v>0.48411402399999998</v>
      </c>
      <c r="O89" s="24">
        <v>0.41327091999999999</v>
      </c>
      <c r="P89" s="24">
        <v>5.6439640759999996</v>
      </c>
      <c r="Q89" s="25">
        <v>9.4212320579999993</v>
      </c>
      <c r="R89" s="25">
        <v>0.25021555400000001</v>
      </c>
      <c r="S89" s="25">
        <v>4.2800574000000001E-2</v>
      </c>
      <c r="T89" s="26"/>
      <c r="U89" s="27">
        <v>3.374954255</v>
      </c>
      <c r="V89" s="20">
        <v>2245810</v>
      </c>
      <c r="W89" s="22">
        <v>15.02778176</v>
      </c>
      <c r="X89" s="21">
        <v>2245810</v>
      </c>
      <c r="Y89" s="22">
        <v>15.02778176</v>
      </c>
      <c r="Z89" s="19">
        <f t="shared" si="3"/>
        <v>147</v>
      </c>
      <c r="AA89" s="19">
        <f t="shared" si="4"/>
        <v>57</v>
      </c>
      <c r="AB89" s="19">
        <f t="shared" si="5"/>
        <v>9</v>
      </c>
    </row>
    <row r="90" spans="1:28" ht="28.8" x14ac:dyDescent="0.3">
      <c r="A90" s="4">
        <v>1259</v>
      </c>
      <c r="B90" s="7" t="s">
        <v>28</v>
      </c>
      <c r="C90" s="1" t="s">
        <v>36</v>
      </c>
      <c r="D90" s="1" t="s">
        <v>148</v>
      </c>
      <c r="E90" s="1" t="s">
        <v>572</v>
      </c>
      <c r="F90" s="7"/>
      <c r="G90" s="7" t="s">
        <v>584</v>
      </c>
      <c r="H90" s="29">
        <v>0</v>
      </c>
      <c r="I90" s="29">
        <v>9.1188829999999995E-3</v>
      </c>
      <c r="J90" s="30">
        <v>0</v>
      </c>
      <c r="K90" s="30">
        <v>0</v>
      </c>
      <c r="L90" s="23">
        <v>2.264009E-3</v>
      </c>
      <c r="M90" s="23">
        <v>2.2184589999999999E-3</v>
      </c>
      <c r="N90" s="23">
        <v>0</v>
      </c>
      <c r="O90" s="24">
        <v>0</v>
      </c>
      <c r="P90" s="24">
        <v>1.8924064000000001E-2</v>
      </c>
      <c r="Q90" s="25">
        <v>0</v>
      </c>
      <c r="R90" s="25">
        <v>0.13618126999999999</v>
      </c>
      <c r="S90" s="25">
        <v>0</v>
      </c>
      <c r="T90" s="26"/>
      <c r="U90" s="27">
        <v>1.1205151E-2</v>
      </c>
      <c r="V90" s="20">
        <v>2257340</v>
      </c>
      <c r="W90" s="22">
        <v>4.9638738000000002E-2</v>
      </c>
      <c r="X90" s="21">
        <v>2257340</v>
      </c>
      <c r="Y90" s="22">
        <v>4.9638738000000002E-2</v>
      </c>
      <c r="Z90" s="19">
        <f t="shared" si="3"/>
        <v>393</v>
      </c>
      <c r="AA90" s="19">
        <f t="shared" si="4"/>
        <v>392</v>
      </c>
      <c r="AB90" s="19">
        <f t="shared" si="5"/>
        <v>27</v>
      </c>
    </row>
    <row r="91" spans="1:28" ht="28.8" x14ac:dyDescent="0.3">
      <c r="A91" s="4">
        <v>1646</v>
      </c>
      <c r="B91" s="7" t="s">
        <v>28</v>
      </c>
      <c r="C91" s="1" t="s">
        <v>37</v>
      </c>
      <c r="D91" s="1" t="s">
        <v>140</v>
      </c>
      <c r="E91" s="1" t="s">
        <v>462</v>
      </c>
      <c r="F91" s="7" t="s">
        <v>584</v>
      </c>
      <c r="G91" s="7" t="s">
        <v>584</v>
      </c>
      <c r="H91" s="29">
        <v>0</v>
      </c>
      <c r="I91" s="29">
        <v>0.51717655799999995</v>
      </c>
      <c r="J91" s="30">
        <v>0.13693296399999999</v>
      </c>
      <c r="K91" s="30">
        <v>0.61095363499999999</v>
      </c>
      <c r="L91" s="23">
        <v>4.7242872999999998E-2</v>
      </c>
      <c r="M91" s="23">
        <v>5.1286100000000001E-2</v>
      </c>
      <c r="N91" s="23">
        <v>0</v>
      </c>
      <c r="O91" s="24">
        <v>0</v>
      </c>
      <c r="P91" s="24">
        <v>1.241833443</v>
      </c>
      <c r="Q91" s="25">
        <v>3.3275575659999999</v>
      </c>
      <c r="R91" s="25">
        <v>0</v>
      </c>
      <c r="S91" s="25">
        <v>8.3472059999999994E-3</v>
      </c>
      <c r="T91" s="26"/>
      <c r="U91" s="27">
        <v>0.90529532499999998</v>
      </c>
      <c r="V91" s="20">
        <v>2347000</v>
      </c>
      <c r="W91" s="22">
        <v>3.8572446729999998</v>
      </c>
      <c r="X91" s="21">
        <v>2347000</v>
      </c>
      <c r="Y91" s="22">
        <v>3.8572446729999998</v>
      </c>
      <c r="Z91" s="19">
        <f t="shared" si="3"/>
        <v>283</v>
      </c>
      <c r="AA91" s="19">
        <f t="shared" si="4"/>
        <v>148</v>
      </c>
      <c r="AB91" s="19">
        <f t="shared" si="5"/>
        <v>4</v>
      </c>
    </row>
    <row r="92" spans="1:28" ht="28.8" x14ac:dyDescent="0.3">
      <c r="A92" s="4">
        <v>1508</v>
      </c>
      <c r="B92" s="7" t="s">
        <v>28</v>
      </c>
      <c r="C92" s="1" t="s">
        <v>32</v>
      </c>
      <c r="D92" s="1" t="s">
        <v>124</v>
      </c>
      <c r="E92" s="1" t="s">
        <v>560</v>
      </c>
      <c r="F92" s="7"/>
      <c r="G92" s="7" t="s">
        <v>584</v>
      </c>
      <c r="H92" s="29">
        <v>5.0090994E-2</v>
      </c>
      <c r="I92" s="29">
        <v>0</v>
      </c>
      <c r="J92" s="30">
        <v>0.12171819</v>
      </c>
      <c r="K92" s="30">
        <v>0.26919091099999998</v>
      </c>
      <c r="L92" s="23">
        <v>0.24193158400000001</v>
      </c>
      <c r="M92" s="23">
        <v>0.233796069</v>
      </c>
      <c r="N92" s="23">
        <v>5.2074084E-2</v>
      </c>
      <c r="O92" s="24">
        <v>5.9271723999999998E-2</v>
      </c>
      <c r="P92" s="24">
        <v>0.17613633400000001</v>
      </c>
      <c r="Q92" s="25">
        <v>5.3240919999999999E-3</v>
      </c>
      <c r="R92" s="25">
        <v>0</v>
      </c>
      <c r="S92" s="25">
        <v>0</v>
      </c>
      <c r="T92" s="26"/>
      <c r="U92" s="27">
        <v>0.104379324</v>
      </c>
      <c r="V92" s="20">
        <v>2435310</v>
      </c>
      <c r="W92" s="22">
        <v>0.42860795600000001</v>
      </c>
      <c r="X92" s="21">
        <v>2435310</v>
      </c>
      <c r="Y92" s="22">
        <v>0.42860795600000001</v>
      </c>
      <c r="Z92" s="19">
        <f t="shared" si="3"/>
        <v>381</v>
      </c>
      <c r="AA92" s="19">
        <f t="shared" si="4"/>
        <v>342</v>
      </c>
      <c r="AB92" s="19">
        <f t="shared" si="5"/>
        <v>68</v>
      </c>
    </row>
    <row r="93" spans="1:28" ht="28.8" x14ac:dyDescent="0.3">
      <c r="A93" s="4">
        <v>1043</v>
      </c>
      <c r="B93" s="7" t="s">
        <v>25</v>
      </c>
      <c r="C93" s="1" t="s">
        <v>30</v>
      </c>
      <c r="D93" s="1" t="s">
        <v>83</v>
      </c>
      <c r="E93" s="1" t="s">
        <v>285</v>
      </c>
      <c r="F93" s="7" t="s">
        <v>584</v>
      </c>
      <c r="G93" s="7" t="s">
        <v>584</v>
      </c>
      <c r="H93" s="29">
        <v>15.056659509999999</v>
      </c>
      <c r="I93" s="29">
        <v>7.5901463539999998</v>
      </c>
      <c r="J93" s="30">
        <v>0.319510248</v>
      </c>
      <c r="K93" s="30">
        <v>0.39878865400000002</v>
      </c>
      <c r="L93" s="23">
        <v>0</v>
      </c>
      <c r="M93" s="23">
        <v>0</v>
      </c>
      <c r="N93" s="23">
        <v>0</v>
      </c>
      <c r="O93" s="24">
        <v>0</v>
      </c>
      <c r="P93" s="24">
        <v>5.5379106419999999</v>
      </c>
      <c r="Q93" s="25">
        <v>0</v>
      </c>
      <c r="R93" s="25">
        <v>1.1925265410000001</v>
      </c>
      <c r="S93" s="25">
        <v>3.3997936999999999E-2</v>
      </c>
      <c r="T93" s="26">
        <v>0</v>
      </c>
      <c r="U93" s="27">
        <v>5.4026495690000003</v>
      </c>
      <c r="V93" s="20">
        <v>2460000</v>
      </c>
      <c r="W93" s="22">
        <v>21.961990119999999</v>
      </c>
      <c r="X93" s="21">
        <v>2460000</v>
      </c>
      <c r="Y93" s="22">
        <v>21.961990119999999</v>
      </c>
      <c r="Z93" s="19">
        <f t="shared" si="3"/>
        <v>106</v>
      </c>
      <c r="AA93" s="19">
        <f t="shared" si="4"/>
        <v>43</v>
      </c>
      <c r="AB93" s="19">
        <f t="shared" si="5"/>
        <v>13</v>
      </c>
    </row>
    <row r="94" spans="1:28" ht="28.8" x14ac:dyDescent="0.3">
      <c r="A94" s="4">
        <v>1644</v>
      </c>
      <c r="B94" s="7" t="s">
        <v>28</v>
      </c>
      <c r="C94" s="1" t="s">
        <v>37</v>
      </c>
      <c r="D94" s="1" t="s">
        <v>140</v>
      </c>
      <c r="E94" s="1" t="s">
        <v>460</v>
      </c>
      <c r="F94" s="7" t="s">
        <v>584</v>
      </c>
      <c r="G94" s="7" t="s">
        <v>584</v>
      </c>
      <c r="H94" s="29">
        <v>0</v>
      </c>
      <c r="I94" s="29">
        <v>0.57909379299999997</v>
      </c>
      <c r="J94" s="30">
        <v>0.18257728500000001</v>
      </c>
      <c r="K94" s="30">
        <v>0.43949253799999999</v>
      </c>
      <c r="L94" s="23">
        <v>0.29706417699999998</v>
      </c>
      <c r="M94" s="23">
        <v>0.31511476100000002</v>
      </c>
      <c r="N94" s="23">
        <v>0</v>
      </c>
      <c r="O94" s="24">
        <v>0</v>
      </c>
      <c r="P94" s="24">
        <v>1.253501202</v>
      </c>
      <c r="Q94" s="25">
        <v>3.3275575659999999</v>
      </c>
      <c r="R94" s="25">
        <v>0</v>
      </c>
      <c r="S94" s="25">
        <v>1.1486078E-2</v>
      </c>
      <c r="T94" s="26"/>
      <c r="U94" s="27">
        <v>0.92072055600000002</v>
      </c>
      <c r="V94" s="20">
        <v>2516000</v>
      </c>
      <c r="W94" s="22">
        <v>3.6594616700000002</v>
      </c>
      <c r="X94" s="21">
        <v>2516000</v>
      </c>
      <c r="Y94" s="22">
        <v>3.6594616700000002</v>
      </c>
      <c r="Z94" s="19">
        <f t="shared" si="3"/>
        <v>281</v>
      </c>
      <c r="AA94" s="19">
        <f t="shared" si="4"/>
        <v>154</v>
      </c>
      <c r="AB94" s="19">
        <f t="shared" si="5"/>
        <v>5</v>
      </c>
    </row>
    <row r="95" spans="1:28" x14ac:dyDescent="0.3">
      <c r="A95" s="4">
        <v>1129</v>
      </c>
      <c r="B95" s="7" t="s">
        <v>28</v>
      </c>
      <c r="C95" s="1" t="s">
        <v>33</v>
      </c>
      <c r="D95" s="1" t="s">
        <v>149</v>
      </c>
      <c r="E95" s="1" t="s">
        <v>468</v>
      </c>
      <c r="F95" s="7" t="s">
        <v>584</v>
      </c>
      <c r="G95" s="7" t="s">
        <v>584</v>
      </c>
      <c r="H95" s="29">
        <v>0.15734126200000001</v>
      </c>
      <c r="I95" s="29">
        <v>0</v>
      </c>
      <c r="J95" s="30">
        <v>3.0581695189999998</v>
      </c>
      <c r="K95" s="30">
        <v>0.436003627</v>
      </c>
      <c r="L95" s="23">
        <v>0</v>
      </c>
      <c r="M95" s="23">
        <v>0</v>
      </c>
      <c r="N95" s="23">
        <v>0.163570362</v>
      </c>
      <c r="O95" s="24">
        <v>0.18617893199999999</v>
      </c>
      <c r="P95" s="24">
        <v>1.457052604</v>
      </c>
      <c r="Q95" s="25">
        <v>1.1606520789999999</v>
      </c>
      <c r="R95" s="25">
        <v>0</v>
      </c>
      <c r="S95" s="25">
        <v>0</v>
      </c>
      <c r="T95" s="26"/>
      <c r="U95" s="27">
        <v>0.86279865899999997</v>
      </c>
      <c r="V95" s="20">
        <v>2542940</v>
      </c>
      <c r="W95" s="22">
        <v>3.3929178800000002</v>
      </c>
      <c r="X95" s="21">
        <v>2542940</v>
      </c>
      <c r="Y95" s="22">
        <v>3.3929178800000002</v>
      </c>
      <c r="Z95" s="19">
        <f t="shared" si="3"/>
        <v>289</v>
      </c>
      <c r="AA95" s="19">
        <f t="shared" si="4"/>
        <v>167</v>
      </c>
      <c r="AB95" s="19">
        <f t="shared" si="5"/>
        <v>23</v>
      </c>
    </row>
    <row r="96" spans="1:28" ht="28.8" x14ac:dyDescent="0.3">
      <c r="A96" s="4">
        <v>1474</v>
      </c>
      <c r="B96" s="7" t="s">
        <v>27</v>
      </c>
      <c r="C96" s="1" t="s">
        <v>34</v>
      </c>
      <c r="D96" s="1" t="s">
        <v>65</v>
      </c>
      <c r="E96" s="1" t="s">
        <v>571</v>
      </c>
      <c r="F96" s="7"/>
      <c r="G96" s="7" t="s">
        <v>584</v>
      </c>
      <c r="H96" s="29">
        <v>0</v>
      </c>
      <c r="I96" s="29">
        <v>5.8532802000000002E-2</v>
      </c>
      <c r="J96" s="30">
        <v>9.1288642000000003E-2</v>
      </c>
      <c r="K96" s="30">
        <v>0.26992946299999998</v>
      </c>
      <c r="L96" s="23">
        <v>0</v>
      </c>
      <c r="M96" s="23">
        <v>0</v>
      </c>
      <c r="N96" s="23">
        <v>0</v>
      </c>
      <c r="O96" s="24">
        <v>0</v>
      </c>
      <c r="P96" s="24">
        <v>7.3036793000000003E-2</v>
      </c>
      <c r="Q96" s="25">
        <v>0</v>
      </c>
      <c r="R96" s="25">
        <v>0</v>
      </c>
      <c r="S96" s="25">
        <v>0</v>
      </c>
      <c r="T96" s="26"/>
      <c r="U96" s="27">
        <v>5.3194063E-2</v>
      </c>
      <c r="V96" s="20">
        <v>2548580</v>
      </c>
      <c r="W96" s="22">
        <v>0.208720397</v>
      </c>
      <c r="X96" s="21">
        <v>2548580</v>
      </c>
      <c r="Y96" s="22">
        <v>0.208720397</v>
      </c>
      <c r="Z96" s="19">
        <f t="shared" si="3"/>
        <v>392</v>
      </c>
      <c r="AA96" s="19">
        <f t="shared" si="4"/>
        <v>377</v>
      </c>
      <c r="AB96" s="19">
        <f t="shared" si="5"/>
        <v>40</v>
      </c>
    </row>
    <row r="97" spans="1:28" ht="28.8" x14ac:dyDescent="0.3">
      <c r="A97" s="4">
        <v>1094</v>
      </c>
      <c r="B97" s="7" t="s">
        <v>26</v>
      </c>
      <c r="C97" s="1" t="s">
        <v>32</v>
      </c>
      <c r="D97" s="1" t="s">
        <v>60</v>
      </c>
      <c r="E97" s="1" t="s">
        <v>447</v>
      </c>
      <c r="F97" s="7" t="s">
        <v>584</v>
      </c>
      <c r="G97" s="7" t="s">
        <v>584</v>
      </c>
      <c r="H97" s="29">
        <v>2.6141399999999999E-2</v>
      </c>
      <c r="I97" s="29">
        <v>7.3723499999999999E-10</v>
      </c>
      <c r="J97" s="30">
        <v>0.18257728500000001</v>
      </c>
      <c r="K97" s="30">
        <v>0.52984982000000003</v>
      </c>
      <c r="L97" s="23">
        <v>3.6336271000000003E-2</v>
      </c>
      <c r="M97" s="23">
        <v>3.7557196000000001E-2</v>
      </c>
      <c r="N97" s="23">
        <v>2.7176331000000001E-2</v>
      </c>
      <c r="O97" s="24">
        <v>3.0932622999999999E-2</v>
      </c>
      <c r="P97" s="24">
        <v>1.6650936039999999</v>
      </c>
      <c r="Q97" s="25">
        <v>1.2170643839999999</v>
      </c>
      <c r="R97" s="25">
        <v>2.3747797000000001E-2</v>
      </c>
      <c r="S97" s="25">
        <v>0</v>
      </c>
      <c r="T97" s="26">
        <v>7.6517608823999996</v>
      </c>
      <c r="U97" s="27">
        <v>1.07886547</v>
      </c>
      <c r="V97" s="20">
        <v>3780000</v>
      </c>
      <c r="W97" s="22">
        <v>2.8541414559999998</v>
      </c>
      <c r="X97" s="21">
        <v>2553620</v>
      </c>
      <c r="Y97" s="22">
        <v>4.2248473549999996</v>
      </c>
      <c r="Z97" s="19">
        <f t="shared" si="3"/>
        <v>268</v>
      </c>
      <c r="AA97" s="19">
        <f t="shared" si="4"/>
        <v>145</v>
      </c>
      <c r="AB97" s="19">
        <f t="shared" si="5"/>
        <v>29</v>
      </c>
    </row>
    <row r="98" spans="1:28" ht="28.8" x14ac:dyDescent="0.3">
      <c r="A98" s="4">
        <v>1267</v>
      </c>
      <c r="B98" s="7" t="s">
        <v>27</v>
      </c>
      <c r="C98" s="1" t="s">
        <v>35</v>
      </c>
      <c r="D98" s="1" t="s">
        <v>135</v>
      </c>
      <c r="E98" s="1" t="s">
        <v>417</v>
      </c>
      <c r="F98" s="7" t="s">
        <v>584</v>
      </c>
      <c r="G98" s="7" t="s">
        <v>584</v>
      </c>
      <c r="H98" s="29">
        <v>0.31657559899999999</v>
      </c>
      <c r="I98" s="29">
        <v>0</v>
      </c>
      <c r="J98" s="30">
        <v>5.9337617529999998</v>
      </c>
      <c r="K98" s="30">
        <v>1.0767034630000001</v>
      </c>
      <c r="L98" s="23">
        <v>0</v>
      </c>
      <c r="M98" s="23">
        <v>0</v>
      </c>
      <c r="N98" s="23">
        <v>0.65821749100000004</v>
      </c>
      <c r="O98" s="24">
        <v>0.74919580699999999</v>
      </c>
      <c r="P98" s="24">
        <v>2.3549821710000001</v>
      </c>
      <c r="Q98" s="25">
        <v>2.5950476779999998</v>
      </c>
      <c r="R98" s="25">
        <v>0</v>
      </c>
      <c r="S98" s="25">
        <v>0.21346654100000001</v>
      </c>
      <c r="T98" s="26"/>
      <c r="U98" s="27">
        <v>1.4881015740000001</v>
      </c>
      <c r="V98" s="20">
        <v>4640000</v>
      </c>
      <c r="W98" s="22">
        <v>3.2071154609999999</v>
      </c>
      <c r="X98" s="21">
        <v>2590000</v>
      </c>
      <c r="Y98" s="22">
        <v>5.745565923</v>
      </c>
      <c r="Z98" s="19">
        <f t="shared" si="3"/>
        <v>238</v>
      </c>
      <c r="AA98" s="19">
        <f t="shared" si="4"/>
        <v>128</v>
      </c>
      <c r="AB98" s="19">
        <f t="shared" si="5"/>
        <v>11</v>
      </c>
    </row>
    <row r="99" spans="1:28" ht="28.8" x14ac:dyDescent="0.3">
      <c r="A99" s="4">
        <v>1343</v>
      </c>
      <c r="B99" s="7" t="s">
        <v>26</v>
      </c>
      <c r="C99" s="1" t="s">
        <v>33</v>
      </c>
      <c r="D99" s="1" t="s">
        <v>105</v>
      </c>
      <c r="E99" s="1" t="s">
        <v>350</v>
      </c>
      <c r="F99" s="7" t="s">
        <v>584</v>
      </c>
      <c r="G99" s="7" t="s">
        <v>584</v>
      </c>
      <c r="H99" s="29">
        <v>0.32531228400000001</v>
      </c>
      <c r="I99" s="29">
        <v>0</v>
      </c>
      <c r="J99" s="30">
        <v>4.0319150370000001</v>
      </c>
      <c r="K99" s="30">
        <v>1.352890693</v>
      </c>
      <c r="L99" s="23">
        <v>0.19206627400000001</v>
      </c>
      <c r="M99" s="23">
        <v>0.19798853799999999</v>
      </c>
      <c r="N99" s="23">
        <v>1.12730438</v>
      </c>
      <c r="O99" s="24">
        <v>0.57740378699999995</v>
      </c>
      <c r="P99" s="24">
        <v>4.5008230610000002</v>
      </c>
      <c r="Q99" s="25">
        <v>6.4168637850000003</v>
      </c>
      <c r="R99" s="25">
        <v>0</v>
      </c>
      <c r="S99" s="25">
        <v>0</v>
      </c>
      <c r="T99" s="26">
        <v>9.8874671356999997</v>
      </c>
      <c r="U99" s="27">
        <v>2.670635292</v>
      </c>
      <c r="V99" s="20">
        <v>2610310</v>
      </c>
      <c r="W99" s="22">
        <v>10.231103940000001</v>
      </c>
      <c r="X99" s="21">
        <v>2610310</v>
      </c>
      <c r="Y99" s="22">
        <v>10.231103940000001</v>
      </c>
      <c r="Z99" s="19">
        <f t="shared" si="3"/>
        <v>171</v>
      </c>
      <c r="AA99" s="19">
        <f t="shared" si="4"/>
        <v>76</v>
      </c>
      <c r="AB99" s="19">
        <f t="shared" si="5"/>
        <v>13</v>
      </c>
    </row>
    <row r="100" spans="1:28" x14ac:dyDescent="0.3">
      <c r="A100" s="4">
        <v>1352</v>
      </c>
      <c r="B100" s="7" t="s">
        <v>28</v>
      </c>
      <c r="C100" s="1" t="s">
        <v>34</v>
      </c>
      <c r="D100" s="1" t="s">
        <v>172</v>
      </c>
      <c r="E100" s="1" t="s">
        <v>553</v>
      </c>
      <c r="F100" s="7" t="s">
        <v>584</v>
      </c>
      <c r="G100" s="7" t="s">
        <v>584</v>
      </c>
      <c r="H100" s="29">
        <v>0</v>
      </c>
      <c r="I100" s="29">
        <v>7.6350400000000003E-4</v>
      </c>
      <c r="J100" s="30">
        <v>0.13693296399999999</v>
      </c>
      <c r="K100" s="30">
        <v>0.99061542700000005</v>
      </c>
      <c r="L100" s="23">
        <v>0</v>
      </c>
      <c r="M100" s="23">
        <v>0</v>
      </c>
      <c r="N100" s="23">
        <v>0</v>
      </c>
      <c r="O100" s="24">
        <v>0</v>
      </c>
      <c r="P100" s="24">
        <v>0.25340775100000001</v>
      </c>
      <c r="Q100" s="25">
        <v>0</v>
      </c>
      <c r="R100" s="25">
        <v>0</v>
      </c>
      <c r="S100" s="25">
        <v>1.895807E-3</v>
      </c>
      <c r="T100" s="26"/>
      <c r="U100" s="27">
        <v>0.181973528</v>
      </c>
      <c r="V100" s="20">
        <v>2631000</v>
      </c>
      <c r="W100" s="22">
        <v>0.69165156900000002</v>
      </c>
      <c r="X100" s="21">
        <v>2631000</v>
      </c>
      <c r="Y100" s="22">
        <v>0.69165156900000002</v>
      </c>
      <c r="Z100" s="19">
        <f t="shared" si="3"/>
        <v>374</v>
      </c>
      <c r="AA100" s="19">
        <f t="shared" si="4"/>
        <v>312</v>
      </c>
      <c r="AB100" s="19">
        <f t="shared" si="5"/>
        <v>36</v>
      </c>
    </row>
    <row r="101" spans="1:28" ht="28.8" x14ac:dyDescent="0.3">
      <c r="A101" s="4">
        <v>1645</v>
      </c>
      <c r="B101" s="7" t="s">
        <v>28</v>
      </c>
      <c r="C101" s="1" t="s">
        <v>37</v>
      </c>
      <c r="D101" s="1" t="s">
        <v>140</v>
      </c>
      <c r="E101" s="1" t="s">
        <v>435</v>
      </c>
      <c r="F101" s="7" t="s">
        <v>584</v>
      </c>
      <c r="G101" s="7" t="s">
        <v>584</v>
      </c>
      <c r="H101" s="29">
        <v>0</v>
      </c>
      <c r="I101" s="29">
        <v>8.65021E-4</v>
      </c>
      <c r="J101" s="30">
        <v>0.82159778100000003</v>
      </c>
      <c r="K101" s="30">
        <v>6.4311974090000001</v>
      </c>
      <c r="L101" s="23">
        <v>1.9947399999999999E-4</v>
      </c>
      <c r="M101" s="23">
        <v>1.3570800000000001E-4</v>
      </c>
      <c r="N101" s="23">
        <v>0</v>
      </c>
      <c r="O101" s="24">
        <v>0</v>
      </c>
      <c r="P101" s="24">
        <v>1.9948175800000001</v>
      </c>
      <c r="Q101" s="25">
        <v>0</v>
      </c>
      <c r="R101" s="25">
        <v>0</v>
      </c>
      <c r="S101" s="25">
        <v>1.0999860000000001E-3</v>
      </c>
      <c r="T101" s="26"/>
      <c r="U101" s="27">
        <v>1.1878024309999999</v>
      </c>
      <c r="V101" s="20">
        <v>2783000</v>
      </c>
      <c r="W101" s="22">
        <v>4.2680647909999996</v>
      </c>
      <c r="X101" s="21">
        <v>2783000</v>
      </c>
      <c r="Y101" s="22">
        <v>4.2680647909999996</v>
      </c>
      <c r="Z101" s="19">
        <f t="shared" si="3"/>
        <v>256</v>
      </c>
      <c r="AA101" s="19">
        <f t="shared" si="4"/>
        <v>144</v>
      </c>
      <c r="AB101" s="19">
        <f t="shared" si="5"/>
        <v>3</v>
      </c>
    </row>
    <row r="102" spans="1:28" x14ac:dyDescent="0.3">
      <c r="A102" s="4">
        <v>1169</v>
      </c>
      <c r="B102" s="7" t="s">
        <v>26</v>
      </c>
      <c r="C102" s="1" t="s">
        <v>33</v>
      </c>
      <c r="D102" s="1" t="s">
        <v>139</v>
      </c>
      <c r="E102" s="1" t="s">
        <v>426</v>
      </c>
      <c r="F102" s="7"/>
      <c r="G102" s="7" t="s">
        <v>584</v>
      </c>
      <c r="H102" s="29">
        <v>0.183321657</v>
      </c>
      <c r="I102" s="29">
        <v>0</v>
      </c>
      <c r="J102" s="30">
        <v>0.50208753299999997</v>
      </c>
      <c r="K102" s="30">
        <v>0.89635567000000005</v>
      </c>
      <c r="L102" s="23">
        <v>3.7944762E-2</v>
      </c>
      <c r="M102" s="23">
        <v>3.8011683999999997E-2</v>
      </c>
      <c r="N102" s="23">
        <v>0.38115863</v>
      </c>
      <c r="O102" s="24">
        <v>0.43384208299999999</v>
      </c>
      <c r="P102" s="24">
        <v>2.043075081</v>
      </c>
      <c r="Q102" s="25">
        <v>0.1276948</v>
      </c>
      <c r="R102" s="25">
        <v>0</v>
      </c>
      <c r="S102" s="25">
        <v>0</v>
      </c>
      <c r="T102" s="26">
        <v>10.825671380999999</v>
      </c>
      <c r="U102" s="27">
        <v>1.4019800469999999</v>
      </c>
      <c r="V102" s="20">
        <v>2796830</v>
      </c>
      <c r="W102" s="22">
        <v>5.012746741</v>
      </c>
      <c r="X102" s="21">
        <v>2796830</v>
      </c>
      <c r="Y102" s="22">
        <v>5.012746741</v>
      </c>
      <c r="Z102" s="19">
        <f t="shared" si="3"/>
        <v>247</v>
      </c>
      <c r="AA102" s="19">
        <f t="shared" si="4"/>
        <v>136</v>
      </c>
      <c r="AB102" s="19">
        <f t="shared" si="5"/>
        <v>22</v>
      </c>
    </row>
    <row r="103" spans="1:28" ht="28.8" x14ac:dyDescent="0.3">
      <c r="A103" s="4">
        <v>1503</v>
      </c>
      <c r="B103" s="7" t="s">
        <v>27</v>
      </c>
      <c r="C103" s="1" t="s">
        <v>34</v>
      </c>
      <c r="D103" s="1" t="s">
        <v>65</v>
      </c>
      <c r="E103" s="1" t="s">
        <v>358</v>
      </c>
      <c r="F103" s="7"/>
      <c r="G103" s="7" t="s">
        <v>584</v>
      </c>
      <c r="H103" s="29">
        <v>0</v>
      </c>
      <c r="I103" s="29">
        <v>6.3413320999999995E-2</v>
      </c>
      <c r="J103" s="30">
        <v>5.3403855780000002</v>
      </c>
      <c r="K103" s="30">
        <v>12.2576748</v>
      </c>
      <c r="L103" s="23">
        <v>1.2281179E-2</v>
      </c>
      <c r="M103" s="23">
        <v>1.1046680999999999E-2</v>
      </c>
      <c r="N103" s="23">
        <v>0</v>
      </c>
      <c r="O103" s="24">
        <v>0</v>
      </c>
      <c r="P103" s="24">
        <v>4.1563547329999997</v>
      </c>
      <c r="Q103" s="25">
        <v>0</v>
      </c>
      <c r="R103" s="25">
        <v>0.91299126600000002</v>
      </c>
      <c r="S103" s="25">
        <v>2.4749528999999999E-2</v>
      </c>
      <c r="T103" s="26"/>
      <c r="U103" s="27">
        <v>2.4616128329999998</v>
      </c>
      <c r="V103" s="20">
        <v>3443255</v>
      </c>
      <c r="W103" s="22">
        <v>7.1490866449999997</v>
      </c>
      <c r="X103" s="21">
        <v>2812610</v>
      </c>
      <c r="Y103" s="22">
        <v>8.7520588830000001</v>
      </c>
      <c r="Z103" s="19">
        <f t="shared" si="3"/>
        <v>179</v>
      </c>
      <c r="AA103" s="19">
        <f t="shared" si="4"/>
        <v>87</v>
      </c>
      <c r="AB103" s="19">
        <f t="shared" si="5"/>
        <v>11</v>
      </c>
    </row>
    <row r="104" spans="1:28" ht="28.8" x14ac:dyDescent="0.3">
      <c r="A104" s="4">
        <v>1380</v>
      </c>
      <c r="B104" s="7" t="s">
        <v>27</v>
      </c>
      <c r="C104" s="1" t="s">
        <v>35</v>
      </c>
      <c r="D104" s="1" t="s">
        <v>135</v>
      </c>
      <c r="E104" s="1" t="s">
        <v>423</v>
      </c>
      <c r="F104" s="7" t="s">
        <v>584</v>
      </c>
      <c r="G104" s="7" t="s">
        <v>584</v>
      </c>
      <c r="H104" s="29">
        <v>0.87487050099999997</v>
      </c>
      <c r="I104" s="29">
        <v>7.5429763479999998</v>
      </c>
      <c r="J104" s="30">
        <v>1.962705811</v>
      </c>
      <c r="K104" s="30">
        <v>1.474426596</v>
      </c>
      <c r="L104" s="23">
        <v>9.3104304999999998E-2</v>
      </c>
      <c r="M104" s="23">
        <v>8.9209744999999993E-2</v>
      </c>
      <c r="N104" s="23">
        <v>1.8190128000000001</v>
      </c>
      <c r="O104" s="24">
        <v>2.0704353539999998</v>
      </c>
      <c r="P104" s="24">
        <v>2.102141563</v>
      </c>
      <c r="Q104" s="25">
        <v>0.24357721399999999</v>
      </c>
      <c r="R104" s="25">
        <v>0.36277064999999997</v>
      </c>
      <c r="S104" s="25">
        <v>0.12897681899999999</v>
      </c>
      <c r="T104" s="26"/>
      <c r="U104" s="27">
        <v>1.4401096390000001</v>
      </c>
      <c r="V104" s="20">
        <v>4000002</v>
      </c>
      <c r="W104" s="22">
        <v>3.6002722970000001</v>
      </c>
      <c r="X104" s="21">
        <v>2823880</v>
      </c>
      <c r="Y104" s="22">
        <v>5.099755085</v>
      </c>
      <c r="Z104" s="19">
        <f t="shared" si="3"/>
        <v>244</v>
      </c>
      <c r="AA104" s="19">
        <f t="shared" si="4"/>
        <v>135</v>
      </c>
      <c r="AB104" s="19">
        <f t="shared" si="5"/>
        <v>12</v>
      </c>
    </row>
    <row r="105" spans="1:28" ht="28.8" x14ac:dyDescent="0.3">
      <c r="A105" s="4">
        <v>1247</v>
      </c>
      <c r="B105" s="7" t="s">
        <v>28</v>
      </c>
      <c r="C105" s="1" t="s">
        <v>34</v>
      </c>
      <c r="D105" s="1" t="s">
        <v>126</v>
      </c>
      <c r="E105" s="1" t="s">
        <v>391</v>
      </c>
      <c r="F105" s="7"/>
      <c r="G105" s="7" t="s">
        <v>584</v>
      </c>
      <c r="H105" s="29">
        <v>0.14128916399999999</v>
      </c>
      <c r="I105" s="29">
        <v>0</v>
      </c>
      <c r="J105" s="30">
        <v>0.48687275899999999</v>
      </c>
      <c r="K105" s="30">
        <v>0.37595286500000002</v>
      </c>
      <c r="L105" s="23">
        <v>0</v>
      </c>
      <c r="M105" s="23">
        <v>0</v>
      </c>
      <c r="N105" s="23">
        <v>0.293765532</v>
      </c>
      <c r="O105" s="24">
        <v>0.334369578</v>
      </c>
      <c r="P105" s="24">
        <v>2.650149469</v>
      </c>
      <c r="Q105" s="25">
        <v>7.8796509920000002</v>
      </c>
      <c r="R105" s="25">
        <v>0</v>
      </c>
      <c r="S105" s="25">
        <v>0</v>
      </c>
      <c r="T105" s="26"/>
      <c r="U105" s="27">
        <v>1.9492539280000001</v>
      </c>
      <c r="V105" s="20">
        <v>2845560</v>
      </c>
      <c r="W105" s="22">
        <v>6.8501592950000001</v>
      </c>
      <c r="X105" s="21">
        <v>2845560</v>
      </c>
      <c r="Y105" s="22">
        <v>6.8501592950000001</v>
      </c>
      <c r="Z105" s="19">
        <f t="shared" si="3"/>
        <v>212</v>
      </c>
      <c r="AA105" s="19">
        <f t="shared" si="4"/>
        <v>112</v>
      </c>
      <c r="AB105" s="19">
        <f t="shared" si="5"/>
        <v>15</v>
      </c>
    </row>
    <row r="106" spans="1:28" x14ac:dyDescent="0.3">
      <c r="A106" s="4">
        <v>1254</v>
      </c>
      <c r="B106" s="7" t="s">
        <v>26</v>
      </c>
      <c r="C106" s="1" t="s">
        <v>32</v>
      </c>
      <c r="D106" s="1" t="s">
        <v>60</v>
      </c>
      <c r="E106" s="1" t="s">
        <v>442</v>
      </c>
      <c r="F106" s="7"/>
      <c r="G106" s="7" t="s">
        <v>584</v>
      </c>
      <c r="H106" s="29">
        <v>4.5901892E-2</v>
      </c>
      <c r="I106" s="29">
        <v>0</v>
      </c>
      <c r="J106" s="30">
        <v>1.521477373</v>
      </c>
      <c r="K106" s="30">
        <v>1.2762699159999999</v>
      </c>
      <c r="L106" s="23">
        <v>6.7932071999999996E-2</v>
      </c>
      <c r="M106" s="23">
        <v>6.8829553000000002E-2</v>
      </c>
      <c r="N106" s="23">
        <v>4.7719136000000002E-2</v>
      </c>
      <c r="O106" s="24">
        <v>5.4314837999999997E-2</v>
      </c>
      <c r="P106" s="24">
        <v>1.8679784109999999</v>
      </c>
      <c r="Q106" s="25">
        <v>1.8724051070000001</v>
      </c>
      <c r="R106" s="25">
        <v>0</v>
      </c>
      <c r="S106" s="25">
        <v>0</v>
      </c>
      <c r="T106" s="26">
        <v>4.8731078611000003</v>
      </c>
      <c r="U106" s="27">
        <v>1.1073486770000001</v>
      </c>
      <c r="V106" s="20">
        <v>2871250</v>
      </c>
      <c r="W106" s="22">
        <v>3.8566780230000002</v>
      </c>
      <c r="X106" s="21">
        <v>2871250</v>
      </c>
      <c r="Y106" s="22">
        <v>3.8566780230000002</v>
      </c>
      <c r="Z106" s="19">
        <f t="shared" si="3"/>
        <v>263</v>
      </c>
      <c r="AA106" s="19">
        <f t="shared" si="4"/>
        <v>149</v>
      </c>
      <c r="AB106" s="19">
        <f t="shared" si="5"/>
        <v>31</v>
      </c>
    </row>
    <row r="107" spans="1:28" ht="28.8" x14ac:dyDescent="0.3">
      <c r="A107" s="4">
        <v>1282</v>
      </c>
      <c r="B107" s="7" t="s">
        <v>26</v>
      </c>
      <c r="C107" s="1" t="s">
        <v>32</v>
      </c>
      <c r="D107" s="1" t="s">
        <v>60</v>
      </c>
      <c r="E107" s="1" t="s">
        <v>507</v>
      </c>
      <c r="F107" s="7" t="s">
        <v>584</v>
      </c>
      <c r="G107" s="7" t="s">
        <v>584</v>
      </c>
      <c r="H107" s="29">
        <v>0</v>
      </c>
      <c r="I107" s="29">
        <v>0</v>
      </c>
      <c r="J107" s="30">
        <v>0</v>
      </c>
      <c r="K107" s="30">
        <v>0</v>
      </c>
      <c r="L107" s="23">
        <v>3.1236910000000001E-3</v>
      </c>
      <c r="M107" s="23">
        <v>3.208327E-3</v>
      </c>
      <c r="N107" s="23">
        <v>0</v>
      </c>
      <c r="O107" s="24">
        <v>0</v>
      </c>
      <c r="P107" s="24">
        <v>0.808828726</v>
      </c>
      <c r="Q107" s="25">
        <v>0</v>
      </c>
      <c r="R107" s="25">
        <v>0</v>
      </c>
      <c r="S107" s="25">
        <v>0</v>
      </c>
      <c r="T107" s="26">
        <v>4.3819557163000002</v>
      </c>
      <c r="U107" s="27">
        <v>0.47926597799999998</v>
      </c>
      <c r="V107" s="20">
        <v>3500000</v>
      </c>
      <c r="W107" s="22">
        <v>1.3693313659999999</v>
      </c>
      <c r="X107" s="21">
        <v>2884793</v>
      </c>
      <c r="Y107" s="22">
        <v>1.6613530949999999</v>
      </c>
      <c r="Z107" s="19">
        <f t="shared" si="3"/>
        <v>328</v>
      </c>
      <c r="AA107" s="19">
        <f t="shared" si="4"/>
        <v>245</v>
      </c>
      <c r="AB107" s="19">
        <f t="shared" si="5"/>
        <v>58</v>
      </c>
    </row>
    <row r="108" spans="1:28" ht="28.8" x14ac:dyDescent="0.3">
      <c r="A108" s="4">
        <v>1461</v>
      </c>
      <c r="B108" s="7" t="s">
        <v>27</v>
      </c>
      <c r="C108" s="1" t="s">
        <v>33</v>
      </c>
      <c r="D108" s="1" t="s">
        <v>84</v>
      </c>
      <c r="E108" s="1" t="s">
        <v>483</v>
      </c>
      <c r="F108" s="7" t="s">
        <v>584</v>
      </c>
      <c r="G108" s="7" t="s">
        <v>584</v>
      </c>
      <c r="H108" s="29">
        <v>0.243640836</v>
      </c>
      <c r="I108" s="29">
        <v>0.53285955500000004</v>
      </c>
      <c r="J108" s="30">
        <v>1.9322762630000001</v>
      </c>
      <c r="K108" s="30">
        <v>1.065290171</v>
      </c>
      <c r="L108" s="23">
        <v>9.7782214000000006E-2</v>
      </c>
      <c r="M108" s="23">
        <v>0.101415834</v>
      </c>
      <c r="N108" s="23">
        <v>0.25328651400000002</v>
      </c>
      <c r="O108" s="24">
        <v>0.28829558199999999</v>
      </c>
      <c r="P108" s="24">
        <v>1.1693508290000001</v>
      </c>
      <c r="Q108" s="25">
        <v>1.095751396</v>
      </c>
      <c r="R108" s="25">
        <v>9.6869726000000003E-2</v>
      </c>
      <c r="S108" s="25">
        <v>8.7495250999999996E-2</v>
      </c>
      <c r="T108" s="26"/>
      <c r="U108" s="27">
        <v>0.71179906199999998</v>
      </c>
      <c r="V108" s="20">
        <v>2887320</v>
      </c>
      <c r="W108" s="22">
        <v>2.465258655</v>
      </c>
      <c r="X108" s="21">
        <v>2887320</v>
      </c>
      <c r="Y108" s="22">
        <v>2.465258655</v>
      </c>
      <c r="Z108" s="19">
        <f t="shared" si="3"/>
        <v>304</v>
      </c>
      <c r="AA108" s="19">
        <f t="shared" si="4"/>
        <v>200</v>
      </c>
      <c r="AB108" s="19">
        <f t="shared" si="5"/>
        <v>27</v>
      </c>
    </row>
    <row r="109" spans="1:28" ht="43.2" x14ac:dyDescent="0.3">
      <c r="A109" s="4">
        <v>1398</v>
      </c>
      <c r="B109" s="7" t="s">
        <v>26</v>
      </c>
      <c r="C109" s="1" t="s">
        <v>35</v>
      </c>
      <c r="D109" s="1" t="s">
        <v>62</v>
      </c>
      <c r="E109" s="1" t="s">
        <v>378</v>
      </c>
      <c r="F109" s="7" t="s">
        <v>584</v>
      </c>
      <c r="G109" s="7"/>
      <c r="H109" s="29">
        <v>1.067242902</v>
      </c>
      <c r="I109" s="29">
        <v>0</v>
      </c>
      <c r="J109" s="30">
        <v>0</v>
      </c>
      <c r="K109" s="30">
        <v>0</v>
      </c>
      <c r="L109" s="23">
        <v>0.10028192900000001</v>
      </c>
      <c r="M109" s="23">
        <v>0.100587523</v>
      </c>
      <c r="N109" s="23">
        <v>0</v>
      </c>
      <c r="O109" s="24">
        <v>0</v>
      </c>
      <c r="P109" s="24">
        <v>3.776576248</v>
      </c>
      <c r="Q109" s="25">
        <v>0.35493947399999998</v>
      </c>
      <c r="R109" s="25">
        <v>8.4584558879999996</v>
      </c>
      <c r="S109" s="25">
        <v>1.2330469999999999E-3</v>
      </c>
      <c r="T109" s="26">
        <v>15.875782021999999</v>
      </c>
      <c r="U109" s="27">
        <v>2.257502192</v>
      </c>
      <c r="V109" s="20">
        <v>2900000</v>
      </c>
      <c r="W109" s="22">
        <v>7.7844903179999996</v>
      </c>
      <c r="X109" s="21">
        <v>2900000</v>
      </c>
      <c r="Y109" s="22">
        <v>7.7844903179999996</v>
      </c>
      <c r="Z109" s="19">
        <f t="shared" si="3"/>
        <v>199</v>
      </c>
      <c r="AA109" s="19">
        <f t="shared" si="4"/>
        <v>97</v>
      </c>
      <c r="AB109" s="19">
        <f t="shared" si="5"/>
        <v>6</v>
      </c>
    </row>
    <row r="110" spans="1:28" ht="28.8" x14ac:dyDescent="0.3">
      <c r="A110" s="4">
        <v>1688</v>
      </c>
      <c r="B110" s="7" t="s">
        <v>27</v>
      </c>
      <c r="C110" s="1" t="s">
        <v>33</v>
      </c>
      <c r="D110" s="1" t="s">
        <v>159</v>
      </c>
      <c r="E110" s="1" t="s">
        <v>541</v>
      </c>
      <c r="F110" s="7" t="s">
        <v>584</v>
      </c>
      <c r="G110" s="7" t="s">
        <v>584</v>
      </c>
      <c r="H110" s="29">
        <v>0</v>
      </c>
      <c r="I110" s="29">
        <v>6.2356620000000003E-3</v>
      </c>
      <c r="J110" s="30">
        <v>0.42297071000000003</v>
      </c>
      <c r="K110" s="30">
        <v>1.465993922</v>
      </c>
      <c r="L110" s="23">
        <v>5.771773E-3</v>
      </c>
      <c r="M110" s="23">
        <v>5.8084410000000001E-3</v>
      </c>
      <c r="N110" s="23">
        <v>0</v>
      </c>
      <c r="O110" s="24">
        <v>0</v>
      </c>
      <c r="P110" s="24">
        <v>0.36064353100000002</v>
      </c>
      <c r="Q110" s="25">
        <v>0</v>
      </c>
      <c r="R110" s="25">
        <v>0</v>
      </c>
      <c r="S110" s="25">
        <v>3.5992569999999998E-3</v>
      </c>
      <c r="T110" s="26"/>
      <c r="U110" s="27">
        <v>0.25595658100000002</v>
      </c>
      <c r="V110" s="20">
        <v>2940530</v>
      </c>
      <c r="W110" s="22">
        <v>0.87044369899999996</v>
      </c>
      <c r="X110" s="21">
        <v>2940530</v>
      </c>
      <c r="Y110" s="22">
        <v>0.87044369899999996</v>
      </c>
      <c r="Z110" s="19">
        <f t="shared" si="3"/>
        <v>362</v>
      </c>
      <c r="AA110" s="19">
        <f t="shared" si="4"/>
        <v>291</v>
      </c>
      <c r="AB110" s="19">
        <f t="shared" si="5"/>
        <v>38</v>
      </c>
    </row>
    <row r="111" spans="1:28" ht="28.8" x14ac:dyDescent="0.3">
      <c r="A111" s="4">
        <v>1318</v>
      </c>
      <c r="B111" s="7" t="s">
        <v>26</v>
      </c>
      <c r="C111" s="1" t="s">
        <v>32</v>
      </c>
      <c r="D111" s="1" t="s">
        <v>60</v>
      </c>
      <c r="E111" s="1" t="s">
        <v>395</v>
      </c>
      <c r="F111" s="7" t="s">
        <v>584</v>
      </c>
      <c r="G111" s="7" t="s">
        <v>584</v>
      </c>
      <c r="H111" s="29">
        <v>0.38944200200000001</v>
      </c>
      <c r="I111" s="29">
        <v>0.95875697800000004</v>
      </c>
      <c r="J111" s="30">
        <v>1.9657342149999999</v>
      </c>
      <c r="K111" s="30">
        <v>2.6995500000000002E-3</v>
      </c>
      <c r="L111" s="23">
        <v>0.987465284</v>
      </c>
      <c r="M111" s="23">
        <v>1.0002363329999999</v>
      </c>
      <c r="N111" s="23">
        <v>1.349533036</v>
      </c>
      <c r="O111" s="24">
        <v>4.3864300900000002</v>
      </c>
      <c r="P111" s="24">
        <v>3.2484331040000001</v>
      </c>
      <c r="Q111" s="25">
        <v>0.178738645</v>
      </c>
      <c r="R111" s="25">
        <v>0.38780711200000001</v>
      </c>
      <c r="S111" s="25">
        <v>0</v>
      </c>
      <c r="T111" s="26">
        <v>9.4221838835000007</v>
      </c>
      <c r="U111" s="27">
        <v>1.924489031</v>
      </c>
      <c r="V111" s="20">
        <v>2945000</v>
      </c>
      <c r="W111" s="22">
        <v>6.5347675079999998</v>
      </c>
      <c r="X111" s="21">
        <v>2945000</v>
      </c>
      <c r="Y111" s="22">
        <v>6.5347675079999998</v>
      </c>
      <c r="Z111" s="19">
        <f t="shared" si="3"/>
        <v>216</v>
      </c>
      <c r="AA111" s="19">
        <f t="shared" si="4"/>
        <v>115</v>
      </c>
      <c r="AB111" s="19">
        <f t="shared" si="5"/>
        <v>21</v>
      </c>
    </row>
    <row r="112" spans="1:28" ht="28.8" x14ac:dyDescent="0.3">
      <c r="A112" s="4">
        <v>1093</v>
      </c>
      <c r="B112" s="7" t="s">
        <v>26</v>
      </c>
      <c r="C112" s="1" t="s">
        <v>32</v>
      </c>
      <c r="D112" s="1" t="s">
        <v>60</v>
      </c>
      <c r="E112" s="1" t="s">
        <v>429</v>
      </c>
      <c r="F112" s="7" t="s">
        <v>584</v>
      </c>
      <c r="G112" s="7" t="s">
        <v>584</v>
      </c>
      <c r="H112" s="29">
        <v>4.8686775000000002E-2</v>
      </c>
      <c r="I112" s="29">
        <v>0</v>
      </c>
      <c r="J112" s="30">
        <v>0.48687275899999999</v>
      </c>
      <c r="K112" s="30">
        <v>2.6205127519999998</v>
      </c>
      <c r="L112" s="23">
        <v>1.1983685000000001E-2</v>
      </c>
      <c r="M112" s="23">
        <v>1.238095E-2</v>
      </c>
      <c r="N112" s="23">
        <v>0.101228544</v>
      </c>
      <c r="O112" s="24">
        <v>0.115220276</v>
      </c>
      <c r="P112" s="24">
        <v>2.2899862550000001</v>
      </c>
      <c r="Q112" s="25">
        <v>2.6252006730000002</v>
      </c>
      <c r="R112" s="25">
        <v>0</v>
      </c>
      <c r="S112" s="25">
        <v>0</v>
      </c>
      <c r="T112" s="26">
        <v>6.0168393501999997</v>
      </c>
      <c r="U112" s="27">
        <v>1.3588364289999999</v>
      </c>
      <c r="V112" s="20">
        <v>4110000</v>
      </c>
      <c r="W112" s="22">
        <v>3.30617136</v>
      </c>
      <c r="X112" s="21">
        <v>2948480</v>
      </c>
      <c r="Y112" s="22">
        <v>4.6085997839999999</v>
      </c>
      <c r="Z112" s="19">
        <f t="shared" si="3"/>
        <v>250</v>
      </c>
      <c r="AA112" s="19">
        <f t="shared" si="4"/>
        <v>139</v>
      </c>
      <c r="AB112" s="19">
        <f t="shared" si="5"/>
        <v>27</v>
      </c>
    </row>
    <row r="113" spans="1:28" x14ac:dyDescent="0.3">
      <c r="A113" s="4">
        <v>1333</v>
      </c>
      <c r="B113" s="7" t="s">
        <v>25</v>
      </c>
      <c r="C113" s="1" t="s">
        <v>29</v>
      </c>
      <c r="D113" s="1" t="s">
        <v>67</v>
      </c>
      <c r="E113" s="1" t="s">
        <v>252</v>
      </c>
      <c r="F113" s="7" t="s">
        <v>584</v>
      </c>
      <c r="G113" s="7" t="s">
        <v>584</v>
      </c>
      <c r="H113" s="29">
        <v>1.3373099399999999</v>
      </c>
      <c r="I113" s="29">
        <v>0</v>
      </c>
      <c r="J113" s="30">
        <v>5.4773185409999998</v>
      </c>
      <c r="K113" s="30">
        <v>1.6178762719999999</v>
      </c>
      <c r="L113" s="23">
        <v>0</v>
      </c>
      <c r="M113" s="23">
        <v>0</v>
      </c>
      <c r="N113" s="23">
        <v>1.390253698</v>
      </c>
      <c r="O113" s="24">
        <v>1.582413498</v>
      </c>
      <c r="P113" s="24">
        <v>13.621574539999999</v>
      </c>
      <c r="Q113" s="25">
        <v>1.5956463759999999</v>
      </c>
      <c r="R113" s="25">
        <v>0</v>
      </c>
      <c r="S113" s="25">
        <v>0.21017860799999999</v>
      </c>
      <c r="T113" s="26">
        <v>35.063893512999996</v>
      </c>
      <c r="U113" s="27">
        <v>8.3429314990000005</v>
      </c>
      <c r="V113" s="20">
        <v>3000000</v>
      </c>
      <c r="W113" s="22">
        <v>27.809771659999999</v>
      </c>
      <c r="X113" s="21">
        <v>3000000</v>
      </c>
      <c r="Y113" s="22">
        <v>27.809771659999999</v>
      </c>
      <c r="Z113" s="19">
        <f t="shared" si="3"/>
        <v>73</v>
      </c>
      <c r="AA113" s="19">
        <f t="shared" si="4"/>
        <v>38</v>
      </c>
      <c r="AB113" s="19">
        <f t="shared" si="5"/>
        <v>5</v>
      </c>
    </row>
    <row r="114" spans="1:28" ht="28.8" x14ac:dyDescent="0.3">
      <c r="A114" s="4">
        <v>1647</v>
      </c>
      <c r="B114" s="7" t="s">
        <v>28</v>
      </c>
      <c r="C114" s="1" t="s">
        <v>37</v>
      </c>
      <c r="D114" s="1" t="s">
        <v>140</v>
      </c>
      <c r="E114" s="1" t="s">
        <v>463</v>
      </c>
      <c r="F114" s="7" t="s">
        <v>584</v>
      </c>
      <c r="G114" s="7" t="s">
        <v>584</v>
      </c>
      <c r="H114" s="29">
        <v>0</v>
      </c>
      <c r="I114" s="29">
        <v>0.51717655799999995</v>
      </c>
      <c r="J114" s="30">
        <v>0.13693296399999999</v>
      </c>
      <c r="K114" s="30">
        <v>0.61095363499999999</v>
      </c>
      <c r="L114" s="23">
        <v>4.7242872999999998E-2</v>
      </c>
      <c r="M114" s="23">
        <v>5.1286100000000001E-2</v>
      </c>
      <c r="N114" s="23">
        <v>0</v>
      </c>
      <c r="O114" s="24">
        <v>0</v>
      </c>
      <c r="P114" s="24">
        <v>1.241833443</v>
      </c>
      <c r="Q114" s="25">
        <v>3.3275575659999999</v>
      </c>
      <c r="R114" s="25">
        <v>0</v>
      </c>
      <c r="S114" s="25">
        <v>8.3472059999999994E-3</v>
      </c>
      <c r="T114" s="26"/>
      <c r="U114" s="27">
        <v>0.90529532499999998</v>
      </c>
      <c r="V114" s="20">
        <v>3042000</v>
      </c>
      <c r="W114" s="22">
        <v>2.9759872610000002</v>
      </c>
      <c r="X114" s="21">
        <v>3042000</v>
      </c>
      <c r="Y114" s="22">
        <v>2.9759872610000002</v>
      </c>
      <c r="Z114" s="19">
        <f t="shared" si="3"/>
        <v>283</v>
      </c>
      <c r="AA114" s="19">
        <f t="shared" si="4"/>
        <v>180</v>
      </c>
      <c r="AB114" s="19">
        <f t="shared" si="5"/>
        <v>6</v>
      </c>
    </row>
    <row r="115" spans="1:28" ht="28.8" x14ac:dyDescent="0.3">
      <c r="A115" s="4">
        <v>1389</v>
      </c>
      <c r="B115" s="7" t="s">
        <v>28</v>
      </c>
      <c r="C115" s="1" t="s">
        <v>30</v>
      </c>
      <c r="D115" s="1" t="s">
        <v>58</v>
      </c>
      <c r="E115" s="1" t="s">
        <v>508</v>
      </c>
      <c r="F115" s="7"/>
      <c r="G115" s="7" t="s">
        <v>584</v>
      </c>
      <c r="H115" s="29">
        <v>0</v>
      </c>
      <c r="I115" s="29">
        <v>1.31439E-14</v>
      </c>
      <c r="J115" s="30">
        <v>0.15214773700000001</v>
      </c>
      <c r="K115" s="30">
        <v>1.1777501930000001</v>
      </c>
      <c r="L115" s="23">
        <v>5.0955499999999997E-4</v>
      </c>
      <c r="M115" s="23">
        <v>3.8431499999999998E-4</v>
      </c>
      <c r="N115" s="23">
        <v>0</v>
      </c>
      <c r="O115" s="24">
        <v>0</v>
      </c>
      <c r="P115" s="24">
        <v>0.80082771699999999</v>
      </c>
      <c r="Q115" s="25">
        <v>1.13818441</v>
      </c>
      <c r="R115" s="25">
        <v>8.1187229999999996E-3</v>
      </c>
      <c r="S115" s="25">
        <v>0</v>
      </c>
      <c r="T115" s="26"/>
      <c r="U115" s="27">
        <v>0.47917050100000003</v>
      </c>
      <c r="V115" s="20">
        <v>3992306</v>
      </c>
      <c r="W115" s="22">
        <v>1.2002349059999999</v>
      </c>
      <c r="X115" s="21">
        <v>3086180</v>
      </c>
      <c r="Y115" s="22">
        <v>1.552633033</v>
      </c>
      <c r="Z115" s="19">
        <f t="shared" si="3"/>
        <v>329</v>
      </c>
      <c r="AA115" s="19">
        <f t="shared" si="4"/>
        <v>251</v>
      </c>
      <c r="AB115" s="19">
        <f t="shared" si="5"/>
        <v>27</v>
      </c>
    </row>
    <row r="116" spans="1:28" x14ac:dyDescent="0.3">
      <c r="A116" s="4">
        <v>1434</v>
      </c>
      <c r="B116" s="7" t="s">
        <v>27</v>
      </c>
      <c r="C116" s="1" t="s">
        <v>34</v>
      </c>
      <c r="D116" s="1" t="s">
        <v>112</v>
      </c>
      <c r="E116" s="1" t="s">
        <v>351</v>
      </c>
      <c r="F116" s="7" t="s">
        <v>584</v>
      </c>
      <c r="G116" s="7" t="s">
        <v>584</v>
      </c>
      <c r="H116" s="29">
        <v>0.27618652300000002</v>
      </c>
      <c r="I116" s="29">
        <v>0</v>
      </c>
      <c r="J116" s="30">
        <v>11.50236894</v>
      </c>
      <c r="K116" s="30">
        <v>7.2463892550000004</v>
      </c>
      <c r="L116" s="23">
        <v>0</v>
      </c>
      <c r="M116" s="23">
        <v>0</v>
      </c>
      <c r="N116" s="23">
        <v>0.57424135399999998</v>
      </c>
      <c r="O116" s="24">
        <v>0.65361255399999996</v>
      </c>
      <c r="P116" s="24">
        <v>3.6496944899999999</v>
      </c>
      <c r="Q116" s="25">
        <v>0.30347325000000003</v>
      </c>
      <c r="R116" s="25">
        <v>0</v>
      </c>
      <c r="S116" s="25">
        <v>0</v>
      </c>
      <c r="T116" s="26"/>
      <c r="U116" s="27">
        <v>2.6537071710000002</v>
      </c>
      <c r="V116" s="20">
        <v>5754500</v>
      </c>
      <c r="W116" s="22">
        <v>4.6115338789999996</v>
      </c>
      <c r="X116" s="21">
        <v>3092000</v>
      </c>
      <c r="Y116" s="22">
        <v>8.5824940840000004</v>
      </c>
      <c r="Z116" s="19">
        <f t="shared" si="3"/>
        <v>172</v>
      </c>
      <c r="AA116" s="19">
        <f t="shared" si="4"/>
        <v>90</v>
      </c>
      <c r="AB116" s="19">
        <f t="shared" si="5"/>
        <v>12</v>
      </c>
    </row>
    <row r="117" spans="1:28" ht="28.8" x14ac:dyDescent="0.3">
      <c r="A117" s="4">
        <v>1044</v>
      </c>
      <c r="B117" s="7" t="s">
        <v>25</v>
      </c>
      <c r="C117" s="1" t="s">
        <v>30</v>
      </c>
      <c r="D117" s="1" t="s">
        <v>83</v>
      </c>
      <c r="E117" s="1" t="s">
        <v>570</v>
      </c>
      <c r="F117" s="7" t="s">
        <v>584</v>
      </c>
      <c r="G117" s="7" t="s">
        <v>584</v>
      </c>
      <c r="H117" s="29">
        <v>0.15338038700000001</v>
      </c>
      <c r="I117" s="29">
        <v>6.0157800000000004E-6</v>
      </c>
      <c r="J117" s="30">
        <v>0</v>
      </c>
      <c r="K117" s="30">
        <v>0</v>
      </c>
      <c r="L117" s="23">
        <v>9.3912879000000005E-2</v>
      </c>
      <c r="M117" s="23">
        <v>9.5196849E-2</v>
      </c>
      <c r="N117" s="23">
        <v>0.15945267699999999</v>
      </c>
      <c r="O117" s="24">
        <v>0.18149210399999999</v>
      </c>
      <c r="P117" s="24">
        <v>0.108318609</v>
      </c>
      <c r="Q117" s="25">
        <v>0</v>
      </c>
      <c r="R117" s="25">
        <v>0</v>
      </c>
      <c r="S117" s="25">
        <v>0</v>
      </c>
      <c r="T117" s="26">
        <v>0</v>
      </c>
      <c r="U117" s="27">
        <v>6.5094121000000005E-2</v>
      </c>
      <c r="V117" s="20">
        <v>3100000</v>
      </c>
      <c r="W117" s="22">
        <v>0.20998103600000001</v>
      </c>
      <c r="X117" s="21">
        <v>3100000</v>
      </c>
      <c r="Y117" s="22">
        <v>0.20998103600000001</v>
      </c>
      <c r="Z117" s="19">
        <f t="shared" si="3"/>
        <v>391</v>
      </c>
      <c r="AA117" s="19">
        <f t="shared" si="4"/>
        <v>376</v>
      </c>
      <c r="AB117" s="19">
        <f t="shared" si="5"/>
        <v>47</v>
      </c>
    </row>
    <row r="118" spans="1:28" x14ac:dyDescent="0.3">
      <c r="A118" s="4">
        <v>1402</v>
      </c>
      <c r="B118" s="7" t="s">
        <v>28</v>
      </c>
      <c r="C118" s="1" t="s">
        <v>34</v>
      </c>
      <c r="D118" s="1" t="s">
        <v>172</v>
      </c>
      <c r="E118" s="1" t="s">
        <v>546</v>
      </c>
      <c r="F118" s="7"/>
      <c r="G118" s="7" t="s">
        <v>584</v>
      </c>
      <c r="H118" s="29">
        <v>8.1047510000000003E-3</v>
      </c>
      <c r="I118" s="29">
        <v>1.3565699999999999E-4</v>
      </c>
      <c r="J118" s="30">
        <v>0.18257728500000001</v>
      </c>
      <c r="K118" s="30">
        <v>1.2472413069999999</v>
      </c>
      <c r="L118" s="23">
        <v>0</v>
      </c>
      <c r="M118" s="23">
        <v>0</v>
      </c>
      <c r="N118" s="23">
        <v>8.4256160000000004E-3</v>
      </c>
      <c r="O118" s="24">
        <v>9.5901990000000006E-3</v>
      </c>
      <c r="P118" s="24">
        <v>0.39801076699999999</v>
      </c>
      <c r="Q118" s="25">
        <v>0</v>
      </c>
      <c r="R118" s="25">
        <v>0</v>
      </c>
      <c r="S118" s="25">
        <v>1.906671E-3</v>
      </c>
      <c r="T118" s="26"/>
      <c r="U118" s="27">
        <v>0.23565109300000001</v>
      </c>
      <c r="V118" s="20">
        <v>4394563</v>
      </c>
      <c r="W118" s="22">
        <v>0.53623327899999995</v>
      </c>
      <c r="X118" s="21">
        <v>3139023</v>
      </c>
      <c r="Y118" s="22">
        <v>0.75071476999999998</v>
      </c>
      <c r="Z118" s="19">
        <f t="shared" si="3"/>
        <v>367</v>
      </c>
      <c r="AA118" s="19">
        <f t="shared" si="4"/>
        <v>301</v>
      </c>
      <c r="AB118" s="19">
        <f t="shared" si="5"/>
        <v>35</v>
      </c>
    </row>
    <row r="119" spans="1:28" ht="28.8" x14ac:dyDescent="0.3">
      <c r="A119" s="4">
        <v>1337</v>
      </c>
      <c r="B119" s="7" t="s">
        <v>27</v>
      </c>
      <c r="C119" s="1" t="s">
        <v>35</v>
      </c>
      <c r="D119" s="1" t="s">
        <v>162</v>
      </c>
      <c r="E119" s="1" t="s">
        <v>505</v>
      </c>
      <c r="F119" s="7"/>
      <c r="G119" s="7" t="s">
        <v>584</v>
      </c>
      <c r="H119" s="29">
        <v>0</v>
      </c>
      <c r="I119" s="29">
        <v>3.0435318999999999E-2</v>
      </c>
      <c r="J119" s="30">
        <v>1.1715375770000001</v>
      </c>
      <c r="K119" s="30">
        <v>2.5032921159999999</v>
      </c>
      <c r="L119" s="23">
        <v>0</v>
      </c>
      <c r="M119" s="23">
        <v>0</v>
      </c>
      <c r="N119" s="23">
        <v>0</v>
      </c>
      <c r="O119" s="24">
        <v>0</v>
      </c>
      <c r="P119" s="24">
        <v>0.79654738999999997</v>
      </c>
      <c r="Q119" s="25">
        <v>0</v>
      </c>
      <c r="R119" s="25">
        <v>0</v>
      </c>
      <c r="S119" s="25">
        <v>0</v>
      </c>
      <c r="T119" s="26"/>
      <c r="U119" s="27">
        <v>0.50146373</v>
      </c>
      <c r="V119" s="20">
        <v>3150000</v>
      </c>
      <c r="W119" s="22">
        <v>1.59194835</v>
      </c>
      <c r="X119" s="21">
        <v>3150000</v>
      </c>
      <c r="Y119" s="22">
        <v>1.59194835</v>
      </c>
      <c r="Z119" s="19">
        <f t="shared" si="3"/>
        <v>326</v>
      </c>
      <c r="AA119" s="19">
        <f t="shared" si="4"/>
        <v>249</v>
      </c>
      <c r="AB119" s="19">
        <f t="shared" si="5"/>
        <v>22</v>
      </c>
    </row>
    <row r="120" spans="1:28" ht="28.8" x14ac:dyDescent="0.3">
      <c r="A120" s="4">
        <v>1690</v>
      </c>
      <c r="B120" s="7" t="s">
        <v>28</v>
      </c>
      <c r="C120" s="1" t="s">
        <v>33</v>
      </c>
      <c r="D120" s="1" t="s">
        <v>142</v>
      </c>
      <c r="E120" s="1" t="s">
        <v>583</v>
      </c>
      <c r="F120" s="7" t="s">
        <v>584</v>
      </c>
      <c r="G120" s="7" t="s">
        <v>584</v>
      </c>
      <c r="H120" s="29">
        <v>0</v>
      </c>
      <c r="I120" s="29">
        <v>0</v>
      </c>
      <c r="J120" s="30">
        <v>0</v>
      </c>
      <c r="K120" s="30">
        <v>0</v>
      </c>
      <c r="L120" s="23">
        <v>0</v>
      </c>
      <c r="M120" s="23">
        <v>0</v>
      </c>
      <c r="N120" s="23">
        <v>0</v>
      </c>
      <c r="O120" s="24">
        <v>0</v>
      </c>
      <c r="P120" s="24">
        <v>0</v>
      </c>
      <c r="Q120" s="25">
        <v>0</v>
      </c>
      <c r="R120" s="25">
        <v>0</v>
      </c>
      <c r="S120" s="25">
        <v>0</v>
      </c>
      <c r="T120" s="26"/>
      <c r="U120" s="27">
        <v>0</v>
      </c>
      <c r="V120" s="20">
        <v>3218990</v>
      </c>
      <c r="W120" s="22">
        <v>0</v>
      </c>
      <c r="X120" s="21">
        <v>3218990</v>
      </c>
      <c r="Y120" s="22">
        <v>0</v>
      </c>
      <c r="Z120" s="19">
        <f t="shared" si="3"/>
        <v>402</v>
      </c>
      <c r="AA120" s="19">
        <f t="shared" si="4"/>
        <v>402</v>
      </c>
      <c r="AB120" s="19">
        <f t="shared" si="5"/>
        <v>49</v>
      </c>
    </row>
    <row r="121" spans="1:28" ht="28.8" x14ac:dyDescent="0.3">
      <c r="A121" s="31">
        <v>1192</v>
      </c>
      <c r="B121" s="32" t="s">
        <v>25</v>
      </c>
      <c r="C121" s="33" t="s">
        <v>31</v>
      </c>
      <c r="D121" s="33" t="s">
        <v>110</v>
      </c>
      <c r="E121" s="33" t="s">
        <v>544</v>
      </c>
      <c r="F121" s="32" t="s">
        <v>584</v>
      </c>
      <c r="G121" s="32" t="s">
        <v>584</v>
      </c>
      <c r="H121" s="29">
        <v>0</v>
      </c>
      <c r="I121" s="29">
        <v>7.0380260000000002E-3</v>
      </c>
      <c r="J121" s="30">
        <v>0.22822160599999999</v>
      </c>
      <c r="K121" s="30">
        <v>0.44233401500000002</v>
      </c>
      <c r="L121" s="23">
        <v>4.7904230000000003E-3</v>
      </c>
      <c r="M121" s="23">
        <v>4.8581070000000004E-3</v>
      </c>
      <c r="N121" s="23">
        <v>0</v>
      </c>
      <c r="O121" s="24">
        <v>0</v>
      </c>
      <c r="P121" s="24">
        <v>0.40262464599999997</v>
      </c>
      <c r="Q121" s="25">
        <v>0</v>
      </c>
      <c r="R121" s="25">
        <v>0.24637590500000001</v>
      </c>
      <c r="S121" s="25">
        <v>5.7321059999999998E-3</v>
      </c>
      <c r="T121" s="26">
        <v>0.98393715982999996</v>
      </c>
      <c r="U121" s="34">
        <v>0.23836407200000001</v>
      </c>
      <c r="V121" s="35">
        <v>3670000</v>
      </c>
      <c r="W121" s="36">
        <v>0.64949338400000001</v>
      </c>
      <c r="X121" s="35">
        <v>3250000</v>
      </c>
      <c r="Y121" s="36">
        <v>0.73342791399999996</v>
      </c>
      <c r="Z121" s="37">
        <f t="shared" si="3"/>
        <v>365</v>
      </c>
      <c r="AA121" s="37">
        <f t="shared" si="4"/>
        <v>305</v>
      </c>
      <c r="AB121" s="37">
        <f t="shared" si="5"/>
        <v>19</v>
      </c>
    </row>
    <row r="122" spans="1:28" ht="28.8" x14ac:dyDescent="0.3">
      <c r="A122" s="4">
        <v>1309</v>
      </c>
      <c r="B122" s="7" t="s">
        <v>26</v>
      </c>
      <c r="C122" s="1" t="s">
        <v>33</v>
      </c>
      <c r="D122" s="1" t="s">
        <v>103</v>
      </c>
      <c r="E122" s="1" t="s">
        <v>558</v>
      </c>
      <c r="F122" s="7" t="s">
        <v>584</v>
      </c>
      <c r="G122" s="7" t="s">
        <v>584</v>
      </c>
      <c r="H122" s="29">
        <v>5.0315706000000002E-2</v>
      </c>
      <c r="I122" s="29">
        <v>0</v>
      </c>
      <c r="J122" s="30">
        <v>0</v>
      </c>
      <c r="K122" s="30">
        <v>0</v>
      </c>
      <c r="L122" s="23">
        <v>0</v>
      </c>
      <c r="M122" s="23">
        <v>0</v>
      </c>
      <c r="N122" s="23">
        <v>0.10461538500000001</v>
      </c>
      <c r="O122" s="24">
        <v>0.119075243</v>
      </c>
      <c r="P122" s="24">
        <v>0.14935500900000001</v>
      </c>
      <c r="Q122" s="25">
        <v>0.50662640699999995</v>
      </c>
      <c r="R122" s="25">
        <v>0</v>
      </c>
      <c r="S122" s="25">
        <v>0</v>
      </c>
      <c r="T122" s="26">
        <v>0.34538897882000003</v>
      </c>
      <c r="U122" s="27">
        <v>0.117760027</v>
      </c>
      <c r="V122" s="20">
        <v>3263160</v>
      </c>
      <c r="W122" s="22">
        <v>0.36087726799999997</v>
      </c>
      <c r="X122" s="21">
        <v>3263160</v>
      </c>
      <c r="Y122" s="22">
        <v>0.36087726799999997</v>
      </c>
      <c r="Z122" s="19">
        <f t="shared" si="3"/>
        <v>379</v>
      </c>
      <c r="AA122" s="19">
        <f t="shared" si="4"/>
        <v>350</v>
      </c>
      <c r="AB122" s="19">
        <f t="shared" si="5"/>
        <v>45</v>
      </c>
    </row>
    <row r="123" spans="1:28" ht="28.8" x14ac:dyDescent="0.3">
      <c r="A123" s="4">
        <v>1620</v>
      </c>
      <c r="B123" s="7" t="s">
        <v>28</v>
      </c>
      <c r="C123" s="1" t="s">
        <v>37</v>
      </c>
      <c r="D123" s="1" t="s">
        <v>123</v>
      </c>
      <c r="E123" s="1" t="s">
        <v>403</v>
      </c>
      <c r="F123" s="7" t="s">
        <v>584</v>
      </c>
      <c r="G123" s="7" t="s">
        <v>584</v>
      </c>
      <c r="H123" s="29">
        <v>0</v>
      </c>
      <c r="I123" s="29">
        <v>3.229192158</v>
      </c>
      <c r="J123" s="30">
        <v>1.323685314</v>
      </c>
      <c r="K123" s="30">
        <v>1.9896803599999999</v>
      </c>
      <c r="L123" s="23">
        <v>0.25090944599999998</v>
      </c>
      <c r="M123" s="23">
        <v>0.259481833</v>
      </c>
      <c r="N123" s="23">
        <v>0</v>
      </c>
      <c r="O123" s="24">
        <v>0</v>
      </c>
      <c r="P123" s="24">
        <v>2.9997973999999998</v>
      </c>
      <c r="Q123" s="25">
        <v>4.4068397709999996</v>
      </c>
      <c r="R123" s="25">
        <v>0.26868183600000001</v>
      </c>
      <c r="S123" s="25">
        <v>1.3356895000000001E-2</v>
      </c>
      <c r="T123" s="26"/>
      <c r="U123" s="27">
        <v>1.7839996970000001</v>
      </c>
      <c r="V123" s="20">
        <v>3279000</v>
      </c>
      <c r="W123" s="22">
        <v>5.4406822119999996</v>
      </c>
      <c r="X123" s="21">
        <v>3279000</v>
      </c>
      <c r="Y123" s="22">
        <v>5.4406822119999996</v>
      </c>
      <c r="Z123" s="19">
        <f t="shared" si="3"/>
        <v>224</v>
      </c>
      <c r="AA123" s="19">
        <f t="shared" si="4"/>
        <v>133</v>
      </c>
      <c r="AB123" s="19">
        <f t="shared" si="5"/>
        <v>2</v>
      </c>
    </row>
    <row r="124" spans="1:28" ht="28.8" x14ac:dyDescent="0.3">
      <c r="A124" s="4">
        <v>1012</v>
      </c>
      <c r="B124" s="7" t="s">
        <v>26</v>
      </c>
      <c r="C124" s="1" t="s">
        <v>32</v>
      </c>
      <c r="D124" s="1" t="s">
        <v>61</v>
      </c>
      <c r="E124" s="1" t="s">
        <v>219</v>
      </c>
      <c r="F124" s="7" t="s">
        <v>584</v>
      </c>
      <c r="G124" s="7" t="s">
        <v>584</v>
      </c>
      <c r="H124" s="29">
        <v>1.8369336430000001</v>
      </c>
      <c r="I124" s="29">
        <v>5.0599769520000004</v>
      </c>
      <c r="J124" s="30">
        <v>3.3776797670000001</v>
      </c>
      <c r="K124" s="30">
        <v>2.943458229</v>
      </c>
      <c r="L124" s="23">
        <v>4.2901704999999998E-2</v>
      </c>
      <c r="M124" s="23">
        <v>4.3751017000000003E-2</v>
      </c>
      <c r="N124" s="23">
        <v>3.8193147490000001</v>
      </c>
      <c r="O124" s="24">
        <v>4.3472175049999997</v>
      </c>
      <c r="P124" s="24">
        <v>13.56899735</v>
      </c>
      <c r="Q124" s="25">
        <v>18.18489091</v>
      </c>
      <c r="R124" s="25">
        <v>0</v>
      </c>
      <c r="S124" s="25">
        <v>0</v>
      </c>
      <c r="T124" s="26">
        <v>75.526069057000001</v>
      </c>
      <c r="U124" s="27">
        <v>11.979575199999999</v>
      </c>
      <c r="V124" s="20">
        <v>3308610</v>
      </c>
      <c r="W124" s="22">
        <v>36.207274949999999</v>
      </c>
      <c r="X124" s="21">
        <v>3308610</v>
      </c>
      <c r="Y124" s="22">
        <v>36.207274949999999</v>
      </c>
      <c r="Z124" s="19">
        <f t="shared" si="3"/>
        <v>40</v>
      </c>
      <c r="AA124" s="19">
        <f t="shared" si="4"/>
        <v>27</v>
      </c>
      <c r="AB124" s="19">
        <f t="shared" si="5"/>
        <v>3</v>
      </c>
    </row>
    <row r="125" spans="1:28" x14ac:dyDescent="0.3">
      <c r="A125" s="4">
        <v>1361</v>
      </c>
      <c r="B125" s="7" t="s">
        <v>25</v>
      </c>
      <c r="C125" s="1" t="s">
        <v>30</v>
      </c>
      <c r="D125" s="1" t="s">
        <v>102</v>
      </c>
      <c r="E125" s="1" t="s">
        <v>415</v>
      </c>
      <c r="F125" s="7" t="s">
        <v>584</v>
      </c>
      <c r="G125" s="7" t="s">
        <v>584</v>
      </c>
      <c r="H125" s="29">
        <v>0.117677475</v>
      </c>
      <c r="I125" s="29">
        <v>4.9594100000000002E-6</v>
      </c>
      <c r="J125" s="30">
        <v>0.68466481800000001</v>
      </c>
      <c r="K125" s="30">
        <v>1.059732562</v>
      </c>
      <c r="L125" s="23">
        <v>4.91476E-2</v>
      </c>
      <c r="M125" s="23">
        <v>4.7801796000000001E-2</v>
      </c>
      <c r="N125" s="23">
        <v>0.40778765500000003</v>
      </c>
      <c r="O125" s="24">
        <v>0.34811381400000002</v>
      </c>
      <c r="P125" s="24">
        <v>2.5344232350000002</v>
      </c>
      <c r="Q125" s="25">
        <v>4.5907649690000003</v>
      </c>
      <c r="R125" s="25">
        <v>0</v>
      </c>
      <c r="S125" s="25">
        <v>2.2099562999999999E-2</v>
      </c>
      <c r="T125" s="26">
        <v>5.7402133797000001</v>
      </c>
      <c r="U125" s="27">
        <v>1.518292923</v>
      </c>
      <c r="V125" s="20">
        <v>3312400</v>
      </c>
      <c r="W125" s="22">
        <v>4.5836641800000004</v>
      </c>
      <c r="X125" s="21">
        <v>3312400</v>
      </c>
      <c r="Y125" s="22">
        <v>4.5836641800000004</v>
      </c>
      <c r="Z125" s="19">
        <f t="shared" si="3"/>
        <v>236</v>
      </c>
      <c r="AA125" s="19">
        <f t="shared" si="4"/>
        <v>140</v>
      </c>
      <c r="AB125" s="19">
        <f t="shared" si="5"/>
        <v>24</v>
      </c>
    </row>
    <row r="126" spans="1:28" ht="28.8" x14ac:dyDescent="0.3">
      <c r="A126" s="4">
        <v>1439</v>
      </c>
      <c r="B126" s="7" t="s">
        <v>26</v>
      </c>
      <c r="C126" s="1" t="s">
        <v>32</v>
      </c>
      <c r="D126" s="1" t="s">
        <v>100</v>
      </c>
      <c r="E126" s="1" t="s">
        <v>317</v>
      </c>
      <c r="F126" s="7"/>
      <c r="G126" s="7" t="s">
        <v>584</v>
      </c>
      <c r="H126" s="29">
        <v>0</v>
      </c>
      <c r="I126" s="29">
        <v>0</v>
      </c>
      <c r="J126" s="30">
        <v>9.8591733739999992</v>
      </c>
      <c r="K126" s="30">
        <v>23.74573277</v>
      </c>
      <c r="L126" s="23">
        <v>0</v>
      </c>
      <c r="M126" s="23">
        <v>0</v>
      </c>
      <c r="N126" s="23">
        <v>0</v>
      </c>
      <c r="O126" s="24">
        <v>0</v>
      </c>
      <c r="P126" s="24">
        <v>6.1178769319999997</v>
      </c>
      <c r="Q126" s="25">
        <v>0.35711347799999998</v>
      </c>
      <c r="R126" s="25">
        <v>0</v>
      </c>
      <c r="S126" s="25">
        <v>1.7538E-3</v>
      </c>
      <c r="T126" s="26">
        <v>0.15064468248999999</v>
      </c>
      <c r="U126" s="27">
        <v>3.7243726979999998</v>
      </c>
      <c r="V126" s="20">
        <v>3580769</v>
      </c>
      <c r="W126" s="22">
        <v>10.4010415</v>
      </c>
      <c r="X126" s="21">
        <v>3313060</v>
      </c>
      <c r="Y126" s="22">
        <v>11.24148883</v>
      </c>
      <c r="Z126" s="19">
        <f t="shared" si="3"/>
        <v>138</v>
      </c>
      <c r="AA126" s="19">
        <f t="shared" si="4"/>
        <v>67</v>
      </c>
      <c r="AB126" s="19">
        <f t="shared" si="5"/>
        <v>12</v>
      </c>
    </row>
    <row r="127" spans="1:28" ht="28.8" x14ac:dyDescent="0.3">
      <c r="A127" s="4">
        <v>1689</v>
      </c>
      <c r="B127" s="7" t="s">
        <v>28</v>
      </c>
      <c r="C127" s="1" t="s">
        <v>37</v>
      </c>
      <c r="D127" s="1" t="s">
        <v>146</v>
      </c>
      <c r="E127" s="1" t="s">
        <v>465</v>
      </c>
      <c r="F127" s="7"/>
      <c r="G127" s="7" t="s">
        <v>584</v>
      </c>
      <c r="H127" s="29">
        <v>0</v>
      </c>
      <c r="I127" s="29">
        <v>1.5843499999999998E-5</v>
      </c>
      <c r="J127" s="30">
        <v>1.3845444090000001</v>
      </c>
      <c r="K127" s="30">
        <v>3.976346436</v>
      </c>
      <c r="L127" s="23">
        <v>3.9818100000000002E-2</v>
      </c>
      <c r="M127" s="23">
        <v>3.9825832999999998E-2</v>
      </c>
      <c r="N127" s="23">
        <v>0</v>
      </c>
      <c r="O127" s="24">
        <v>0</v>
      </c>
      <c r="P127" s="24">
        <v>1.416100753</v>
      </c>
      <c r="Q127" s="25">
        <v>0</v>
      </c>
      <c r="R127" s="25">
        <v>0</v>
      </c>
      <c r="S127" s="25">
        <v>0</v>
      </c>
      <c r="T127" s="26"/>
      <c r="U127" s="27">
        <v>0.87971786100000005</v>
      </c>
      <c r="V127" s="20">
        <v>3330000</v>
      </c>
      <c r="W127" s="22">
        <v>2.6417953769999998</v>
      </c>
      <c r="X127" s="21">
        <v>3330000</v>
      </c>
      <c r="Y127" s="22">
        <v>2.6417953769999998</v>
      </c>
      <c r="Z127" s="19">
        <f t="shared" si="3"/>
        <v>286</v>
      </c>
      <c r="AA127" s="19">
        <f t="shared" si="4"/>
        <v>192</v>
      </c>
      <c r="AB127" s="19">
        <f t="shared" si="5"/>
        <v>7</v>
      </c>
    </row>
    <row r="128" spans="1:28" x14ac:dyDescent="0.3">
      <c r="A128" s="4">
        <v>1258</v>
      </c>
      <c r="B128" s="7" t="s">
        <v>28</v>
      </c>
      <c r="C128" s="1" t="s">
        <v>32</v>
      </c>
      <c r="D128" s="1" t="s">
        <v>160</v>
      </c>
      <c r="E128" s="1" t="s">
        <v>500</v>
      </c>
      <c r="F128" s="7"/>
      <c r="G128" s="7" t="s">
        <v>584</v>
      </c>
      <c r="H128" s="29">
        <v>8.1653431999999998E-2</v>
      </c>
      <c r="I128" s="29">
        <v>0</v>
      </c>
      <c r="J128" s="30">
        <v>1.217181898</v>
      </c>
      <c r="K128" s="30">
        <v>1.1884597809999999</v>
      </c>
      <c r="L128" s="23">
        <v>6.0261699999999995E-4</v>
      </c>
      <c r="M128" s="23">
        <v>5.6259799999999998E-4</v>
      </c>
      <c r="N128" s="23">
        <v>0.28295356900000002</v>
      </c>
      <c r="O128" s="24">
        <v>0.14492843799999999</v>
      </c>
      <c r="P128" s="24">
        <v>0.89702463700000001</v>
      </c>
      <c r="Q128" s="25">
        <v>0.33645067699999998</v>
      </c>
      <c r="R128" s="25">
        <v>0.48450262100000002</v>
      </c>
      <c r="S128" s="25">
        <v>2.1942156000000001E-2</v>
      </c>
      <c r="T128" s="26"/>
      <c r="U128" s="27">
        <v>0.53169207399999996</v>
      </c>
      <c r="V128" s="20">
        <v>3437224</v>
      </c>
      <c r="W128" s="22">
        <v>1.5468647790000001</v>
      </c>
      <c r="X128" s="21">
        <v>3427278</v>
      </c>
      <c r="Y128" s="22">
        <v>1.5513537980000001</v>
      </c>
      <c r="Z128" s="19">
        <f t="shared" si="3"/>
        <v>321</v>
      </c>
      <c r="AA128" s="19">
        <f t="shared" si="4"/>
        <v>252</v>
      </c>
      <c r="AB128" s="19">
        <f t="shared" si="5"/>
        <v>59</v>
      </c>
    </row>
    <row r="129" spans="1:28" ht="28.8" x14ac:dyDescent="0.3">
      <c r="A129" s="4">
        <v>1643</v>
      </c>
      <c r="B129" s="7" t="s">
        <v>28</v>
      </c>
      <c r="C129" s="1" t="s">
        <v>34</v>
      </c>
      <c r="D129" s="1" t="s">
        <v>75</v>
      </c>
      <c r="E129" s="1" t="s">
        <v>315</v>
      </c>
      <c r="F129" s="7" t="s">
        <v>584</v>
      </c>
      <c r="G129" s="7"/>
      <c r="H129" s="29">
        <v>10.565060819999999</v>
      </c>
      <c r="I129" s="29">
        <v>0.32198040300000003</v>
      </c>
      <c r="J129" s="30">
        <v>1.1715375770000001</v>
      </c>
      <c r="K129" s="30">
        <v>0.814331044</v>
      </c>
      <c r="L129" s="23">
        <v>0.204699031</v>
      </c>
      <c r="M129" s="23">
        <v>0.20271002499999999</v>
      </c>
      <c r="N129" s="23">
        <v>0</v>
      </c>
      <c r="O129" s="24">
        <v>15.196102310000001</v>
      </c>
      <c r="P129" s="24">
        <v>4.7206640819999999</v>
      </c>
      <c r="Q129" s="25">
        <v>0</v>
      </c>
      <c r="R129" s="25">
        <v>28.080929080000001</v>
      </c>
      <c r="S129" s="25">
        <v>0</v>
      </c>
      <c r="T129" s="26"/>
      <c r="U129" s="27">
        <v>3.8282399229999999</v>
      </c>
      <c r="V129" s="20">
        <v>3437420</v>
      </c>
      <c r="W129" s="22">
        <v>11.136957150000001</v>
      </c>
      <c r="X129" s="21">
        <v>3437420</v>
      </c>
      <c r="Y129" s="22">
        <v>11.136957150000001</v>
      </c>
      <c r="Z129" s="19">
        <f t="shared" si="3"/>
        <v>136</v>
      </c>
      <c r="AA129" s="19">
        <f t="shared" si="4"/>
        <v>70</v>
      </c>
      <c r="AB129" s="19">
        <f t="shared" si="5"/>
        <v>10</v>
      </c>
    </row>
    <row r="130" spans="1:28" x14ac:dyDescent="0.3">
      <c r="A130" s="4">
        <v>1289</v>
      </c>
      <c r="B130" s="7" t="s">
        <v>26</v>
      </c>
      <c r="C130" s="1" t="s">
        <v>32</v>
      </c>
      <c r="D130" s="1" t="s">
        <v>60</v>
      </c>
      <c r="E130" s="1" t="s">
        <v>439</v>
      </c>
      <c r="F130" s="7"/>
      <c r="G130" s="7" t="s">
        <v>584</v>
      </c>
      <c r="H130" s="29">
        <v>0.3706875</v>
      </c>
      <c r="I130" s="29">
        <v>0</v>
      </c>
      <c r="J130" s="30">
        <v>1.3084705400000001</v>
      </c>
      <c r="K130" s="30">
        <v>0.473934203</v>
      </c>
      <c r="L130" s="23">
        <v>0.69103753499999998</v>
      </c>
      <c r="M130" s="23">
        <v>0.70394654300000004</v>
      </c>
      <c r="N130" s="23">
        <v>0.38536292300000002</v>
      </c>
      <c r="O130" s="24">
        <v>0.43862749099999998</v>
      </c>
      <c r="P130" s="24">
        <v>1.9332727439999999</v>
      </c>
      <c r="Q130" s="25">
        <v>2.8566380699999998</v>
      </c>
      <c r="R130" s="25">
        <v>0</v>
      </c>
      <c r="S130" s="25">
        <v>0</v>
      </c>
      <c r="T130" s="26">
        <v>3.2595823670000001</v>
      </c>
      <c r="U130" s="27">
        <v>1.151512957</v>
      </c>
      <c r="V130" s="20">
        <v>30450000</v>
      </c>
      <c r="W130" s="22">
        <v>0.37816517500000002</v>
      </c>
      <c r="X130" s="21">
        <v>3450000</v>
      </c>
      <c r="Y130" s="22">
        <v>3.337718717</v>
      </c>
      <c r="Z130" s="19">
        <f t="shared" ref="Z130:Z193" si="6">_xlfn.RANK.EQ(U130,$U$2:$U$405,0)</f>
        <v>260</v>
      </c>
      <c r="AA130" s="19">
        <f t="shared" ref="AA130:AA193" si="7">_xlfn.RANK.EQ(Y130,$Y$2:$Y$405,0)</f>
        <v>169</v>
      </c>
      <c r="AB130" s="19">
        <f t="shared" ref="AB130:AB193" si="8">($Y$2:$Y$405=Y130) + SUMPRODUCT(($C$2:$C$405=C130)*($Y$2:$Y$405&gt;Y130))</f>
        <v>36</v>
      </c>
    </row>
    <row r="131" spans="1:28" ht="28.8" x14ac:dyDescent="0.3">
      <c r="A131" s="4">
        <v>1417</v>
      </c>
      <c r="B131" s="7" t="s">
        <v>28</v>
      </c>
      <c r="C131" s="1" t="s">
        <v>36</v>
      </c>
      <c r="D131" s="1" t="s">
        <v>158</v>
      </c>
      <c r="E131" s="1" t="s">
        <v>496</v>
      </c>
      <c r="F131" s="7" t="s">
        <v>584</v>
      </c>
      <c r="G131" s="7" t="s">
        <v>584</v>
      </c>
      <c r="H131" s="29">
        <v>0.17723522799999999</v>
      </c>
      <c r="I131" s="29">
        <v>3.8082307000000003E-2</v>
      </c>
      <c r="J131" s="30">
        <v>0.86724210199999996</v>
      </c>
      <c r="K131" s="30">
        <v>1.657682221</v>
      </c>
      <c r="L131" s="23">
        <v>1.9295180000000001E-3</v>
      </c>
      <c r="M131" s="23">
        <v>1.8535310000000001E-3</v>
      </c>
      <c r="N131" s="23">
        <v>0.18425192500000001</v>
      </c>
      <c r="O131" s="24">
        <v>0.209719085</v>
      </c>
      <c r="P131" s="24">
        <v>1.0263837360000001</v>
      </c>
      <c r="Q131" s="25">
        <v>0.71809757100000005</v>
      </c>
      <c r="R131" s="25">
        <v>0</v>
      </c>
      <c r="S131" s="25">
        <v>6.7314669999999997E-3</v>
      </c>
      <c r="T131" s="26"/>
      <c r="U131" s="27">
        <v>0.60833817899999998</v>
      </c>
      <c r="V131" s="20">
        <v>3719187</v>
      </c>
      <c r="W131" s="22">
        <v>1.6356751599999999</v>
      </c>
      <c r="X131" s="21">
        <v>3480981</v>
      </c>
      <c r="Y131" s="22">
        <v>1.7476055720000001</v>
      </c>
      <c r="Z131" s="19">
        <f t="shared" si="6"/>
        <v>317</v>
      </c>
      <c r="AA131" s="19">
        <f t="shared" si="7"/>
        <v>238</v>
      </c>
      <c r="AB131" s="19">
        <f t="shared" si="8"/>
        <v>15</v>
      </c>
    </row>
    <row r="132" spans="1:28" ht="28.8" x14ac:dyDescent="0.3">
      <c r="A132" s="4">
        <v>1672</v>
      </c>
      <c r="B132" s="7" t="s">
        <v>25</v>
      </c>
      <c r="C132" s="1" t="s">
        <v>30</v>
      </c>
      <c r="D132" s="1" t="s">
        <v>174</v>
      </c>
      <c r="E132" s="1" t="s">
        <v>555</v>
      </c>
      <c r="F132" s="7" t="s">
        <v>584</v>
      </c>
      <c r="G132" s="7" t="s">
        <v>584</v>
      </c>
      <c r="H132" s="29">
        <v>0</v>
      </c>
      <c r="I132" s="29">
        <v>5.5290478999999997E-2</v>
      </c>
      <c r="J132" s="30">
        <v>1.3693296349999999</v>
      </c>
      <c r="K132" s="30">
        <v>3.8928926239999999</v>
      </c>
      <c r="L132" s="23">
        <v>0</v>
      </c>
      <c r="M132" s="23">
        <v>0</v>
      </c>
      <c r="N132" s="23">
        <v>0</v>
      </c>
      <c r="O132" s="24">
        <v>0</v>
      </c>
      <c r="P132" s="24">
        <v>0.27126066900000001</v>
      </c>
      <c r="Q132" s="25">
        <v>0.26620460499999998</v>
      </c>
      <c r="R132" s="25">
        <v>0</v>
      </c>
      <c r="S132" s="25">
        <v>0</v>
      </c>
      <c r="T132" s="26">
        <v>0</v>
      </c>
      <c r="U132" s="27">
        <v>0.16554508600000001</v>
      </c>
      <c r="V132" s="20">
        <v>3485320</v>
      </c>
      <c r="W132" s="22">
        <v>0.47497815399999999</v>
      </c>
      <c r="X132" s="21">
        <v>3485320</v>
      </c>
      <c r="Y132" s="22">
        <v>0.47497815399999999</v>
      </c>
      <c r="Z132" s="19">
        <f t="shared" si="6"/>
        <v>376</v>
      </c>
      <c r="AA132" s="19">
        <f t="shared" si="7"/>
        <v>336</v>
      </c>
      <c r="AB132" s="19">
        <f t="shared" si="8"/>
        <v>39</v>
      </c>
    </row>
    <row r="133" spans="1:28" ht="28.8" x14ac:dyDescent="0.3">
      <c r="A133" s="4">
        <v>1355</v>
      </c>
      <c r="B133" s="7" t="s">
        <v>27</v>
      </c>
      <c r="C133" s="1" t="s">
        <v>35</v>
      </c>
      <c r="D133" s="1" t="s">
        <v>141</v>
      </c>
      <c r="E133" s="1" t="s">
        <v>484</v>
      </c>
      <c r="F133" s="7"/>
      <c r="G133" s="7" t="s">
        <v>584</v>
      </c>
      <c r="H133" s="29">
        <v>0</v>
      </c>
      <c r="I133" s="29">
        <v>0</v>
      </c>
      <c r="J133" s="30">
        <v>0.27386592700000001</v>
      </c>
      <c r="K133" s="30">
        <v>4.3695527910000003</v>
      </c>
      <c r="L133" s="23">
        <v>0</v>
      </c>
      <c r="M133" s="23">
        <v>0</v>
      </c>
      <c r="N133" s="23">
        <v>0</v>
      </c>
      <c r="O133" s="24">
        <v>0</v>
      </c>
      <c r="P133" s="24">
        <v>1.094583699</v>
      </c>
      <c r="Q133" s="25">
        <v>0.48656286199999998</v>
      </c>
      <c r="R133" s="25">
        <v>0</v>
      </c>
      <c r="S133" s="25">
        <v>0</v>
      </c>
      <c r="T133" s="26"/>
      <c r="U133" s="27">
        <v>0.70814095399999999</v>
      </c>
      <c r="V133" s="20">
        <v>3500000</v>
      </c>
      <c r="W133" s="22">
        <v>2.0232598679999998</v>
      </c>
      <c r="X133" s="21">
        <v>3500000</v>
      </c>
      <c r="Y133" s="22">
        <v>2.0232598679999998</v>
      </c>
      <c r="Z133" s="19">
        <f t="shared" si="6"/>
        <v>305</v>
      </c>
      <c r="AA133" s="19">
        <f t="shared" si="7"/>
        <v>224</v>
      </c>
      <c r="AB133" s="19">
        <f t="shared" si="8"/>
        <v>19</v>
      </c>
    </row>
    <row r="134" spans="1:28" x14ac:dyDescent="0.3">
      <c r="A134" s="4">
        <v>1184</v>
      </c>
      <c r="B134" s="7" t="s">
        <v>27</v>
      </c>
      <c r="C134" s="1" t="s">
        <v>33</v>
      </c>
      <c r="D134" s="1" t="s">
        <v>53</v>
      </c>
      <c r="E134" s="1" t="s">
        <v>207</v>
      </c>
      <c r="F134" s="7" t="s">
        <v>584</v>
      </c>
      <c r="G134" s="7" t="s">
        <v>584</v>
      </c>
      <c r="H134" s="29">
        <v>0</v>
      </c>
      <c r="I134" s="29">
        <v>0</v>
      </c>
      <c r="J134" s="30">
        <v>0</v>
      </c>
      <c r="K134" s="30">
        <v>0</v>
      </c>
      <c r="L134" s="23">
        <v>0</v>
      </c>
      <c r="M134" s="23">
        <v>0</v>
      </c>
      <c r="N134" s="23">
        <v>0</v>
      </c>
      <c r="O134" s="24">
        <v>0</v>
      </c>
      <c r="P134" s="24">
        <v>27.539782670000001</v>
      </c>
      <c r="Q134" s="25">
        <v>100</v>
      </c>
      <c r="R134" s="25">
        <v>0</v>
      </c>
      <c r="S134" s="25">
        <v>0</v>
      </c>
      <c r="T134" s="26"/>
      <c r="U134" s="27">
        <v>16.376989129999998</v>
      </c>
      <c r="V134" s="20">
        <v>3512240</v>
      </c>
      <c r="W134" s="22">
        <v>46.628331590000002</v>
      </c>
      <c r="X134" s="21">
        <v>3512240</v>
      </c>
      <c r="Y134" s="22">
        <v>46.628331590000002</v>
      </c>
      <c r="Z134" s="19">
        <f t="shared" si="6"/>
        <v>28</v>
      </c>
      <c r="AA134" s="19">
        <f t="shared" si="7"/>
        <v>18</v>
      </c>
      <c r="AB134" s="19">
        <f t="shared" si="8"/>
        <v>3</v>
      </c>
    </row>
    <row r="135" spans="1:28" ht="28.8" x14ac:dyDescent="0.3">
      <c r="A135" s="4">
        <v>1676</v>
      </c>
      <c r="B135" s="7" t="s">
        <v>28</v>
      </c>
      <c r="C135" s="1" t="s">
        <v>36</v>
      </c>
      <c r="D135" s="1" t="s">
        <v>113</v>
      </c>
      <c r="E135" s="1" t="s">
        <v>363</v>
      </c>
      <c r="F135" s="7"/>
      <c r="G135" s="7" t="s">
        <v>584</v>
      </c>
      <c r="H135" s="29">
        <v>0</v>
      </c>
      <c r="I135" s="29">
        <v>6.7211019999999996E-3</v>
      </c>
      <c r="J135" s="30">
        <v>0.48687275899999999</v>
      </c>
      <c r="K135" s="30">
        <v>14.33843199</v>
      </c>
      <c r="L135" s="23">
        <v>1.37305E-4</v>
      </c>
      <c r="M135" s="23">
        <v>1.25444E-4</v>
      </c>
      <c r="N135" s="23">
        <v>0</v>
      </c>
      <c r="O135" s="24">
        <v>0</v>
      </c>
      <c r="P135" s="24">
        <v>4.0802865400000004</v>
      </c>
      <c r="Q135" s="25">
        <v>0</v>
      </c>
      <c r="R135" s="25">
        <v>0</v>
      </c>
      <c r="S135" s="25">
        <v>4.6680099999999998E-4</v>
      </c>
      <c r="T135" s="26"/>
      <c r="U135" s="27">
        <v>2.428194892</v>
      </c>
      <c r="V135" s="20">
        <v>3526390</v>
      </c>
      <c r="W135" s="22">
        <v>6.8857809029999997</v>
      </c>
      <c r="X135" s="21">
        <v>3526390</v>
      </c>
      <c r="Y135" s="22">
        <v>6.8857809029999997</v>
      </c>
      <c r="Z135" s="19">
        <f t="shared" si="6"/>
        <v>184</v>
      </c>
      <c r="AA135" s="19">
        <f t="shared" si="7"/>
        <v>111</v>
      </c>
      <c r="AB135" s="19">
        <f t="shared" si="8"/>
        <v>6</v>
      </c>
    </row>
    <row r="136" spans="1:28" ht="28.8" x14ac:dyDescent="0.3">
      <c r="A136" s="4">
        <v>1424</v>
      </c>
      <c r="B136" s="7" t="s">
        <v>26</v>
      </c>
      <c r="C136" s="1" t="s">
        <v>33</v>
      </c>
      <c r="D136" s="1" t="s">
        <v>104</v>
      </c>
      <c r="E136" s="1" t="s">
        <v>331</v>
      </c>
      <c r="F136" s="7" t="s">
        <v>584</v>
      </c>
      <c r="G136" s="7" t="s">
        <v>584</v>
      </c>
      <c r="H136" s="29">
        <v>1.160537801</v>
      </c>
      <c r="I136" s="29">
        <v>6.7607331569999998</v>
      </c>
      <c r="J136" s="30">
        <v>1.7040546569999999</v>
      </c>
      <c r="K136" s="30">
        <v>1.5402881690000001</v>
      </c>
      <c r="L136" s="23">
        <v>2.079701343</v>
      </c>
      <c r="M136" s="23">
        <v>2.0481060549999999</v>
      </c>
      <c r="N136" s="23">
        <v>4.0216106509999996</v>
      </c>
      <c r="O136" s="24">
        <v>3.4012111549999999</v>
      </c>
      <c r="P136" s="24">
        <v>5.4737389089999997</v>
      </c>
      <c r="Q136" s="25">
        <v>3.3910371260000001</v>
      </c>
      <c r="R136" s="25">
        <v>3.3209228309999999</v>
      </c>
      <c r="S136" s="25">
        <v>0</v>
      </c>
      <c r="T136" s="26">
        <v>7.7906925884999998</v>
      </c>
      <c r="U136" s="27">
        <v>3.296548772</v>
      </c>
      <c r="V136" s="20">
        <v>3552250</v>
      </c>
      <c r="W136" s="22">
        <v>9.2801710790000005</v>
      </c>
      <c r="X136" s="21">
        <v>3552250</v>
      </c>
      <c r="Y136" s="22">
        <v>9.2801710790000005</v>
      </c>
      <c r="Z136" s="19">
        <f t="shared" si="6"/>
        <v>152</v>
      </c>
      <c r="AA136" s="19">
        <f t="shared" si="7"/>
        <v>83</v>
      </c>
      <c r="AB136" s="19">
        <f t="shared" si="8"/>
        <v>16</v>
      </c>
    </row>
    <row r="137" spans="1:28" ht="28.8" x14ac:dyDescent="0.3">
      <c r="A137" s="4">
        <v>1612</v>
      </c>
      <c r="B137" s="7" t="s">
        <v>26</v>
      </c>
      <c r="C137" s="1" t="s">
        <v>32</v>
      </c>
      <c r="D137" s="1" t="s">
        <v>74</v>
      </c>
      <c r="E137" s="1" t="s">
        <v>314</v>
      </c>
      <c r="F137" s="7" t="s">
        <v>584</v>
      </c>
      <c r="G137" s="7" t="s">
        <v>584</v>
      </c>
      <c r="H137" s="29">
        <v>3.7416050520000002</v>
      </c>
      <c r="I137" s="29">
        <v>3.2502209849999999</v>
      </c>
      <c r="J137" s="30">
        <v>3.2863911250000002</v>
      </c>
      <c r="K137" s="30">
        <v>2.0079306130000001</v>
      </c>
      <c r="L137" s="23">
        <v>1.3747445030000001</v>
      </c>
      <c r="M137" s="23">
        <v>1.3403243439999999</v>
      </c>
      <c r="N137" s="23">
        <v>0.94822912500000001</v>
      </c>
      <c r="O137" s="24">
        <v>1.0134733789999999</v>
      </c>
      <c r="P137" s="24">
        <v>6.3602029150000003</v>
      </c>
      <c r="Q137" s="25">
        <v>16.10537862</v>
      </c>
      <c r="R137" s="25">
        <v>0.45109076799999998</v>
      </c>
      <c r="S137" s="25">
        <v>0</v>
      </c>
      <c r="T137" s="26">
        <v>1.9455801516</v>
      </c>
      <c r="U137" s="27">
        <v>3.8883893700000001</v>
      </c>
      <c r="V137" s="20">
        <v>11425000</v>
      </c>
      <c r="W137" s="22">
        <v>3.4034042630000001</v>
      </c>
      <c r="X137" s="21">
        <v>3567000</v>
      </c>
      <c r="Y137" s="22">
        <v>10.90100749</v>
      </c>
      <c r="Z137" s="19">
        <f t="shared" si="6"/>
        <v>135</v>
      </c>
      <c r="AA137" s="19">
        <f t="shared" si="7"/>
        <v>71</v>
      </c>
      <c r="AB137" s="19">
        <f t="shared" si="8"/>
        <v>13</v>
      </c>
    </row>
    <row r="138" spans="1:28" ht="28.8" x14ac:dyDescent="0.3">
      <c r="A138" s="4">
        <v>1341</v>
      </c>
      <c r="B138" s="7" t="s">
        <v>26</v>
      </c>
      <c r="C138" s="1" t="s">
        <v>33</v>
      </c>
      <c r="D138" s="1" t="s">
        <v>105</v>
      </c>
      <c r="E138" s="1" t="s">
        <v>329</v>
      </c>
      <c r="F138" s="7" t="s">
        <v>584</v>
      </c>
      <c r="G138" s="7" t="s">
        <v>584</v>
      </c>
      <c r="H138" s="29">
        <v>0.41412956899999998</v>
      </c>
      <c r="I138" s="29">
        <v>3.8630940000000002E-2</v>
      </c>
      <c r="J138" s="30">
        <v>2.282216059</v>
      </c>
      <c r="K138" s="30">
        <v>3.657558436</v>
      </c>
      <c r="L138" s="23">
        <v>5.6978110999999998E-2</v>
      </c>
      <c r="M138" s="23">
        <v>5.4109086000000001E-2</v>
      </c>
      <c r="N138" s="23">
        <v>1.43508284</v>
      </c>
      <c r="O138" s="24">
        <v>0.85755541700000004</v>
      </c>
      <c r="P138" s="24">
        <v>4.9446846500000001</v>
      </c>
      <c r="Q138" s="25">
        <v>9.3784592320000009</v>
      </c>
      <c r="R138" s="25">
        <v>0</v>
      </c>
      <c r="S138" s="25">
        <v>1.7340715999999999E-2</v>
      </c>
      <c r="T138" s="26">
        <v>11.889613074</v>
      </c>
      <c r="U138" s="27">
        <v>3.316122848</v>
      </c>
      <c r="V138" s="20">
        <v>3629870</v>
      </c>
      <c r="W138" s="22">
        <v>9.1356518219999998</v>
      </c>
      <c r="X138" s="21">
        <v>3629870</v>
      </c>
      <c r="Y138" s="22">
        <v>9.1356518219999998</v>
      </c>
      <c r="Z138" s="19">
        <f t="shared" si="6"/>
        <v>150</v>
      </c>
      <c r="AA138" s="19">
        <f t="shared" si="7"/>
        <v>85</v>
      </c>
      <c r="AB138" s="19">
        <f t="shared" si="8"/>
        <v>18</v>
      </c>
    </row>
    <row r="139" spans="1:28" x14ac:dyDescent="0.3">
      <c r="A139" s="4">
        <v>1230</v>
      </c>
      <c r="B139" s="7" t="s">
        <v>25</v>
      </c>
      <c r="C139" s="1" t="s">
        <v>29</v>
      </c>
      <c r="D139" s="1" t="s">
        <v>42</v>
      </c>
      <c r="E139" s="1" t="s">
        <v>301</v>
      </c>
      <c r="F139" s="7" t="s">
        <v>584</v>
      </c>
      <c r="G139" s="7" t="s">
        <v>584</v>
      </c>
      <c r="H139" s="29">
        <v>1.065509077</v>
      </c>
      <c r="I139" s="29">
        <v>2.7985927099999999</v>
      </c>
      <c r="J139" s="30">
        <v>4.2214885039999999</v>
      </c>
      <c r="K139" s="30">
        <v>6.2519419999999999E-3</v>
      </c>
      <c r="L139" s="23">
        <v>4.7324755109999996</v>
      </c>
      <c r="M139" s="23">
        <v>4.7997506860000003</v>
      </c>
      <c r="N139" s="23">
        <v>2.9538461539999998</v>
      </c>
      <c r="O139" s="24">
        <v>2.2063942060000001</v>
      </c>
      <c r="P139" s="24">
        <v>7.0218142019999998</v>
      </c>
      <c r="Q139" s="25">
        <v>0</v>
      </c>
      <c r="R139" s="25">
        <v>0</v>
      </c>
      <c r="S139" s="25">
        <v>0</v>
      </c>
      <c r="T139" s="26">
        <v>10.682960757</v>
      </c>
      <c r="U139" s="27">
        <v>4.2316496859999999</v>
      </c>
      <c r="V139" s="20">
        <v>7604400</v>
      </c>
      <c r="W139" s="22">
        <v>5.5647384229999997</v>
      </c>
      <c r="X139" s="21">
        <v>3633400</v>
      </c>
      <c r="Y139" s="22">
        <v>11.64652856</v>
      </c>
      <c r="Z139" s="19">
        <f t="shared" si="6"/>
        <v>122</v>
      </c>
      <c r="AA139" s="19">
        <f t="shared" si="7"/>
        <v>66</v>
      </c>
      <c r="AB139" s="19">
        <f t="shared" si="8"/>
        <v>9</v>
      </c>
    </row>
    <row r="140" spans="1:28" x14ac:dyDescent="0.3">
      <c r="A140" s="4">
        <v>1430</v>
      </c>
      <c r="B140" s="7" t="s">
        <v>28</v>
      </c>
      <c r="C140" s="1" t="s">
        <v>33</v>
      </c>
      <c r="D140" s="1" t="s">
        <v>178</v>
      </c>
      <c r="E140" s="1" t="s">
        <v>580</v>
      </c>
      <c r="F140" s="7"/>
      <c r="G140" s="7" t="s">
        <v>584</v>
      </c>
      <c r="H140" s="29">
        <v>0</v>
      </c>
      <c r="I140" s="29">
        <v>5.9201299999999998E-16</v>
      </c>
      <c r="J140" s="30">
        <v>0</v>
      </c>
      <c r="K140" s="30">
        <v>0</v>
      </c>
      <c r="L140" s="23">
        <v>1.22049E-4</v>
      </c>
      <c r="M140" s="23">
        <v>1.19362E-4</v>
      </c>
      <c r="N140" s="23">
        <v>0</v>
      </c>
      <c r="O140" s="24">
        <v>0</v>
      </c>
      <c r="P140" s="24">
        <v>2.8286700000000001E-5</v>
      </c>
      <c r="Q140" s="25">
        <v>0</v>
      </c>
      <c r="R140" s="25">
        <v>0</v>
      </c>
      <c r="S140" s="25">
        <v>0</v>
      </c>
      <c r="T140" s="26"/>
      <c r="U140" s="27">
        <v>1.5979599999999999E-5</v>
      </c>
      <c r="V140" s="20">
        <v>3715670</v>
      </c>
      <c r="W140" s="22">
        <v>4.3006000000000001E-5</v>
      </c>
      <c r="X140" s="21">
        <v>3715670</v>
      </c>
      <c r="Y140" s="22">
        <v>4.3006000000000001E-5</v>
      </c>
      <c r="Z140" s="19">
        <f t="shared" si="6"/>
        <v>401</v>
      </c>
      <c r="AA140" s="19">
        <f t="shared" si="7"/>
        <v>401</v>
      </c>
      <c r="AB140" s="19">
        <f t="shared" si="8"/>
        <v>48</v>
      </c>
    </row>
    <row r="141" spans="1:28" ht="28.8" x14ac:dyDescent="0.3">
      <c r="A141" s="4">
        <v>1426</v>
      </c>
      <c r="B141" s="7" t="s">
        <v>28</v>
      </c>
      <c r="C141" s="1" t="s">
        <v>33</v>
      </c>
      <c r="D141" s="1" t="s">
        <v>55</v>
      </c>
      <c r="E141" s="1" t="s">
        <v>212</v>
      </c>
      <c r="F141" s="7"/>
      <c r="G141" s="7" t="s">
        <v>584</v>
      </c>
      <c r="H141" s="29">
        <v>7.4112007999999996</v>
      </c>
      <c r="I141" s="29">
        <v>9.1680003200000009</v>
      </c>
      <c r="J141" s="30">
        <v>0.17130320600000001</v>
      </c>
      <c r="K141" s="30">
        <v>1.152082E-3</v>
      </c>
      <c r="L141" s="23">
        <v>1.0430971309999999</v>
      </c>
      <c r="M141" s="23">
        <v>1.0565876759999999</v>
      </c>
      <c r="N141" s="23">
        <v>1.271771387</v>
      </c>
      <c r="O141" s="24">
        <v>2.7581067830000001</v>
      </c>
      <c r="P141" s="24">
        <v>22.352931909999999</v>
      </c>
      <c r="Q141" s="25">
        <v>54.583937769999999</v>
      </c>
      <c r="R141" s="25">
        <v>0.131609158</v>
      </c>
      <c r="S141" s="25">
        <v>0.15376289700000001</v>
      </c>
      <c r="T141" s="26"/>
      <c r="U141" s="27">
        <v>13.75671277</v>
      </c>
      <c r="V141" s="20">
        <v>22056050</v>
      </c>
      <c r="W141" s="22">
        <v>6.2371606760000002</v>
      </c>
      <c r="X141" s="21">
        <v>3750050</v>
      </c>
      <c r="Y141" s="22">
        <v>36.684078270000001</v>
      </c>
      <c r="Z141" s="19">
        <f t="shared" si="6"/>
        <v>33</v>
      </c>
      <c r="AA141" s="19">
        <f t="shared" si="7"/>
        <v>25</v>
      </c>
      <c r="AB141" s="19">
        <f t="shared" si="8"/>
        <v>4</v>
      </c>
    </row>
    <row r="142" spans="1:28" ht="28.8" x14ac:dyDescent="0.3">
      <c r="A142" s="4">
        <v>1607</v>
      </c>
      <c r="B142" s="7" t="s">
        <v>28</v>
      </c>
      <c r="C142" s="1" t="s">
        <v>37</v>
      </c>
      <c r="D142" s="1" t="s">
        <v>171</v>
      </c>
      <c r="E142" s="1" t="s">
        <v>542</v>
      </c>
      <c r="F142" s="7" t="s">
        <v>584</v>
      </c>
      <c r="G142" s="7" t="s">
        <v>584</v>
      </c>
      <c r="H142" s="29">
        <v>1.8464522000000001E-2</v>
      </c>
      <c r="I142" s="29">
        <v>4.7970800000000002E-4</v>
      </c>
      <c r="J142" s="30">
        <v>0</v>
      </c>
      <c r="K142" s="30">
        <v>0</v>
      </c>
      <c r="L142" s="23">
        <v>2.9139200000000002E-4</v>
      </c>
      <c r="M142" s="23">
        <v>1.7258099999999999E-4</v>
      </c>
      <c r="N142" s="23">
        <v>1.9195528E-2</v>
      </c>
      <c r="O142" s="24">
        <v>2.1848718999999999E-2</v>
      </c>
      <c r="P142" s="24">
        <v>0.35463621499999998</v>
      </c>
      <c r="Q142" s="25">
        <v>1.060559147</v>
      </c>
      <c r="R142" s="25">
        <v>0</v>
      </c>
      <c r="S142" s="25">
        <v>1.664699E-3</v>
      </c>
      <c r="T142" s="26"/>
      <c r="U142" s="27">
        <v>0.24321267699999999</v>
      </c>
      <c r="V142" s="20">
        <v>3868000</v>
      </c>
      <c r="W142" s="22">
        <v>0.62878148099999998</v>
      </c>
      <c r="X142" s="21">
        <v>3868000</v>
      </c>
      <c r="Y142" s="22">
        <v>0.62878148099999998</v>
      </c>
      <c r="Z142" s="19">
        <f t="shared" si="6"/>
        <v>363</v>
      </c>
      <c r="AA142" s="19">
        <f t="shared" si="7"/>
        <v>317</v>
      </c>
      <c r="AB142" s="19">
        <f t="shared" si="8"/>
        <v>18</v>
      </c>
    </row>
    <row r="143" spans="1:28" ht="28.8" x14ac:dyDescent="0.3">
      <c r="A143" s="4">
        <v>1339</v>
      </c>
      <c r="B143" s="7" t="s">
        <v>28</v>
      </c>
      <c r="C143" s="1" t="s">
        <v>33</v>
      </c>
      <c r="D143" s="1" t="s">
        <v>55</v>
      </c>
      <c r="E143" s="1" t="s">
        <v>256</v>
      </c>
      <c r="F143" s="7"/>
      <c r="G143" s="7" t="s">
        <v>584</v>
      </c>
      <c r="H143" s="29">
        <v>0</v>
      </c>
      <c r="I143" s="29">
        <v>0.10224021799999999</v>
      </c>
      <c r="J143" s="30">
        <v>4.8687275919999999</v>
      </c>
      <c r="K143" s="30">
        <v>37.173726870000003</v>
      </c>
      <c r="L143" s="23">
        <v>0</v>
      </c>
      <c r="M143" s="23">
        <v>0</v>
      </c>
      <c r="N143" s="23">
        <v>0</v>
      </c>
      <c r="O143" s="24">
        <v>0</v>
      </c>
      <c r="P143" s="24">
        <v>13.76528311</v>
      </c>
      <c r="Q143" s="25">
        <v>5.4745450330000001</v>
      </c>
      <c r="R143" s="25">
        <v>0</v>
      </c>
      <c r="S143" s="25">
        <v>0</v>
      </c>
      <c r="T143" s="26"/>
      <c r="U143" s="27">
        <v>8.1493987929999996</v>
      </c>
      <c r="V143" s="20">
        <v>3940160</v>
      </c>
      <c r="W143" s="22">
        <v>20.682913370000001</v>
      </c>
      <c r="X143" s="21">
        <v>3940160</v>
      </c>
      <c r="Y143" s="22">
        <v>20.682913370000001</v>
      </c>
      <c r="Z143" s="19">
        <f t="shared" si="6"/>
        <v>77</v>
      </c>
      <c r="AA143" s="19">
        <f t="shared" si="7"/>
        <v>47</v>
      </c>
      <c r="AB143" s="19">
        <f t="shared" si="8"/>
        <v>8</v>
      </c>
    </row>
    <row r="144" spans="1:28" ht="28.8" x14ac:dyDescent="0.3">
      <c r="A144" s="4">
        <v>1441</v>
      </c>
      <c r="B144" s="7" t="s">
        <v>28</v>
      </c>
      <c r="C144" s="1" t="s">
        <v>37</v>
      </c>
      <c r="D144" s="1" t="s">
        <v>156</v>
      </c>
      <c r="E144" s="1" t="s">
        <v>494</v>
      </c>
      <c r="F144" s="7"/>
      <c r="G144" s="7" t="s">
        <v>584</v>
      </c>
      <c r="H144" s="29">
        <v>4.9625098660000004</v>
      </c>
      <c r="I144" s="29">
        <v>6.428944607</v>
      </c>
      <c r="J144" s="30">
        <v>0</v>
      </c>
      <c r="K144" s="30">
        <v>0</v>
      </c>
      <c r="L144" s="23">
        <v>0</v>
      </c>
      <c r="M144" s="23">
        <v>0</v>
      </c>
      <c r="N144" s="23">
        <v>0</v>
      </c>
      <c r="O144" s="24">
        <v>0</v>
      </c>
      <c r="P144" s="24">
        <v>1.0500725040000001</v>
      </c>
      <c r="Q144" s="25">
        <v>0</v>
      </c>
      <c r="R144" s="25">
        <v>0</v>
      </c>
      <c r="S144" s="25">
        <v>0</v>
      </c>
      <c r="T144" s="26"/>
      <c r="U144" s="27">
        <v>0.62207634899999997</v>
      </c>
      <c r="V144" s="20">
        <v>3941490</v>
      </c>
      <c r="W144" s="22">
        <v>1.5782771209999999</v>
      </c>
      <c r="X144" s="21">
        <v>3941490</v>
      </c>
      <c r="Y144" s="22">
        <v>1.5782771209999999</v>
      </c>
      <c r="Z144" s="19">
        <f t="shared" si="6"/>
        <v>315</v>
      </c>
      <c r="AA144" s="19">
        <f t="shared" si="7"/>
        <v>250</v>
      </c>
      <c r="AB144" s="19">
        <f t="shared" si="8"/>
        <v>10</v>
      </c>
    </row>
    <row r="145" spans="1:28" x14ac:dyDescent="0.3">
      <c r="A145" s="4">
        <v>1511</v>
      </c>
      <c r="B145" s="7" t="s">
        <v>27</v>
      </c>
      <c r="C145" s="1" t="s">
        <v>33</v>
      </c>
      <c r="D145" s="1" t="s">
        <v>159</v>
      </c>
      <c r="E145" s="1" t="s">
        <v>499</v>
      </c>
      <c r="F145" s="7" t="s">
        <v>584</v>
      </c>
      <c r="G145" s="7" t="s">
        <v>584</v>
      </c>
      <c r="H145" s="29">
        <v>9.2762134999999996E-2</v>
      </c>
      <c r="I145" s="29">
        <v>0.97420779599999996</v>
      </c>
      <c r="J145" s="30">
        <v>1.0589482509999999</v>
      </c>
      <c r="K145" s="30">
        <v>1.6132228449999999</v>
      </c>
      <c r="L145" s="23">
        <v>0.402157506</v>
      </c>
      <c r="M145" s="23">
        <v>0.39673932099999998</v>
      </c>
      <c r="N145" s="23">
        <v>9.6434564E-2</v>
      </c>
      <c r="O145" s="24">
        <v>0.109763676</v>
      </c>
      <c r="P145" s="24">
        <v>0.97216362199999995</v>
      </c>
      <c r="Q145" s="25">
        <v>0.14534771399999999</v>
      </c>
      <c r="R145" s="25">
        <v>2.7275430999999999E-2</v>
      </c>
      <c r="S145" s="25">
        <v>1.3628661E-2</v>
      </c>
      <c r="T145" s="26"/>
      <c r="U145" s="27">
        <v>0.57697017900000003</v>
      </c>
      <c r="V145" s="20">
        <v>3990160</v>
      </c>
      <c r="W145" s="22">
        <v>1.4459825639999999</v>
      </c>
      <c r="X145" s="21">
        <v>3990160</v>
      </c>
      <c r="Y145" s="22">
        <v>1.4459825639999999</v>
      </c>
      <c r="Z145" s="19">
        <f t="shared" si="6"/>
        <v>320</v>
      </c>
      <c r="AA145" s="19">
        <f t="shared" si="7"/>
        <v>260</v>
      </c>
      <c r="AB145" s="19">
        <f t="shared" si="8"/>
        <v>35</v>
      </c>
    </row>
    <row r="146" spans="1:28" ht="28.8" x14ac:dyDescent="0.3">
      <c r="A146" s="4">
        <v>1403</v>
      </c>
      <c r="B146" s="7" t="s">
        <v>27</v>
      </c>
      <c r="C146" s="1" t="s">
        <v>35</v>
      </c>
      <c r="D146" s="1" t="s">
        <v>92</v>
      </c>
      <c r="E146" s="1" t="s">
        <v>308</v>
      </c>
      <c r="F146" s="7" t="s">
        <v>584</v>
      </c>
      <c r="G146" s="7" t="s">
        <v>584</v>
      </c>
      <c r="H146" s="29">
        <v>2.7685472839999998</v>
      </c>
      <c r="I146" s="29">
        <v>2.9706695980000002</v>
      </c>
      <c r="J146" s="30">
        <v>5.6142515050000004</v>
      </c>
      <c r="K146" s="30">
        <v>22.154861050000001</v>
      </c>
      <c r="L146" s="23">
        <v>0</v>
      </c>
      <c r="M146" s="23">
        <v>0</v>
      </c>
      <c r="N146" s="23">
        <v>0</v>
      </c>
      <c r="O146" s="24">
        <v>0</v>
      </c>
      <c r="P146" s="24">
        <v>4.3023813390000001</v>
      </c>
      <c r="Q146" s="25">
        <v>0</v>
      </c>
      <c r="R146" s="25">
        <v>0</v>
      </c>
      <c r="S146" s="25">
        <v>3.092965E-3</v>
      </c>
      <c r="T146" s="26"/>
      <c r="U146" s="27">
        <v>4.1168540509999998</v>
      </c>
      <c r="V146" s="20">
        <v>4000000</v>
      </c>
      <c r="W146" s="22">
        <v>10.29213513</v>
      </c>
      <c r="X146" s="21">
        <v>4000000</v>
      </c>
      <c r="Y146" s="22">
        <v>10.29213513</v>
      </c>
      <c r="Z146" s="19">
        <f t="shared" si="6"/>
        <v>129</v>
      </c>
      <c r="AA146" s="19">
        <f t="shared" si="7"/>
        <v>75</v>
      </c>
      <c r="AB146" s="19">
        <f t="shared" si="8"/>
        <v>1</v>
      </c>
    </row>
    <row r="147" spans="1:28" ht="28.8" x14ac:dyDescent="0.3">
      <c r="A147" s="4">
        <v>1635</v>
      </c>
      <c r="B147" s="7" t="s">
        <v>28</v>
      </c>
      <c r="C147" s="1" t="s">
        <v>37</v>
      </c>
      <c r="D147" s="1" t="s">
        <v>121</v>
      </c>
      <c r="E147" s="1" t="s">
        <v>528</v>
      </c>
      <c r="F147" s="7" t="s">
        <v>584</v>
      </c>
      <c r="G147" s="7" t="s">
        <v>584</v>
      </c>
      <c r="H147" s="29">
        <v>0</v>
      </c>
      <c r="I147" s="29">
        <v>0.12351237</v>
      </c>
      <c r="J147" s="30">
        <v>0.95853074500000002</v>
      </c>
      <c r="K147" s="30">
        <v>0.63247529999999996</v>
      </c>
      <c r="L147" s="23">
        <v>0.158398604</v>
      </c>
      <c r="M147" s="23">
        <v>0.16094893199999999</v>
      </c>
      <c r="N147" s="23">
        <v>0</v>
      </c>
      <c r="O147" s="24">
        <v>0</v>
      </c>
      <c r="P147" s="24">
        <v>0.62146145699999999</v>
      </c>
      <c r="Q147" s="25">
        <v>0</v>
      </c>
      <c r="R147" s="25">
        <v>0.99741911800000005</v>
      </c>
      <c r="S147" s="25">
        <v>4.7727790999999999E-2</v>
      </c>
      <c r="T147" s="26"/>
      <c r="U147" s="27">
        <v>0.36814422400000002</v>
      </c>
      <c r="V147" s="20">
        <v>4006000</v>
      </c>
      <c r="W147" s="22">
        <v>0.91898208699999995</v>
      </c>
      <c r="X147" s="21">
        <v>4006000</v>
      </c>
      <c r="Y147" s="22">
        <v>0.91898208699999995</v>
      </c>
      <c r="Z147" s="19">
        <f t="shared" si="6"/>
        <v>349</v>
      </c>
      <c r="AA147" s="19">
        <f t="shared" si="7"/>
        <v>287</v>
      </c>
      <c r="AB147" s="19">
        <f t="shared" si="8"/>
        <v>13</v>
      </c>
    </row>
    <row r="148" spans="1:28" ht="28.8" x14ac:dyDescent="0.3">
      <c r="A148" s="4">
        <v>1013</v>
      </c>
      <c r="B148" s="7" t="s">
        <v>26</v>
      </c>
      <c r="C148" s="1" t="s">
        <v>32</v>
      </c>
      <c r="D148" s="1" t="s">
        <v>61</v>
      </c>
      <c r="E148" s="1" t="s">
        <v>266</v>
      </c>
      <c r="F148" s="7" t="s">
        <v>584</v>
      </c>
      <c r="G148" s="7" t="s">
        <v>584</v>
      </c>
      <c r="H148" s="29">
        <v>2.1712499999999999E-2</v>
      </c>
      <c r="I148" s="29">
        <v>0</v>
      </c>
      <c r="J148" s="30">
        <v>16.203734019999999</v>
      </c>
      <c r="K148" s="30">
        <v>7.4805663569999998</v>
      </c>
      <c r="L148" s="23">
        <v>0.213528893</v>
      </c>
      <c r="M148" s="23">
        <v>0.21362571299999999</v>
      </c>
      <c r="N148" s="23">
        <v>2.2572091999999998E-2</v>
      </c>
      <c r="O148" s="24">
        <v>2.5691990000000001E-2</v>
      </c>
      <c r="P148" s="24">
        <v>10.125559539999999</v>
      </c>
      <c r="Q148" s="25">
        <v>7.0485176220000003</v>
      </c>
      <c r="R148" s="25">
        <v>0</v>
      </c>
      <c r="S148" s="25">
        <v>0.25664798900000002</v>
      </c>
      <c r="T148" s="26">
        <v>34.295747007999999</v>
      </c>
      <c r="U148" s="27">
        <v>7.2071230110000002</v>
      </c>
      <c r="V148" s="20">
        <v>4060830</v>
      </c>
      <c r="W148" s="22">
        <v>17.747906239999999</v>
      </c>
      <c r="X148" s="21">
        <v>4060830</v>
      </c>
      <c r="Y148" s="22">
        <v>17.747906239999999</v>
      </c>
      <c r="Z148" s="19">
        <f t="shared" si="6"/>
        <v>87</v>
      </c>
      <c r="AA148" s="19">
        <f t="shared" si="7"/>
        <v>52</v>
      </c>
      <c r="AB148" s="19">
        <f t="shared" si="8"/>
        <v>9</v>
      </c>
    </row>
    <row r="149" spans="1:28" ht="28.8" x14ac:dyDescent="0.3">
      <c r="A149" s="4">
        <v>1638</v>
      </c>
      <c r="B149" s="7" t="s">
        <v>28</v>
      </c>
      <c r="C149" s="1" t="s">
        <v>37</v>
      </c>
      <c r="D149" s="1" t="s">
        <v>170</v>
      </c>
      <c r="E149" s="1" t="s">
        <v>536</v>
      </c>
      <c r="F149" s="7"/>
      <c r="G149" s="7" t="s">
        <v>584</v>
      </c>
      <c r="H149" s="29">
        <v>0</v>
      </c>
      <c r="I149" s="29">
        <v>1.120474E-3</v>
      </c>
      <c r="J149" s="30">
        <v>0.319510248</v>
      </c>
      <c r="K149" s="30">
        <v>1.5856087489999999</v>
      </c>
      <c r="L149" s="23">
        <v>3.3563499999999998E-5</v>
      </c>
      <c r="M149" s="23">
        <v>3.5352399999999997E-5</v>
      </c>
      <c r="N149" s="23">
        <v>0</v>
      </c>
      <c r="O149" s="24">
        <v>0</v>
      </c>
      <c r="P149" s="24">
        <v>0.42305337900000001</v>
      </c>
      <c r="Q149" s="25">
        <v>0</v>
      </c>
      <c r="R149" s="25">
        <v>0</v>
      </c>
      <c r="S149" s="25">
        <v>6.8544560000000001E-3</v>
      </c>
      <c r="T149" s="26"/>
      <c r="U149" s="27">
        <v>0.30746043499999998</v>
      </c>
      <c r="V149" s="20">
        <v>4113000</v>
      </c>
      <c r="W149" s="22">
        <v>0.74753327400000003</v>
      </c>
      <c r="X149" s="21">
        <v>4113000</v>
      </c>
      <c r="Y149" s="22">
        <v>0.74753327400000003</v>
      </c>
      <c r="Z149" s="19">
        <f t="shared" si="6"/>
        <v>357</v>
      </c>
      <c r="AA149" s="19">
        <f t="shared" si="7"/>
        <v>303</v>
      </c>
      <c r="AB149" s="19">
        <f t="shared" si="8"/>
        <v>15</v>
      </c>
    </row>
    <row r="150" spans="1:28" ht="28.8" x14ac:dyDescent="0.3">
      <c r="A150" s="4">
        <v>1671</v>
      </c>
      <c r="B150" s="7" t="s">
        <v>25</v>
      </c>
      <c r="C150" s="1" t="s">
        <v>30</v>
      </c>
      <c r="D150" s="1" t="s">
        <v>174</v>
      </c>
      <c r="E150" s="1" t="s">
        <v>559</v>
      </c>
      <c r="F150" s="7" t="s">
        <v>584</v>
      </c>
      <c r="G150" s="7" t="s">
        <v>584</v>
      </c>
      <c r="H150" s="29">
        <v>7.8565096000000001E-2</v>
      </c>
      <c r="I150" s="29">
        <v>0.146997129</v>
      </c>
      <c r="J150" s="30">
        <v>0.30125252000000002</v>
      </c>
      <c r="K150" s="30">
        <v>0.32613636899999998</v>
      </c>
      <c r="L150" s="23">
        <v>5.1466531000000003E-2</v>
      </c>
      <c r="M150" s="23">
        <v>5.137125E-2</v>
      </c>
      <c r="N150" s="23">
        <v>0.27225156</v>
      </c>
      <c r="O150" s="24">
        <v>0.46056148299999999</v>
      </c>
      <c r="P150" s="24">
        <v>0.184655235</v>
      </c>
      <c r="Q150" s="25">
        <v>0</v>
      </c>
      <c r="R150" s="25">
        <v>0.37405126799999999</v>
      </c>
      <c r="S150" s="25">
        <v>2.2943713000000001E-2</v>
      </c>
      <c r="T150" s="26">
        <v>0</v>
      </c>
      <c r="U150" s="27">
        <v>0.117007681</v>
      </c>
      <c r="V150" s="20">
        <v>4138760</v>
      </c>
      <c r="W150" s="22">
        <v>0.28271192499999998</v>
      </c>
      <c r="X150" s="21">
        <v>4138760</v>
      </c>
      <c r="Y150" s="22">
        <v>0.28271192499999998</v>
      </c>
      <c r="Z150" s="19">
        <f t="shared" si="6"/>
        <v>380</v>
      </c>
      <c r="AA150" s="19">
        <f t="shared" si="7"/>
        <v>364</v>
      </c>
      <c r="AB150" s="19">
        <f t="shared" si="8"/>
        <v>44</v>
      </c>
    </row>
    <row r="151" spans="1:28" ht="28.8" x14ac:dyDescent="0.3">
      <c r="A151" s="4">
        <v>1409</v>
      </c>
      <c r="B151" s="7" t="s">
        <v>27</v>
      </c>
      <c r="C151" s="1" t="s">
        <v>34</v>
      </c>
      <c r="D151" s="1" t="s">
        <v>122</v>
      </c>
      <c r="E151" s="1" t="s">
        <v>482</v>
      </c>
      <c r="F151" s="7" t="s">
        <v>584</v>
      </c>
      <c r="G151" s="7"/>
      <c r="H151" s="29">
        <v>0.151585359</v>
      </c>
      <c r="I151" s="29">
        <v>0</v>
      </c>
      <c r="J151" s="30">
        <v>0.49904457800000002</v>
      </c>
      <c r="K151" s="30">
        <v>0.73799522100000003</v>
      </c>
      <c r="L151" s="23">
        <v>0</v>
      </c>
      <c r="M151" s="23">
        <v>0</v>
      </c>
      <c r="N151" s="23">
        <v>0.157586585</v>
      </c>
      <c r="O151" s="24">
        <v>0.17936808100000001</v>
      </c>
      <c r="P151" s="24">
        <v>0.97331448799999998</v>
      </c>
      <c r="Q151" s="25">
        <v>3.2649614539999998</v>
      </c>
      <c r="R151" s="25">
        <v>0</v>
      </c>
      <c r="S151" s="25">
        <v>2.0458137000000001E-2</v>
      </c>
      <c r="T151" s="26"/>
      <c r="U151" s="27">
        <v>0.72227945900000001</v>
      </c>
      <c r="V151" s="20">
        <v>4227098</v>
      </c>
      <c r="W151" s="22">
        <v>1.7086887019999999</v>
      </c>
      <c r="X151" s="21">
        <v>4141789</v>
      </c>
      <c r="Y151" s="22">
        <v>1.7438827990000001</v>
      </c>
      <c r="Z151" s="19">
        <f t="shared" si="6"/>
        <v>303</v>
      </c>
      <c r="AA151" s="19">
        <f t="shared" si="7"/>
        <v>239</v>
      </c>
      <c r="AB151" s="19">
        <f t="shared" si="8"/>
        <v>32</v>
      </c>
    </row>
    <row r="152" spans="1:28" x14ac:dyDescent="0.3">
      <c r="A152" s="4">
        <v>1136</v>
      </c>
      <c r="B152" s="7" t="s">
        <v>28</v>
      </c>
      <c r="C152" s="1" t="s">
        <v>36</v>
      </c>
      <c r="D152" s="1" t="s">
        <v>134</v>
      </c>
      <c r="E152" s="1" t="s">
        <v>416</v>
      </c>
      <c r="F152" s="7"/>
      <c r="G152" s="7" t="s">
        <v>584</v>
      </c>
      <c r="H152" s="29">
        <v>0</v>
      </c>
      <c r="I152" s="29">
        <v>1.6744000000000001E-4</v>
      </c>
      <c r="J152" s="30">
        <v>0.63902049599999999</v>
      </c>
      <c r="K152" s="30">
        <v>8.4099230420000008</v>
      </c>
      <c r="L152" s="23">
        <v>1.4106193E-2</v>
      </c>
      <c r="M152" s="23">
        <v>1.4452298000000001E-2</v>
      </c>
      <c r="N152" s="23">
        <v>0</v>
      </c>
      <c r="O152" s="24">
        <v>0.220639421</v>
      </c>
      <c r="P152" s="24">
        <v>2.5563033979999998</v>
      </c>
      <c r="Q152" s="25">
        <v>0</v>
      </c>
      <c r="R152" s="25">
        <v>0.270325869</v>
      </c>
      <c r="S152" s="25">
        <v>4.0081200000000001E-4</v>
      </c>
      <c r="T152" s="26"/>
      <c r="U152" s="27">
        <v>1.516851038</v>
      </c>
      <c r="V152" s="20">
        <v>4192840</v>
      </c>
      <c r="W152" s="22">
        <v>3.617717436</v>
      </c>
      <c r="X152" s="21">
        <v>4192840</v>
      </c>
      <c r="Y152" s="22">
        <v>3.617717436</v>
      </c>
      <c r="Z152" s="19">
        <f t="shared" si="6"/>
        <v>237</v>
      </c>
      <c r="AA152" s="19">
        <f t="shared" si="7"/>
        <v>156</v>
      </c>
      <c r="AB152" s="19">
        <f t="shared" si="8"/>
        <v>9</v>
      </c>
    </row>
    <row r="153" spans="1:28" ht="28.8" x14ac:dyDescent="0.3">
      <c r="A153" s="4">
        <v>1246</v>
      </c>
      <c r="B153" s="7" t="s">
        <v>25</v>
      </c>
      <c r="C153" s="1" t="s">
        <v>30</v>
      </c>
      <c r="D153" s="1" t="s">
        <v>69</v>
      </c>
      <c r="E153" s="1" t="s">
        <v>534</v>
      </c>
      <c r="F153" s="7" t="s">
        <v>584</v>
      </c>
      <c r="G153" s="7" t="s">
        <v>584</v>
      </c>
      <c r="H153" s="29">
        <v>2.9194168999999999E-2</v>
      </c>
      <c r="I153" s="29">
        <v>8.8923353999999996E-2</v>
      </c>
      <c r="J153" s="30">
        <v>0.73030913900000005</v>
      </c>
      <c r="K153" s="30">
        <v>0.88250727100000004</v>
      </c>
      <c r="L153" s="23">
        <v>7.0120955999999998E-2</v>
      </c>
      <c r="M153" s="23">
        <v>7.0351318999999995E-2</v>
      </c>
      <c r="N153" s="23">
        <v>3.0349958999999999E-2</v>
      </c>
      <c r="O153" s="24">
        <v>3.4544907E-2</v>
      </c>
      <c r="P153" s="24">
        <v>0.53594576900000002</v>
      </c>
      <c r="Q153" s="25">
        <v>0</v>
      </c>
      <c r="R153" s="25">
        <v>0.229695808</v>
      </c>
      <c r="S153" s="25">
        <v>0</v>
      </c>
      <c r="T153" s="26">
        <v>1.0600774941</v>
      </c>
      <c r="U153" s="27">
        <v>0.31906576800000003</v>
      </c>
      <c r="V153" s="20">
        <v>4252720</v>
      </c>
      <c r="W153" s="22">
        <v>0.75026281500000003</v>
      </c>
      <c r="X153" s="21">
        <v>4252720</v>
      </c>
      <c r="Y153" s="22">
        <v>0.75026281500000003</v>
      </c>
      <c r="Z153" s="19">
        <f t="shared" si="6"/>
        <v>355</v>
      </c>
      <c r="AA153" s="19">
        <f t="shared" si="7"/>
        <v>302</v>
      </c>
      <c r="AB153" s="19">
        <f t="shared" si="8"/>
        <v>35</v>
      </c>
    </row>
    <row r="154" spans="1:28" ht="28.8" x14ac:dyDescent="0.3">
      <c r="A154" s="4">
        <v>1288</v>
      </c>
      <c r="B154" s="7" t="s">
        <v>26</v>
      </c>
      <c r="C154" s="1" t="s">
        <v>32</v>
      </c>
      <c r="D154" s="1" t="s">
        <v>60</v>
      </c>
      <c r="E154" s="1" t="s">
        <v>490</v>
      </c>
      <c r="F154" s="7"/>
      <c r="G154" s="7" t="s">
        <v>584</v>
      </c>
      <c r="H154" s="29">
        <v>0.206242589</v>
      </c>
      <c r="I154" s="29">
        <v>6.1387236999999997E-2</v>
      </c>
      <c r="J154" s="30">
        <v>0.91288642399999997</v>
      </c>
      <c r="K154" s="30">
        <v>0.41971071100000001</v>
      </c>
      <c r="L154" s="23">
        <v>0.27266505899999999</v>
      </c>
      <c r="M154" s="23">
        <v>0.27063229100000002</v>
      </c>
      <c r="N154" s="23">
        <v>0.42881535999999998</v>
      </c>
      <c r="O154" s="24">
        <v>0.48808589000000002</v>
      </c>
      <c r="P154" s="24">
        <v>1.057938716</v>
      </c>
      <c r="Q154" s="25">
        <v>0.106193053</v>
      </c>
      <c r="R154" s="25">
        <v>0</v>
      </c>
      <c r="S154" s="25">
        <v>2.4167846999999999E-2</v>
      </c>
      <c r="T154" s="26">
        <v>3.3158641098000001</v>
      </c>
      <c r="U154" s="27">
        <v>0.65180161299999995</v>
      </c>
      <c r="V154" s="20">
        <v>7617550</v>
      </c>
      <c r="W154" s="22">
        <v>0.85565780800000002</v>
      </c>
      <c r="X154" s="21">
        <v>4327350</v>
      </c>
      <c r="Y154" s="22">
        <v>1.5062373360000001</v>
      </c>
      <c r="Z154" s="19">
        <f t="shared" si="6"/>
        <v>311</v>
      </c>
      <c r="AA154" s="19">
        <f t="shared" si="7"/>
        <v>254</v>
      </c>
      <c r="AB154" s="19">
        <f t="shared" si="8"/>
        <v>60</v>
      </c>
    </row>
    <row r="155" spans="1:28" ht="28.8" x14ac:dyDescent="0.3">
      <c r="A155" s="4">
        <v>1157</v>
      </c>
      <c r="B155" s="7" t="s">
        <v>27</v>
      </c>
      <c r="C155" s="1" t="s">
        <v>33</v>
      </c>
      <c r="D155" s="1" t="s">
        <v>150</v>
      </c>
      <c r="E155" s="1" t="s">
        <v>470</v>
      </c>
      <c r="F155" s="7" t="s">
        <v>584</v>
      </c>
      <c r="G155" s="7" t="s">
        <v>584</v>
      </c>
      <c r="H155" s="29">
        <v>0.17193222699999999</v>
      </c>
      <c r="I155" s="29">
        <v>0.30247929600000001</v>
      </c>
      <c r="J155" s="30">
        <v>2.9364513290000001</v>
      </c>
      <c r="K155" s="30">
        <v>0.78365979799999996</v>
      </c>
      <c r="L155" s="23">
        <v>0</v>
      </c>
      <c r="M155" s="23">
        <v>0</v>
      </c>
      <c r="N155" s="23">
        <v>0.59579660000000001</v>
      </c>
      <c r="O155" s="24">
        <v>0.30516621700000002</v>
      </c>
      <c r="P155" s="24">
        <v>1.13693417</v>
      </c>
      <c r="Q155" s="25">
        <v>1.532729805</v>
      </c>
      <c r="R155" s="25">
        <v>0</v>
      </c>
      <c r="S155" s="25">
        <v>0.32896265600000002</v>
      </c>
      <c r="T155" s="26"/>
      <c r="U155" s="27">
        <v>0.84884720800000002</v>
      </c>
      <c r="V155" s="20">
        <v>4485700</v>
      </c>
      <c r="W155" s="22">
        <v>1.892340567</v>
      </c>
      <c r="X155" s="21">
        <v>4485700</v>
      </c>
      <c r="Y155" s="22">
        <v>1.892340567</v>
      </c>
      <c r="Z155" s="19">
        <f t="shared" si="6"/>
        <v>291</v>
      </c>
      <c r="AA155" s="19">
        <f t="shared" si="7"/>
        <v>233</v>
      </c>
      <c r="AB155" s="19">
        <f t="shared" si="8"/>
        <v>32</v>
      </c>
    </row>
    <row r="156" spans="1:28" ht="28.8" x14ac:dyDescent="0.3">
      <c r="A156" s="4">
        <v>1237</v>
      </c>
      <c r="B156" s="7" t="s">
        <v>27</v>
      </c>
      <c r="C156" s="1" t="s">
        <v>35</v>
      </c>
      <c r="D156" s="1" t="s">
        <v>114</v>
      </c>
      <c r="E156" s="1" t="s">
        <v>498</v>
      </c>
      <c r="F156" s="7"/>
      <c r="G156" s="7" t="s">
        <v>584</v>
      </c>
      <c r="H156" s="29">
        <v>0</v>
      </c>
      <c r="I156" s="29">
        <v>4.0537999999999998E-3</v>
      </c>
      <c r="J156" s="30">
        <v>0.45644321199999999</v>
      </c>
      <c r="K156" s="30">
        <v>3.876280677</v>
      </c>
      <c r="L156" s="23">
        <v>4.6149800000000002E-4</v>
      </c>
      <c r="M156" s="23">
        <v>4.2955100000000002E-4</v>
      </c>
      <c r="N156" s="23">
        <v>0</v>
      </c>
      <c r="O156" s="24">
        <v>0</v>
      </c>
      <c r="P156" s="24">
        <v>0.99691628799999998</v>
      </c>
      <c r="Q156" s="25">
        <v>0</v>
      </c>
      <c r="R156" s="25">
        <v>0</v>
      </c>
      <c r="S156" s="25">
        <v>4.0087400000000001E-4</v>
      </c>
      <c r="T156" s="26"/>
      <c r="U156" s="27">
        <v>0.59185108099999995</v>
      </c>
      <c r="V156" s="20">
        <v>4550000</v>
      </c>
      <c r="W156" s="22">
        <v>1.3007716069999999</v>
      </c>
      <c r="X156" s="21">
        <v>4550000</v>
      </c>
      <c r="Y156" s="22">
        <v>1.3007716069999999</v>
      </c>
      <c r="Z156" s="19">
        <f t="shared" si="6"/>
        <v>319</v>
      </c>
      <c r="AA156" s="19">
        <f t="shared" si="7"/>
        <v>264</v>
      </c>
      <c r="AB156" s="19">
        <f t="shared" si="8"/>
        <v>23</v>
      </c>
    </row>
    <row r="157" spans="1:28" ht="28.8" x14ac:dyDescent="0.3">
      <c r="A157" s="4">
        <v>1581</v>
      </c>
      <c r="B157" s="7" t="s">
        <v>26</v>
      </c>
      <c r="C157" s="1" t="s">
        <v>32</v>
      </c>
      <c r="D157" s="1" t="s">
        <v>111</v>
      </c>
      <c r="E157" s="1" t="s">
        <v>345</v>
      </c>
      <c r="F157" s="7" t="s">
        <v>584</v>
      </c>
      <c r="G157" s="7" t="s">
        <v>584</v>
      </c>
      <c r="H157" s="29">
        <v>0</v>
      </c>
      <c r="I157" s="29">
        <v>2.90228E-9</v>
      </c>
      <c r="J157" s="30">
        <v>18.638097810000001</v>
      </c>
      <c r="K157" s="30">
        <v>6.1465329540000004</v>
      </c>
      <c r="L157" s="23">
        <v>4.4216059000000002E-2</v>
      </c>
      <c r="M157" s="23">
        <v>4.3456869000000002E-2</v>
      </c>
      <c r="N157" s="23">
        <v>0</v>
      </c>
      <c r="O157" s="24">
        <v>0</v>
      </c>
      <c r="P157" s="24">
        <v>4.7179038599999998</v>
      </c>
      <c r="Q157" s="25">
        <v>0.53240921100000005</v>
      </c>
      <c r="R157" s="25">
        <v>3.1472026E-2</v>
      </c>
      <c r="S157" s="25">
        <v>0</v>
      </c>
      <c r="T157" s="26">
        <v>0.18524490558000001</v>
      </c>
      <c r="U157" s="27">
        <v>2.806835999</v>
      </c>
      <c r="V157" s="20">
        <v>5702200</v>
      </c>
      <c r="W157" s="22">
        <v>4.9223738189999997</v>
      </c>
      <c r="X157" s="21">
        <v>4581400</v>
      </c>
      <c r="Y157" s="22">
        <v>6.1265901229999997</v>
      </c>
      <c r="Z157" s="19">
        <f t="shared" si="6"/>
        <v>166</v>
      </c>
      <c r="AA157" s="19">
        <f t="shared" si="7"/>
        <v>122</v>
      </c>
      <c r="AB157" s="19">
        <f t="shared" si="8"/>
        <v>22</v>
      </c>
    </row>
    <row r="158" spans="1:28" ht="28.8" x14ac:dyDescent="0.3">
      <c r="A158" s="4">
        <v>1088</v>
      </c>
      <c r="B158" s="7" t="s">
        <v>25</v>
      </c>
      <c r="C158" s="1" t="s">
        <v>30</v>
      </c>
      <c r="D158" s="1" t="s">
        <v>66</v>
      </c>
      <c r="E158" s="1" t="s">
        <v>361</v>
      </c>
      <c r="F158" s="7" t="s">
        <v>584</v>
      </c>
      <c r="G158" s="7" t="s">
        <v>584</v>
      </c>
      <c r="H158" s="29">
        <v>0</v>
      </c>
      <c r="I158" s="29">
        <v>0.73548423200000002</v>
      </c>
      <c r="J158" s="30">
        <v>0.22822160599999999</v>
      </c>
      <c r="K158" s="30">
        <v>0.28354275499999998</v>
      </c>
      <c r="L158" s="23">
        <v>7.93318E-4</v>
      </c>
      <c r="M158" s="23">
        <v>8.21089E-4</v>
      </c>
      <c r="N158" s="23">
        <v>0</v>
      </c>
      <c r="O158" s="24">
        <v>0</v>
      </c>
      <c r="P158" s="24">
        <v>3.8681203169999998</v>
      </c>
      <c r="Q158" s="25">
        <v>1.8176742349999999</v>
      </c>
      <c r="R158" s="25">
        <v>0.25732161100000001</v>
      </c>
      <c r="S158" s="25">
        <v>1.1515821000000001E-2</v>
      </c>
      <c r="T158" s="26">
        <v>10.146653786</v>
      </c>
      <c r="U158" s="27">
        <v>2.458329467</v>
      </c>
      <c r="V158" s="20">
        <v>4643259</v>
      </c>
      <c r="W158" s="22">
        <v>5.2944052160000004</v>
      </c>
      <c r="X158" s="21">
        <v>4588259</v>
      </c>
      <c r="Y158" s="22">
        <v>5.3578698740000004</v>
      </c>
      <c r="Z158" s="19">
        <f t="shared" si="6"/>
        <v>182</v>
      </c>
      <c r="AA158" s="19">
        <f t="shared" si="7"/>
        <v>134</v>
      </c>
      <c r="AB158" s="19">
        <f t="shared" si="8"/>
        <v>23</v>
      </c>
    </row>
    <row r="159" spans="1:28" x14ac:dyDescent="0.3">
      <c r="A159" s="4">
        <v>1111</v>
      </c>
      <c r="B159" s="7" t="s">
        <v>28</v>
      </c>
      <c r="C159" s="1" t="s">
        <v>31</v>
      </c>
      <c r="D159" s="1" t="s">
        <v>166</v>
      </c>
      <c r="E159" s="1" t="s">
        <v>524</v>
      </c>
      <c r="F159" s="7" t="s">
        <v>584</v>
      </c>
      <c r="G159" s="7" t="s">
        <v>584</v>
      </c>
      <c r="H159" s="29">
        <v>3.9224799999999997E-2</v>
      </c>
      <c r="I159" s="29">
        <v>0</v>
      </c>
      <c r="J159" s="30">
        <v>1.095463708</v>
      </c>
      <c r="K159" s="30">
        <v>1.2177638580000001</v>
      </c>
      <c r="L159" s="23">
        <v>7.7806062999999995E-2</v>
      </c>
      <c r="M159" s="23">
        <v>7.5189652999999995E-2</v>
      </c>
      <c r="N159" s="23">
        <v>8.1555399000000001E-2</v>
      </c>
      <c r="O159" s="24">
        <v>9.2827923000000007E-2</v>
      </c>
      <c r="P159" s="24">
        <v>0.66025995500000001</v>
      </c>
      <c r="Q159" s="25">
        <v>0</v>
      </c>
      <c r="R159" s="25">
        <v>0</v>
      </c>
      <c r="S159" s="25">
        <v>5.0342705000000001E-2</v>
      </c>
      <c r="T159" s="26"/>
      <c r="U159" s="27">
        <v>0.40182865499999998</v>
      </c>
      <c r="V159" s="20">
        <v>4678000</v>
      </c>
      <c r="W159" s="22">
        <v>0.85897532200000004</v>
      </c>
      <c r="X159" s="21">
        <v>4678000</v>
      </c>
      <c r="Y159" s="22">
        <v>0.85897532200000004</v>
      </c>
      <c r="Z159" s="19">
        <f t="shared" si="6"/>
        <v>345</v>
      </c>
      <c r="AA159" s="19">
        <f t="shared" si="7"/>
        <v>292</v>
      </c>
      <c r="AB159" s="19">
        <f t="shared" si="8"/>
        <v>18</v>
      </c>
    </row>
    <row r="160" spans="1:28" ht="28.8" x14ac:dyDescent="0.3">
      <c r="A160" s="4">
        <v>1404</v>
      </c>
      <c r="B160" s="7" t="s">
        <v>27</v>
      </c>
      <c r="C160" s="1" t="s">
        <v>35</v>
      </c>
      <c r="D160" s="1" t="s">
        <v>92</v>
      </c>
      <c r="E160" s="1" t="s">
        <v>295</v>
      </c>
      <c r="F160" s="7" t="s">
        <v>584</v>
      </c>
      <c r="G160" s="7" t="s">
        <v>584</v>
      </c>
      <c r="H160" s="29">
        <v>2.8599132470000002</v>
      </c>
      <c r="I160" s="29">
        <v>5.7747450090000001</v>
      </c>
      <c r="J160" s="30">
        <v>8.7637096660000005</v>
      </c>
      <c r="K160" s="30">
        <v>15.673632899999999</v>
      </c>
      <c r="L160" s="23">
        <v>2.7770674990000002</v>
      </c>
      <c r="M160" s="23">
        <v>2.7939581420000001</v>
      </c>
      <c r="N160" s="23">
        <v>0</v>
      </c>
      <c r="O160" s="24">
        <v>0</v>
      </c>
      <c r="P160" s="24">
        <v>6.3198780250000004</v>
      </c>
      <c r="Q160" s="25">
        <v>0.118313158</v>
      </c>
      <c r="R160" s="25">
        <v>0</v>
      </c>
      <c r="S160" s="25">
        <v>1.5999447999999999E-2</v>
      </c>
      <c r="T160" s="26"/>
      <c r="U160" s="27">
        <v>4.5930660699999999</v>
      </c>
      <c r="V160" s="20">
        <v>5800000</v>
      </c>
      <c r="W160" s="22">
        <v>7.9190794310000001</v>
      </c>
      <c r="X160" s="21">
        <v>4750000</v>
      </c>
      <c r="Y160" s="22">
        <v>9.6696127779999994</v>
      </c>
      <c r="Z160" s="19">
        <f t="shared" si="6"/>
        <v>116</v>
      </c>
      <c r="AA160" s="19">
        <f t="shared" si="7"/>
        <v>80</v>
      </c>
      <c r="AB160" s="19">
        <f t="shared" si="8"/>
        <v>2</v>
      </c>
    </row>
    <row r="161" spans="1:28" ht="28.8" x14ac:dyDescent="0.3">
      <c r="A161" s="38">
        <v>1140</v>
      </c>
      <c r="B161" s="39" t="s">
        <v>25</v>
      </c>
      <c r="C161" s="40" t="s">
        <v>31</v>
      </c>
      <c r="D161" s="40" t="s">
        <v>68</v>
      </c>
      <c r="E161" s="40" t="s">
        <v>242</v>
      </c>
      <c r="F161" s="39" t="s">
        <v>584</v>
      </c>
      <c r="G161" s="39" t="s">
        <v>584</v>
      </c>
      <c r="H161" s="29">
        <v>16.345253570000001</v>
      </c>
      <c r="I161" s="29">
        <v>7.7583795000000002</v>
      </c>
      <c r="J161" s="30">
        <v>1.6431955620000001</v>
      </c>
      <c r="K161" s="30">
        <v>1.0046995839999999</v>
      </c>
      <c r="L161" s="23">
        <v>1.686228767</v>
      </c>
      <c r="M161" s="23">
        <v>1.6856946960000001</v>
      </c>
      <c r="N161" s="23">
        <v>1.2467280000000001</v>
      </c>
      <c r="O161" s="24">
        <v>1.064287341</v>
      </c>
      <c r="P161" s="24">
        <v>16.183761929999999</v>
      </c>
      <c r="Q161" s="25">
        <v>1.3285828180000001</v>
      </c>
      <c r="R161" s="25">
        <v>0.69716265399999999</v>
      </c>
      <c r="S161" s="25">
        <v>0.120913778</v>
      </c>
      <c r="T161" s="26">
        <v>12.513903463</v>
      </c>
      <c r="U161" s="41">
        <v>9.1424694950000003</v>
      </c>
      <c r="V161" s="42">
        <v>5150000</v>
      </c>
      <c r="W161" s="43">
        <v>17.75236795</v>
      </c>
      <c r="X161" s="42">
        <v>4888655</v>
      </c>
      <c r="Y161" s="43">
        <v>18.70140048</v>
      </c>
      <c r="Z161" s="44">
        <f t="shared" si="6"/>
        <v>63</v>
      </c>
      <c r="AA161" s="44">
        <f t="shared" si="7"/>
        <v>50</v>
      </c>
      <c r="AB161" s="44">
        <f t="shared" si="8"/>
        <v>4</v>
      </c>
    </row>
    <row r="162" spans="1:28" ht="43.2" x14ac:dyDescent="0.3">
      <c r="A162" s="4">
        <v>1332</v>
      </c>
      <c r="B162" s="7" t="s">
        <v>28</v>
      </c>
      <c r="C162" s="1" t="s">
        <v>33</v>
      </c>
      <c r="D162" s="1" t="s">
        <v>91</v>
      </c>
      <c r="E162" s="1" t="s">
        <v>294</v>
      </c>
      <c r="F162" s="7" t="s">
        <v>584</v>
      </c>
      <c r="G162" s="7" t="s">
        <v>584</v>
      </c>
      <c r="H162" s="29">
        <v>0</v>
      </c>
      <c r="I162" s="29">
        <v>0</v>
      </c>
      <c r="J162" s="30">
        <v>0.63902049599999999</v>
      </c>
      <c r="K162" s="30">
        <v>1.452688489</v>
      </c>
      <c r="L162" s="23">
        <v>0</v>
      </c>
      <c r="M162" s="23">
        <v>0</v>
      </c>
      <c r="N162" s="23">
        <v>0</v>
      </c>
      <c r="O162" s="24">
        <v>0</v>
      </c>
      <c r="P162" s="24">
        <v>6.780217672</v>
      </c>
      <c r="Q162" s="25">
        <v>18.895717959999999</v>
      </c>
      <c r="R162" s="25">
        <v>0</v>
      </c>
      <c r="S162" s="25">
        <v>0</v>
      </c>
      <c r="T162" s="26"/>
      <c r="U162" s="27">
        <v>4.6208680019999999</v>
      </c>
      <c r="V162" s="20">
        <v>4936472</v>
      </c>
      <c r="W162" s="22">
        <v>9.3606689190000001</v>
      </c>
      <c r="X162" s="21">
        <v>4926472</v>
      </c>
      <c r="Y162" s="22">
        <v>9.3796696750000006</v>
      </c>
      <c r="Z162" s="19">
        <f t="shared" si="6"/>
        <v>115</v>
      </c>
      <c r="AA162" s="19">
        <f t="shared" si="7"/>
        <v>81</v>
      </c>
      <c r="AB162" s="19">
        <f t="shared" si="8"/>
        <v>15</v>
      </c>
    </row>
    <row r="163" spans="1:28" ht="28.8" x14ac:dyDescent="0.3">
      <c r="A163" s="31">
        <v>1144</v>
      </c>
      <c r="B163" s="32" t="s">
        <v>25</v>
      </c>
      <c r="C163" s="33" t="s">
        <v>31</v>
      </c>
      <c r="D163" s="33" t="s">
        <v>68</v>
      </c>
      <c r="E163" s="33" t="s">
        <v>504</v>
      </c>
      <c r="F163" s="32" t="s">
        <v>584</v>
      </c>
      <c r="G163" s="32" t="s">
        <v>584</v>
      </c>
      <c r="H163" s="29">
        <v>0.61786563999999999</v>
      </c>
      <c r="I163" s="29">
        <v>0.61683809099999998</v>
      </c>
      <c r="J163" s="30">
        <v>2.5560819860000001</v>
      </c>
      <c r="K163" s="30">
        <v>1.335666324</v>
      </c>
      <c r="L163" s="23">
        <v>0.230901422</v>
      </c>
      <c r="M163" s="23">
        <v>0.233386804</v>
      </c>
      <c r="N163" s="23">
        <v>0.64232678300000001</v>
      </c>
      <c r="O163" s="24">
        <v>0.731108698</v>
      </c>
      <c r="P163" s="24">
        <v>0.69729551400000001</v>
      </c>
      <c r="Q163" s="25">
        <v>0.26156199699999999</v>
      </c>
      <c r="R163" s="25">
        <v>0</v>
      </c>
      <c r="S163" s="25">
        <v>8.0462732999999995E-2</v>
      </c>
      <c r="T163" s="26">
        <v>0</v>
      </c>
      <c r="U163" s="34">
        <v>0.502226281</v>
      </c>
      <c r="V163" s="35">
        <v>4975000</v>
      </c>
      <c r="W163" s="36">
        <v>1.0095000620000001</v>
      </c>
      <c r="X163" s="35">
        <v>4975000</v>
      </c>
      <c r="Y163" s="36">
        <v>1.0095000620000001</v>
      </c>
      <c r="Z163" s="37">
        <f t="shared" si="6"/>
        <v>325</v>
      </c>
      <c r="AA163" s="37">
        <f t="shared" si="7"/>
        <v>280</v>
      </c>
      <c r="AB163" s="37">
        <f t="shared" si="8"/>
        <v>17</v>
      </c>
    </row>
    <row r="164" spans="1:28" ht="28.8" x14ac:dyDescent="0.3">
      <c r="A164" s="31">
        <v>1366</v>
      </c>
      <c r="B164" s="32" t="s">
        <v>25</v>
      </c>
      <c r="C164" s="33" t="s">
        <v>31</v>
      </c>
      <c r="D164" s="33" t="s">
        <v>43</v>
      </c>
      <c r="E164" s="33" t="s">
        <v>458</v>
      </c>
      <c r="F164" s="32" t="s">
        <v>584</v>
      </c>
      <c r="G164" s="32"/>
      <c r="H164" s="29">
        <v>0.46172059999999998</v>
      </c>
      <c r="I164" s="29">
        <v>0.60374466000000004</v>
      </c>
      <c r="J164" s="30">
        <v>1.973365423</v>
      </c>
      <c r="K164" s="30">
        <v>5.4958489999999997E-3</v>
      </c>
      <c r="L164" s="23">
        <v>0.78055143400000004</v>
      </c>
      <c r="M164" s="23">
        <v>0.78576391099999998</v>
      </c>
      <c r="N164" s="23">
        <v>1.6</v>
      </c>
      <c r="O164" s="24">
        <v>8.4391659850000007</v>
      </c>
      <c r="P164" s="24">
        <v>1.481921005</v>
      </c>
      <c r="Q164" s="25">
        <v>0</v>
      </c>
      <c r="R164" s="25">
        <v>0.20136227600000001</v>
      </c>
      <c r="S164" s="25">
        <v>0</v>
      </c>
      <c r="T164" s="26">
        <v>0</v>
      </c>
      <c r="U164" s="34">
        <v>0.929091734</v>
      </c>
      <c r="V164" s="35">
        <v>6750000</v>
      </c>
      <c r="W164" s="36">
        <v>1.3764321989999999</v>
      </c>
      <c r="X164" s="35">
        <v>4983170</v>
      </c>
      <c r="Y164" s="36">
        <v>1.864459238</v>
      </c>
      <c r="Z164" s="37">
        <f t="shared" si="6"/>
        <v>279</v>
      </c>
      <c r="AA164" s="37">
        <f t="shared" si="7"/>
        <v>236</v>
      </c>
      <c r="AB164" s="37">
        <f t="shared" si="8"/>
        <v>13</v>
      </c>
    </row>
    <row r="165" spans="1:28" ht="28.8" x14ac:dyDescent="0.3">
      <c r="A165" s="4">
        <v>1681</v>
      </c>
      <c r="B165" s="7" t="s">
        <v>28</v>
      </c>
      <c r="C165" s="1" t="s">
        <v>36</v>
      </c>
      <c r="D165" s="1" t="s">
        <v>113</v>
      </c>
      <c r="E165" s="1" t="s">
        <v>550</v>
      </c>
      <c r="F165" s="7"/>
      <c r="G165" s="7" t="s">
        <v>584</v>
      </c>
      <c r="H165" s="29">
        <v>0</v>
      </c>
      <c r="I165" s="29">
        <v>9.1447499999999999E-4</v>
      </c>
      <c r="J165" s="30">
        <v>0.18257728500000001</v>
      </c>
      <c r="K165" s="30">
        <v>1.0335276529999999</v>
      </c>
      <c r="L165" s="23">
        <v>1.9070199999999999E-5</v>
      </c>
      <c r="M165" s="23">
        <v>1.9006699999999999E-5</v>
      </c>
      <c r="N165" s="23">
        <v>0</v>
      </c>
      <c r="O165" s="24">
        <v>0</v>
      </c>
      <c r="P165" s="24">
        <v>0.31596764700000002</v>
      </c>
      <c r="Q165" s="25">
        <v>0</v>
      </c>
      <c r="R165" s="25">
        <v>0</v>
      </c>
      <c r="S165" s="25">
        <v>2.485868E-3</v>
      </c>
      <c r="T165" s="26"/>
      <c r="U165" s="27">
        <v>0.19843614400000001</v>
      </c>
      <c r="V165" s="20">
        <v>4999690</v>
      </c>
      <c r="W165" s="22">
        <v>0.396896896</v>
      </c>
      <c r="X165" s="21">
        <v>4999690</v>
      </c>
      <c r="Y165" s="22">
        <v>0.396896896</v>
      </c>
      <c r="Z165" s="19">
        <f t="shared" si="6"/>
        <v>371</v>
      </c>
      <c r="AA165" s="19">
        <f t="shared" si="7"/>
        <v>345</v>
      </c>
      <c r="AB165" s="19">
        <f t="shared" si="8"/>
        <v>24</v>
      </c>
    </row>
    <row r="166" spans="1:28" x14ac:dyDescent="0.3">
      <c r="A166" s="4">
        <v>1179</v>
      </c>
      <c r="B166" s="7" t="s">
        <v>25</v>
      </c>
      <c r="C166" s="1" t="s">
        <v>30</v>
      </c>
      <c r="D166" s="1" t="s">
        <v>56</v>
      </c>
      <c r="E166" s="1" t="s">
        <v>247</v>
      </c>
      <c r="F166" s="7" t="s">
        <v>584</v>
      </c>
      <c r="G166" s="7" t="s">
        <v>584</v>
      </c>
      <c r="H166" s="29">
        <v>17.518997760000001</v>
      </c>
      <c r="I166" s="29">
        <v>15.62633426</v>
      </c>
      <c r="J166" s="30">
        <v>0</v>
      </c>
      <c r="K166" s="30">
        <v>0</v>
      </c>
      <c r="L166" s="23">
        <v>4.1431625429999999</v>
      </c>
      <c r="M166" s="23">
        <v>4.2454228970000001</v>
      </c>
      <c r="N166" s="23">
        <v>0.70360649600000003</v>
      </c>
      <c r="O166" s="24">
        <v>0.60064383499999996</v>
      </c>
      <c r="P166" s="24">
        <v>0.17057043699999999</v>
      </c>
      <c r="Q166" s="25">
        <v>0.66018742100000005</v>
      </c>
      <c r="R166" s="25">
        <v>0</v>
      </c>
      <c r="S166" s="25">
        <v>0.60976572500000004</v>
      </c>
      <c r="T166" s="26">
        <v>3.9726646456000001</v>
      </c>
      <c r="U166" s="27">
        <v>8.838052137</v>
      </c>
      <c r="V166" s="20">
        <v>11430000</v>
      </c>
      <c r="W166" s="22">
        <v>7.7323290780000002</v>
      </c>
      <c r="X166" s="21">
        <v>5000000</v>
      </c>
      <c r="Y166" s="22">
        <v>17.67610427</v>
      </c>
      <c r="Z166" s="19">
        <f t="shared" si="6"/>
        <v>68</v>
      </c>
      <c r="AA166" s="19">
        <f t="shared" si="7"/>
        <v>53</v>
      </c>
      <c r="AB166" s="19">
        <f t="shared" si="8"/>
        <v>15</v>
      </c>
    </row>
    <row r="167" spans="1:28" x14ac:dyDescent="0.3">
      <c r="A167" s="4">
        <v>1593</v>
      </c>
      <c r="B167" s="7" t="s">
        <v>28</v>
      </c>
      <c r="C167" s="1" t="s">
        <v>37</v>
      </c>
      <c r="D167" s="1" t="s">
        <v>164</v>
      </c>
      <c r="E167" s="1" t="s">
        <v>575</v>
      </c>
      <c r="F167" s="7"/>
      <c r="G167" s="7" t="s">
        <v>584</v>
      </c>
      <c r="H167" s="29">
        <v>0</v>
      </c>
      <c r="I167" s="29">
        <v>0</v>
      </c>
      <c r="J167" s="30">
        <v>0</v>
      </c>
      <c r="K167" s="30">
        <v>0</v>
      </c>
      <c r="L167" s="23">
        <v>3.2178979999999999E-3</v>
      </c>
      <c r="M167" s="23">
        <v>3.2664880000000001E-3</v>
      </c>
      <c r="N167" s="23">
        <v>0</v>
      </c>
      <c r="O167" s="24">
        <v>0</v>
      </c>
      <c r="P167" s="24">
        <v>8.5018300000000002E-4</v>
      </c>
      <c r="Q167" s="25">
        <v>0</v>
      </c>
      <c r="R167" s="25">
        <v>0</v>
      </c>
      <c r="S167" s="25">
        <v>1.0512519999999999E-3</v>
      </c>
      <c r="T167" s="26"/>
      <c r="U167" s="27">
        <v>5.0370199999999997E-4</v>
      </c>
      <c r="V167" s="20">
        <v>5003000</v>
      </c>
      <c r="W167" s="22">
        <v>1.0068E-3</v>
      </c>
      <c r="X167" s="21">
        <v>5003000</v>
      </c>
      <c r="Y167" s="22">
        <v>1.0068E-3</v>
      </c>
      <c r="Z167" s="19">
        <f t="shared" si="6"/>
        <v>396</v>
      </c>
      <c r="AA167" s="19">
        <f t="shared" si="7"/>
        <v>398</v>
      </c>
      <c r="AB167" s="19">
        <f t="shared" si="8"/>
        <v>40</v>
      </c>
    </row>
    <row r="168" spans="1:28" x14ac:dyDescent="0.3">
      <c r="A168" s="4">
        <v>1277</v>
      </c>
      <c r="B168" s="7" t="s">
        <v>25</v>
      </c>
      <c r="C168" s="1" t="s">
        <v>29</v>
      </c>
      <c r="D168" s="1" t="s">
        <v>52</v>
      </c>
      <c r="E168" s="1" t="s">
        <v>293</v>
      </c>
      <c r="F168" s="7" t="s">
        <v>584</v>
      </c>
      <c r="G168" s="7" t="s">
        <v>584</v>
      </c>
      <c r="H168" s="29">
        <v>0.409485708</v>
      </c>
      <c r="I168" s="29">
        <v>0</v>
      </c>
      <c r="J168" s="30">
        <v>0</v>
      </c>
      <c r="K168" s="30">
        <v>0</v>
      </c>
      <c r="L168" s="23">
        <v>0.113838406</v>
      </c>
      <c r="M168" s="23">
        <v>0.11001032299999999</v>
      </c>
      <c r="N168" s="23">
        <v>0.85139428399999995</v>
      </c>
      <c r="O168" s="24">
        <v>0.96907334999999994</v>
      </c>
      <c r="P168" s="24">
        <v>6.4591110189999998</v>
      </c>
      <c r="Q168" s="25">
        <v>0</v>
      </c>
      <c r="R168" s="25">
        <v>0</v>
      </c>
      <c r="S168" s="25">
        <v>0</v>
      </c>
      <c r="T168" s="26">
        <v>21.012598585999999</v>
      </c>
      <c r="U168" s="27">
        <v>4.7051508149999997</v>
      </c>
      <c r="V168" s="20">
        <v>7162783</v>
      </c>
      <c r="W168" s="22">
        <v>6.5688864440000003</v>
      </c>
      <c r="X168" s="21">
        <v>5044545</v>
      </c>
      <c r="Y168" s="22">
        <v>9.3272055550000008</v>
      </c>
      <c r="Z168" s="19">
        <f t="shared" si="6"/>
        <v>114</v>
      </c>
      <c r="AA168" s="19">
        <f t="shared" si="7"/>
        <v>82</v>
      </c>
      <c r="AB168" s="19">
        <f t="shared" si="8"/>
        <v>12</v>
      </c>
    </row>
    <row r="169" spans="1:28" x14ac:dyDescent="0.3">
      <c r="A169" s="4">
        <v>1358</v>
      </c>
      <c r="B169" s="7" t="s">
        <v>27</v>
      </c>
      <c r="C169" s="1" t="s">
        <v>36</v>
      </c>
      <c r="D169" s="1" t="s">
        <v>155</v>
      </c>
      <c r="E169" s="1" t="s">
        <v>492</v>
      </c>
      <c r="F169" s="7"/>
      <c r="G169" s="7" t="s">
        <v>584</v>
      </c>
      <c r="H169" s="29">
        <v>0</v>
      </c>
      <c r="I169" s="29">
        <v>3.6552490000000002E-3</v>
      </c>
      <c r="J169" s="30">
        <v>1.0041750659999999</v>
      </c>
      <c r="K169" s="30">
        <v>3.7083429030000001</v>
      </c>
      <c r="L169" s="23">
        <v>0</v>
      </c>
      <c r="M169" s="23">
        <v>0</v>
      </c>
      <c r="N169" s="23">
        <v>0</v>
      </c>
      <c r="O169" s="24">
        <v>0</v>
      </c>
      <c r="P169" s="24">
        <v>0.93131502700000002</v>
      </c>
      <c r="Q169" s="25">
        <v>0</v>
      </c>
      <c r="R169" s="25">
        <v>0</v>
      </c>
      <c r="S169" s="25">
        <v>2.2568589999999999E-3</v>
      </c>
      <c r="T169" s="26"/>
      <c r="U169" s="27">
        <v>0.63601748400000002</v>
      </c>
      <c r="V169" s="20">
        <v>5114560</v>
      </c>
      <c r="W169" s="22">
        <v>1.243542913</v>
      </c>
      <c r="X169" s="21">
        <v>5114560</v>
      </c>
      <c r="Y169" s="22">
        <v>1.243542913</v>
      </c>
      <c r="Z169" s="19">
        <f t="shared" si="6"/>
        <v>313</v>
      </c>
      <c r="AA169" s="19">
        <f t="shared" si="7"/>
        <v>266</v>
      </c>
      <c r="AB169" s="19">
        <f t="shared" si="8"/>
        <v>20</v>
      </c>
    </row>
    <row r="170" spans="1:28" x14ac:dyDescent="0.3">
      <c r="A170" s="4">
        <v>1594</v>
      </c>
      <c r="B170" s="7" t="s">
        <v>28</v>
      </c>
      <c r="C170" s="1" t="s">
        <v>37</v>
      </c>
      <c r="D170" s="1" t="s">
        <v>164</v>
      </c>
      <c r="E170" s="1" t="s">
        <v>554</v>
      </c>
      <c r="F170" s="7"/>
      <c r="G170" s="7" t="s">
        <v>584</v>
      </c>
      <c r="H170" s="29">
        <v>0</v>
      </c>
      <c r="I170" s="29">
        <v>7.5421099999999997E-4</v>
      </c>
      <c r="J170" s="30">
        <v>0.22822160599999999</v>
      </c>
      <c r="K170" s="30">
        <v>0.85787481600000004</v>
      </c>
      <c r="L170" s="23">
        <v>0</v>
      </c>
      <c r="M170" s="23">
        <v>0</v>
      </c>
      <c r="N170" s="23">
        <v>0</v>
      </c>
      <c r="O170" s="24">
        <v>0</v>
      </c>
      <c r="P170" s="24">
        <v>0.30031356399999998</v>
      </c>
      <c r="Q170" s="25">
        <v>0</v>
      </c>
      <c r="R170" s="25">
        <v>0</v>
      </c>
      <c r="S170" s="25">
        <v>3.2124779999999999E-3</v>
      </c>
      <c r="T170" s="26"/>
      <c r="U170" s="27">
        <v>0.178192725</v>
      </c>
      <c r="V170" s="20">
        <v>5142000</v>
      </c>
      <c r="W170" s="22">
        <v>0.346543612</v>
      </c>
      <c r="X170" s="21">
        <v>5142000</v>
      </c>
      <c r="Y170" s="22">
        <v>0.346543612</v>
      </c>
      <c r="Z170" s="19">
        <f t="shared" si="6"/>
        <v>375</v>
      </c>
      <c r="AA170" s="19">
        <f t="shared" si="7"/>
        <v>352</v>
      </c>
      <c r="AB170" s="19">
        <f t="shared" si="8"/>
        <v>24</v>
      </c>
    </row>
    <row r="171" spans="1:28" ht="28.8" x14ac:dyDescent="0.3">
      <c r="A171" s="4">
        <v>1028</v>
      </c>
      <c r="B171" s="7" t="s">
        <v>27</v>
      </c>
      <c r="C171" s="1" t="s">
        <v>35</v>
      </c>
      <c r="D171" s="1" t="s">
        <v>133</v>
      </c>
      <c r="E171" s="1" t="s">
        <v>410</v>
      </c>
      <c r="F171" s="7" t="s">
        <v>584</v>
      </c>
      <c r="G171" s="7" t="s">
        <v>584</v>
      </c>
      <c r="H171" s="29">
        <v>0</v>
      </c>
      <c r="I171" s="29">
        <v>2.8156269999999998E-3</v>
      </c>
      <c r="J171" s="30">
        <v>1.2780409930000001</v>
      </c>
      <c r="K171" s="30">
        <v>9.1324677449999996</v>
      </c>
      <c r="L171" s="23">
        <v>0</v>
      </c>
      <c r="M171" s="23">
        <v>0</v>
      </c>
      <c r="N171" s="23">
        <v>0</v>
      </c>
      <c r="O171" s="24">
        <v>0</v>
      </c>
      <c r="P171" s="24">
        <v>2.5767896600000002</v>
      </c>
      <c r="Q171" s="25">
        <v>1.0401501280000001</v>
      </c>
      <c r="R171" s="25">
        <v>0</v>
      </c>
      <c r="S171" s="25">
        <v>0</v>
      </c>
      <c r="T171" s="26"/>
      <c r="U171" s="27">
        <v>1.5863867659999999</v>
      </c>
      <c r="V171" s="20">
        <v>5150000</v>
      </c>
      <c r="W171" s="22">
        <v>3.0803626529999999</v>
      </c>
      <c r="X171" s="21">
        <v>5150000</v>
      </c>
      <c r="Y171" s="22">
        <v>3.0803626529999999</v>
      </c>
      <c r="Z171" s="19">
        <f t="shared" si="6"/>
        <v>231</v>
      </c>
      <c r="AA171" s="19">
        <f t="shared" si="7"/>
        <v>176</v>
      </c>
      <c r="AB171" s="19">
        <f t="shared" si="8"/>
        <v>16</v>
      </c>
    </row>
    <row r="172" spans="1:28" x14ac:dyDescent="0.3">
      <c r="A172" s="4">
        <v>1482</v>
      </c>
      <c r="B172" s="7" t="s">
        <v>27</v>
      </c>
      <c r="C172" s="1" t="s">
        <v>36</v>
      </c>
      <c r="D172" s="1" t="s">
        <v>157</v>
      </c>
      <c r="E172" s="1" t="s">
        <v>566</v>
      </c>
      <c r="F172" s="7"/>
      <c r="G172" s="7" t="s">
        <v>584</v>
      </c>
      <c r="H172" s="29">
        <v>0</v>
      </c>
      <c r="I172" s="29">
        <v>0</v>
      </c>
      <c r="J172" s="30">
        <v>0.50208753299999997</v>
      </c>
      <c r="K172" s="30">
        <v>5.3261120000000002E-2</v>
      </c>
      <c r="L172" s="23">
        <v>0</v>
      </c>
      <c r="M172" s="23">
        <v>0</v>
      </c>
      <c r="N172" s="23">
        <v>0</v>
      </c>
      <c r="O172" s="24">
        <v>0</v>
      </c>
      <c r="P172" s="24">
        <v>0.12649113300000001</v>
      </c>
      <c r="Q172" s="25">
        <v>0</v>
      </c>
      <c r="R172" s="25">
        <v>0</v>
      </c>
      <c r="S172" s="25">
        <v>6.8885691999999998E-2</v>
      </c>
      <c r="T172" s="26"/>
      <c r="U172" s="27">
        <v>7.9187423000000007E-2</v>
      </c>
      <c r="V172" s="20">
        <v>5186148</v>
      </c>
      <c r="W172" s="22">
        <v>0.152690249</v>
      </c>
      <c r="X172" s="21">
        <v>5186148</v>
      </c>
      <c r="Y172" s="22">
        <v>0.152690249</v>
      </c>
      <c r="Z172" s="19">
        <f t="shared" si="6"/>
        <v>387</v>
      </c>
      <c r="AA172" s="19">
        <f t="shared" si="7"/>
        <v>383</v>
      </c>
      <c r="AB172" s="19">
        <f t="shared" si="8"/>
        <v>26</v>
      </c>
    </row>
    <row r="173" spans="1:28" ht="28.8" x14ac:dyDescent="0.3">
      <c r="A173" s="4">
        <v>1631</v>
      </c>
      <c r="B173" s="7" t="s">
        <v>25</v>
      </c>
      <c r="C173" s="1" t="s">
        <v>29</v>
      </c>
      <c r="D173" s="1" t="s">
        <v>42</v>
      </c>
      <c r="E173" s="1" t="s">
        <v>522</v>
      </c>
      <c r="F173" s="7" t="s">
        <v>584</v>
      </c>
      <c r="G173" s="7" t="s">
        <v>584</v>
      </c>
      <c r="H173" s="29">
        <v>0.41482254099999999</v>
      </c>
      <c r="I173" s="29">
        <v>5.9240531999999999E-2</v>
      </c>
      <c r="J173" s="30">
        <v>0.76073868600000005</v>
      </c>
      <c r="K173" s="30">
        <v>0.46929784200000002</v>
      </c>
      <c r="L173" s="23">
        <v>8.2154222999999998E-2</v>
      </c>
      <c r="M173" s="23">
        <v>8.1842757000000002E-2</v>
      </c>
      <c r="N173" s="23">
        <v>0.86249051899999996</v>
      </c>
      <c r="O173" s="24">
        <v>1.2271291209999999</v>
      </c>
      <c r="P173" s="24">
        <v>0.64277184399999998</v>
      </c>
      <c r="Q173" s="25">
        <v>0.34082353100000001</v>
      </c>
      <c r="R173" s="25">
        <v>0</v>
      </c>
      <c r="S173" s="25">
        <v>4.2753797000000003E-2</v>
      </c>
      <c r="T173" s="26">
        <v>0.71209017047000001</v>
      </c>
      <c r="U173" s="27">
        <v>0.419704309</v>
      </c>
      <c r="V173" s="20">
        <v>14452000</v>
      </c>
      <c r="W173" s="22">
        <v>0.29041261400000001</v>
      </c>
      <c r="X173" s="21">
        <v>5202000</v>
      </c>
      <c r="Y173" s="22">
        <v>0.80681335899999995</v>
      </c>
      <c r="Z173" s="19">
        <f t="shared" si="6"/>
        <v>343</v>
      </c>
      <c r="AA173" s="19">
        <f t="shared" si="7"/>
        <v>295</v>
      </c>
      <c r="AB173" s="19">
        <f t="shared" si="8"/>
        <v>47</v>
      </c>
    </row>
    <row r="174" spans="1:28" x14ac:dyDescent="0.3">
      <c r="A174" s="4">
        <v>1591</v>
      </c>
      <c r="B174" s="7" t="s">
        <v>28</v>
      </c>
      <c r="C174" s="1" t="s">
        <v>37</v>
      </c>
      <c r="D174" s="1" t="s">
        <v>164</v>
      </c>
      <c r="E174" s="1" t="s">
        <v>511</v>
      </c>
      <c r="F174" s="7" t="s">
        <v>584</v>
      </c>
      <c r="G174" s="7" t="s">
        <v>584</v>
      </c>
      <c r="H174" s="29">
        <v>0</v>
      </c>
      <c r="I174" s="29">
        <v>0</v>
      </c>
      <c r="J174" s="30">
        <v>0.24343638000000001</v>
      </c>
      <c r="K174" s="30">
        <v>2.6084636319999999</v>
      </c>
      <c r="L174" s="23">
        <v>0</v>
      </c>
      <c r="M174" s="23">
        <v>0</v>
      </c>
      <c r="N174" s="23">
        <v>0</v>
      </c>
      <c r="O174" s="24">
        <v>0</v>
      </c>
      <c r="P174" s="24">
        <v>0.70697807400000001</v>
      </c>
      <c r="Q174" s="25">
        <v>0</v>
      </c>
      <c r="R174" s="25">
        <v>0</v>
      </c>
      <c r="S174" s="25">
        <v>1.438993E-3</v>
      </c>
      <c r="T174" s="26"/>
      <c r="U174" s="27">
        <v>0.46323463500000001</v>
      </c>
      <c r="V174" s="20">
        <v>5319700</v>
      </c>
      <c r="W174" s="22">
        <v>0.87079090000000003</v>
      </c>
      <c r="X174" s="21">
        <v>5319700</v>
      </c>
      <c r="Y174" s="22">
        <v>0.87079090000000003</v>
      </c>
      <c r="Z174" s="19">
        <f t="shared" si="6"/>
        <v>332</v>
      </c>
      <c r="AA174" s="19">
        <f t="shared" si="7"/>
        <v>290</v>
      </c>
      <c r="AB174" s="19">
        <f t="shared" si="8"/>
        <v>14</v>
      </c>
    </row>
    <row r="175" spans="1:28" x14ac:dyDescent="0.3">
      <c r="A175" s="4">
        <v>1587</v>
      </c>
      <c r="B175" s="7" t="s">
        <v>28</v>
      </c>
      <c r="C175" s="1" t="s">
        <v>37</v>
      </c>
      <c r="D175" s="1" t="s">
        <v>131</v>
      </c>
      <c r="E175" s="1" t="s">
        <v>503</v>
      </c>
      <c r="F175" s="7"/>
      <c r="G175" s="7" t="s">
        <v>584</v>
      </c>
      <c r="H175" s="29">
        <v>0</v>
      </c>
      <c r="I175" s="29">
        <v>0</v>
      </c>
      <c r="J175" s="30">
        <v>0.63902049599999999</v>
      </c>
      <c r="K175" s="30">
        <v>2.4579850300000001</v>
      </c>
      <c r="L175" s="23">
        <v>2.07102E-4</v>
      </c>
      <c r="M175" s="23">
        <v>2.18197E-4</v>
      </c>
      <c r="N175" s="23">
        <v>0</v>
      </c>
      <c r="O175" s="24">
        <v>0</v>
      </c>
      <c r="P175" s="24">
        <v>0.85453513999999997</v>
      </c>
      <c r="Q175" s="25">
        <v>0</v>
      </c>
      <c r="R175" s="25">
        <v>6.5590782E-2</v>
      </c>
      <c r="S175" s="25">
        <v>3.3860069999999999E-3</v>
      </c>
      <c r="T175" s="26"/>
      <c r="U175" s="27">
        <v>0.51213114599999998</v>
      </c>
      <c r="V175" s="20">
        <v>5361000</v>
      </c>
      <c r="W175" s="22">
        <v>0.95529033100000005</v>
      </c>
      <c r="X175" s="21">
        <v>5361000</v>
      </c>
      <c r="Y175" s="22">
        <v>0.95529033100000005</v>
      </c>
      <c r="Z175" s="19">
        <f t="shared" si="6"/>
        <v>324</v>
      </c>
      <c r="AA175" s="19">
        <f t="shared" si="7"/>
        <v>284</v>
      </c>
      <c r="AB175" s="19">
        <f t="shared" si="8"/>
        <v>12</v>
      </c>
    </row>
    <row r="176" spans="1:28" ht="28.8" x14ac:dyDescent="0.3">
      <c r="A176" s="4">
        <v>1239</v>
      </c>
      <c r="B176" s="7" t="s">
        <v>25</v>
      </c>
      <c r="C176" s="1" t="s">
        <v>29</v>
      </c>
      <c r="D176" s="1" t="s">
        <v>42</v>
      </c>
      <c r="E176" s="1" t="s">
        <v>397</v>
      </c>
      <c r="F176" s="7"/>
      <c r="G176" s="7" t="s">
        <v>584</v>
      </c>
      <c r="H176" s="29">
        <v>0.43923472099999999</v>
      </c>
      <c r="I176" s="29">
        <v>0</v>
      </c>
      <c r="J176" s="30">
        <v>3.5906865990000001</v>
      </c>
      <c r="K176" s="30">
        <v>1.1143764009999999</v>
      </c>
      <c r="L176" s="23">
        <v>0.50791733699999997</v>
      </c>
      <c r="M176" s="23">
        <v>0.49083742899999999</v>
      </c>
      <c r="N176" s="23">
        <v>0.91324782199999999</v>
      </c>
      <c r="O176" s="24">
        <v>1.0394762360000001</v>
      </c>
      <c r="P176" s="24">
        <v>3.096415162</v>
      </c>
      <c r="Q176" s="25">
        <v>0</v>
      </c>
      <c r="R176" s="25">
        <v>0</v>
      </c>
      <c r="S176" s="25">
        <v>0</v>
      </c>
      <c r="T176" s="26">
        <v>6.7686803991</v>
      </c>
      <c r="U176" s="27">
        <v>1.8648201550000001</v>
      </c>
      <c r="V176" s="20">
        <v>5428532</v>
      </c>
      <c r="W176" s="22">
        <v>3.4352199730000001</v>
      </c>
      <c r="X176" s="21">
        <v>5367532</v>
      </c>
      <c r="Y176" s="22">
        <v>3.4742599670000001</v>
      </c>
      <c r="Z176" s="19">
        <f t="shared" si="6"/>
        <v>218</v>
      </c>
      <c r="AA176" s="19">
        <f t="shared" si="7"/>
        <v>162</v>
      </c>
      <c r="AB176" s="19">
        <f t="shared" si="8"/>
        <v>27</v>
      </c>
    </row>
    <row r="177" spans="1:28" x14ac:dyDescent="0.3">
      <c r="A177" s="4">
        <v>1167</v>
      </c>
      <c r="B177" s="7" t="s">
        <v>27</v>
      </c>
      <c r="C177" s="1" t="s">
        <v>35</v>
      </c>
      <c r="D177" s="1" t="s">
        <v>90</v>
      </c>
      <c r="E177" s="1" t="s">
        <v>292</v>
      </c>
      <c r="F177" s="7"/>
      <c r="G177" s="7" t="s">
        <v>584</v>
      </c>
      <c r="H177" s="29">
        <v>17.64009471</v>
      </c>
      <c r="I177" s="29">
        <v>22.885812380000001</v>
      </c>
      <c r="J177" s="30">
        <v>9.2775785030000009</v>
      </c>
      <c r="K177" s="30">
        <v>0.56187131599999995</v>
      </c>
      <c r="L177" s="23">
        <v>1.6661212000000002E-2</v>
      </c>
      <c r="M177" s="23">
        <v>1.8081812999999999E-2</v>
      </c>
      <c r="N177" s="23">
        <v>0</v>
      </c>
      <c r="O177" s="24">
        <v>0</v>
      </c>
      <c r="P177" s="24">
        <v>6.6801484999999996</v>
      </c>
      <c r="Q177" s="25">
        <v>0.114458219</v>
      </c>
      <c r="R177" s="25">
        <v>0</v>
      </c>
      <c r="S177" s="25">
        <v>2.1336653120000002</v>
      </c>
      <c r="T177" s="26"/>
      <c r="U177" s="27">
        <v>4.7306369549999996</v>
      </c>
      <c r="V177" s="20">
        <v>5400000</v>
      </c>
      <c r="W177" s="22">
        <v>8.7604388059999998</v>
      </c>
      <c r="X177" s="21">
        <v>5400000</v>
      </c>
      <c r="Y177" s="22">
        <v>8.7604388059999998</v>
      </c>
      <c r="Z177" s="19">
        <f t="shared" si="6"/>
        <v>113</v>
      </c>
      <c r="AA177" s="19">
        <f t="shared" si="7"/>
        <v>86</v>
      </c>
      <c r="AB177" s="19">
        <f t="shared" si="8"/>
        <v>3</v>
      </c>
    </row>
    <row r="178" spans="1:28" ht="28.8" x14ac:dyDescent="0.3">
      <c r="A178" s="4">
        <v>1162</v>
      </c>
      <c r="B178" s="7" t="s">
        <v>27</v>
      </c>
      <c r="C178" s="1" t="s">
        <v>35</v>
      </c>
      <c r="D178" s="1" t="s">
        <v>88</v>
      </c>
      <c r="E178" s="1" t="s">
        <v>324</v>
      </c>
      <c r="F178" s="7"/>
      <c r="G178" s="7" t="s">
        <v>584</v>
      </c>
      <c r="H178" s="29">
        <v>0.1419858</v>
      </c>
      <c r="I178" s="29">
        <v>8.6691968999999994E-2</v>
      </c>
      <c r="J178" s="30">
        <v>3.164672935</v>
      </c>
      <c r="K178" s="30">
        <v>21.52435616</v>
      </c>
      <c r="L178" s="23">
        <v>0</v>
      </c>
      <c r="M178" s="23">
        <v>0</v>
      </c>
      <c r="N178" s="23">
        <v>0.295213962</v>
      </c>
      <c r="O178" s="24">
        <v>0.33601820900000001</v>
      </c>
      <c r="P178" s="24">
        <v>5.8186540400000002</v>
      </c>
      <c r="Q178" s="25">
        <v>0.15439867099999999</v>
      </c>
      <c r="R178" s="25">
        <v>0</v>
      </c>
      <c r="S178" s="25">
        <v>1.3291939999999999E-3</v>
      </c>
      <c r="T178" s="26"/>
      <c r="U178" s="27">
        <v>3.4490000410000001</v>
      </c>
      <c r="V178" s="20">
        <v>5400000</v>
      </c>
      <c r="W178" s="22">
        <v>6.3870371119999998</v>
      </c>
      <c r="X178" s="21">
        <v>5400000</v>
      </c>
      <c r="Y178" s="22">
        <v>6.3870371119999998</v>
      </c>
      <c r="Z178" s="19">
        <f t="shared" si="6"/>
        <v>145</v>
      </c>
      <c r="AA178" s="19">
        <f t="shared" si="7"/>
        <v>117</v>
      </c>
      <c r="AB178" s="19">
        <f t="shared" si="8"/>
        <v>9</v>
      </c>
    </row>
    <row r="179" spans="1:28" ht="28.8" x14ac:dyDescent="0.3">
      <c r="A179" s="4">
        <v>1261</v>
      </c>
      <c r="B179" s="7" t="s">
        <v>28</v>
      </c>
      <c r="C179" s="1" t="s">
        <v>36</v>
      </c>
      <c r="D179" s="1" t="s">
        <v>148</v>
      </c>
      <c r="E179" s="1" t="s">
        <v>467</v>
      </c>
      <c r="F179" s="7" t="s">
        <v>584</v>
      </c>
      <c r="G179" s="7" t="s">
        <v>584</v>
      </c>
      <c r="H179" s="29">
        <v>0</v>
      </c>
      <c r="I179" s="29">
        <v>2.3148711999999998E-2</v>
      </c>
      <c r="J179" s="30">
        <v>0.48687275899999999</v>
      </c>
      <c r="K179" s="30">
        <v>4.6923869480000002</v>
      </c>
      <c r="L179" s="23">
        <v>4.1604210000000003E-2</v>
      </c>
      <c r="M179" s="23">
        <v>4.3767437999999999E-2</v>
      </c>
      <c r="N179" s="23">
        <v>0</v>
      </c>
      <c r="O179" s="24">
        <v>0</v>
      </c>
      <c r="P179" s="24">
        <v>1.4654151419999999</v>
      </c>
      <c r="Q179" s="25">
        <v>0</v>
      </c>
      <c r="R179" s="25">
        <v>0.19603746899999999</v>
      </c>
      <c r="S179" s="25">
        <v>0</v>
      </c>
      <c r="T179" s="26"/>
      <c r="U179" s="27">
        <v>0.87009717399999997</v>
      </c>
      <c r="V179" s="20">
        <v>5432190</v>
      </c>
      <c r="W179" s="22">
        <v>1.6017428950000001</v>
      </c>
      <c r="X179" s="21">
        <v>5432190</v>
      </c>
      <c r="Y179" s="22">
        <v>1.6017428950000001</v>
      </c>
      <c r="Z179" s="19">
        <f t="shared" si="6"/>
        <v>288</v>
      </c>
      <c r="AA179" s="19">
        <f t="shared" si="7"/>
        <v>248</v>
      </c>
      <c r="AB179" s="19">
        <f t="shared" si="8"/>
        <v>17</v>
      </c>
    </row>
    <row r="180" spans="1:28" ht="28.8" x14ac:dyDescent="0.3">
      <c r="A180" s="4">
        <v>1160</v>
      </c>
      <c r="B180" s="7" t="s">
        <v>27</v>
      </c>
      <c r="C180" s="1" t="s">
        <v>35</v>
      </c>
      <c r="D180" s="1" t="s">
        <v>88</v>
      </c>
      <c r="E180" s="1" t="s">
        <v>449</v>
      </c>
      <c r="F180" s="7"/>
      <c r="G180" s="7" t="s">
        <v>584</v>
      </c>
      <c r="H180" s="29">
        <v>0.60705741899999999</v>
      </c>
      <c r="I180" s="29">
        <v>0.22181587999999999</v>
      </c>
      <c r="J180" s="30">
        <v>1.217181898</v>
      </c>
      <c r="K180" s="30">
        <v>5.8065844960000002</v>
      </c>
      <c r="L180" s="23">
        <v>0</v>
      </c>
      <c r="M180" s="23">
        <v>0</v>
      </c>
      <c r="N180" s="23">
        <v>3.0885538000000001E-2</v>
      </c>
      <c r="O180" s="24">
        <v>0.61926078600000001</v>
      </c>
      <c r="P180" s="24">
        <v>1.791423961</v>
      </c>
      <c r="Q180" s="25">
        <v>0</v>
      </c>
      <c r="R180" s="25">
        <v>0</v>
      </c>
      <c r="S180" s="25">
        <v>1.9835249999999999E-3</v>
      </c>
      <c r="T180" s="26"/>
      <c r="U180" s="27">
        <v>1.062313987</v>
      </c>
      <c r="V180" s="20">
        <v>5600000</v>
      </c>
      <c r="W180" s="22">
        <v>1.896989263</v>
      </c>
      <c r="X180" s="21">
        <v>5600000</v>
      </c>
      <c r="Y180" s="22">
        <v>1.896989263</v>
      </c>
      <c r="Z180" s="19">
        <f t="shared" si="6"/>
        <v>270</v>
      </c>
      <c r="AA180" s="19">
        <f t="shared" si="7"/>
        <v>232</v>
      </c>
      <c r="AB180" s="19">
        <f t="shared" si="8"/>
        <v>21</v>
      </c>
    </row>
    <row r="181" spans="1:28" x14ac:dyDescent="0.3">
      <c r="A181" s="4">
        <v>1418</v>
      </c>
      <c r="B181" s="7" t="s">
        <v>28</v>
      </c>
      <c r="C181" s="1" t="s">
        <v>30</v>
      </c>
      <c r="D181" s="1" t="s">
        <v>72</v>
      </c>
      <c r="E181" s="1" t="s">
        <v>557</v>
      </c>
      <c r="F181" s="7"/>
      <c r="G181" s="7" t="s">
        <v>584</v>
      </c>
      <c r="H181" s="29">
        <v>0</v>
      </c>
      <c r="I181" s="29">
        <v>8.7207599999999999E-16</v>
      </c>
      <c r="J181" s="30">
        <v>0.15214773700000001</v>
      </c>
      <c r="K181" s="30">
        <v>0.55671820900000002</v>
      </c>
      <c r="L181" s="23">
        <v>4.3098499999999999E-4</v>
      </c>
      <c r="M181" s="23">
        <v>3.23114E-4</v>
      </c>
      <c r="N181" s="23">
        <v>0</v>
      </c>
      <c r="O181" s="24">
        <v>0</v>
      </c>
      <c r="P181" s="24">
        <v>0.19817254500000001</v>
      </c>
      <c r="Q181" s="25">
        <v>0</v>
      </c>
      <c r="R181" s="25">
        <v>3.0445210000000001E-3</v>
      </c>
      <c r="S181" s="25">
        <v>3.7783491000000002E-2</v>
      </c>
      <c r="T181" s="26"/>
      <c r="U181" s="27">
        <v>0.11914496199999999</v>
      </c>
      <c r="V181" s="20">
        <v>6290724</v>
      </c>
      <c r="W181" s="22">
        <v>0.189397853</v>
      </c>
      <c r="X181" s="21">
        <v>5642700</v>
      </c>
      <c r="Y181" s="22">
        <v>0.211148851</v>
      </c>
      <c r="Z181" s="19">
        <f t="shared" si="6"/>
        <v>378</v>
      </c>
      <c r="AA181" s="19">
        <f t="shared" si="7"/>
        <v>375</v>
      </c>
      <c r="AB181" s="19">
        <f t="shared" si="8"/>
        <v>46</v>
      </c>
    </row>
    <row r="182" spans="1:28" ht="28.8" x14ac:dyDescent="0.3">
      <c r="A182" s="4">
        <v>1416</v>
      </c>
      <c r="B182" s="7" t="s">
        <v>25</v>
      </c>
      <c r="C182" s="1" t="s">
        <v>29</v>
      </c>
      <c r="D182" s="1" t="s">
        <v>45</v>
      </c>
      <c r="E182" s="1" t="s">
        <v>191</v>
      </c>
      <c r="F182" s="7" t="s">
        <v>584</v>
      </c>
      <c r="G182" s="7" t="s">
        <v>584</v>
      </c>
      <c r="H182" s="29">
        <v>9.5797158640000006</v>
      </c>
      <c r="I182" s="29">
        <v>2.349602736</v>
      </c>
      <c r="J182" s="30">
        <v>8.9915743559999992</v>
      </c>
      <c r="K182" s="30">
        <v>0</v>
      </c>
      <c r="L182" s="23">
        <v>7.6280599999999996E-6</v>
      </c>
      <c r="M182" s="23">
        <v>7.3715499999999998E-6</v>
      </c>
      <c r="N182" s="23">
        <v>33.196581199999997</v>
      </c>
      <c r="O182" s="24">
        <v>17.003244240000001</v>
      </c>
      <c r="P182" s="24">
        <v>38.747673659999997</v>
      </c>
      <c r="Q182" s="25">
        <v>48.273666460000001</v>
      </c>
      <c r="R182" s="25">
        <v>1.1114111849999999</v>
      </c>
      <c r="S182" s="25">
        <v>0</v>
      </c>
      <c r="T182" s="26">
        <v>84.861882871000006</v>
      </c>
      <c r="U182" s="27">
        <v>25.348820320000002</v>
      </c>
      <c r="V182" s="20">
        <v>5654200</v>
      </c>
      <c r="W182" s="22">
        <v>44.831842379999998</v>
      </c>
      <c r="X182" s="21">
        <v>5654200</v>
      </c>
      <c r="Y182" s="22">
        <v>44.831842379999998</v>
      </c>
      <c r="Z182" s="19">
        <f t="shared" si="6"/>
        <v>12</v>
      </c>
      <c r="AA182" s="19">
        <f t="shared" si="7"/>
        <v>20</v>
      </c>
      <c r="AB182" s="19">
        <f t="shared" si="8"/>
        <v>4</v>
      </c>
    </row>
    <row r="183" spans="1:28" ht="28.8" x14ac:dyDescent="0.3">
      <c r="A183" s="4">
        <v>1060</v>
      </c>
      <c r="B183" s="7" t="s">
        <v>28</v>
      </c>
      <c r="C183" s="1" t="s">
        <v>32</v>
      </c>
      <c r="D183" s="1" t="s">
        <v>124</v>
      </c>
      <c r="E183" s="1" t="s">
        <v>388</v>
      </c>
      <c r="F183" s="7"/>
      <c r="G183" s="7" t="s">
        <v>584</v>
      </c>
      <c r="H183" s="29">
        <v>5.0793409999999997E-2</v>
      </c>
      <c r="I183" s="29">
        <v>5.3024830000000002E-2</v>
      </c>
      <c r="J183" s="30">
        <v>0.97374551799999998</v>
      </c>
      <c r="K183" s="30">
        <v>10.72488308</v>
      </c>
      <c r="L183" s="23">
        <v>0.24193158400000001</v>
      </c>
      <c r="M183" s="23">
        <v>0.23896354</v>
      </c>
      <c r="N183" s="23">
        <v>5.2804308000000001E-2</v>
      </c>
      <c r="O183" s="24">
        <v>6.0102878999999998E-2</v>
      </c>
      <c r="P183" s="24">
        <v>3.313023399</v>
      </c>
      <c r="Q183" s="25">
        <v>1.9007008999999998E-2</v>
      </c>
      <c r="R183" s="25">
        <v>0</v>
      </c>
      <c r="S183" s="25">
        <v>7.3460300000000001E-4</v>
      </c>
      <c r="T183" s="26"/>
      <c r="U183" s="27">
        <v>1.9632112880000001</v>
      </c>
      <c r="V183" s="20">
        <v>5747510</v>
      </c>
      <c r="W183" s="22">
        <v>3.4157596730000002</v>
      </c>
      <c r="X183" s="21">
        <v>5747510</v>
      </c>
      <c r="Y183" s="22">
        <v>3.4157596730000002</v>
      </c>
      <c r="Z183" s="19">
        <f t="shared" si="6"/>
        <v>209</v>
      </c>
      <c r="AA183" s="19">
        <f t="shared" si="7"/>
        <v>165</v>
      </c>
      <c r="AB183" s="19">
        <f t="shared" si="8"/>
        <v>34</v>
      </c>
    </row>
    <row r="184" spans="1:28" ht="28.8" x14ac:dyDescent="0.3">
      <c r="A184" s="4">
        <v>1153</v>
      </c>
      <c r="B184" s="7" t="s">
        <v>27</v>
      </c>
      <c r="C184" s="1" t="s">
        <v>32</v>
      </c>
      <c r="D184" s="1" t="s">
        <v>50</v>
      </c>
      <c r="E184" s="1" t="s">
        <v>202</v>
      </c>
      <c r="F184" s="7"/>
      <c r="G184" s="7" t="s">
        <v>584</v>
      </c>
      <c r="H184" s="29">
        <v>0</v>
      </c>
      <c r="I184" s="29">
        <v>5.8515468000000001E-2</v>
      </c>
      <c r="J184" s="30">
        <v>31.89016573</v>
      </c>
      <c r="K184" s="30">
        <v>100</v>
      </c>
      <c r="L184" s="23">
        <v>0</v>
      </c>
      <c r="M184" s="23">
        <v>0</v>
      </c>
      <c r="N184" s="23">
        <v>0</v>
      </c>
      <c r="O184" s="24">
        <v>0</v>
      </c>
      <c r="P184" s="24">
        <v>28.397293950000002</v>
      </c>
      <c r="Q184" s="25">
        <v>0</v>
      </c>
      <c r="R184" s="25">
        <v>0</v>
      </c>
      <c r="S184" s="25">
        <v>5.2717179999999999E-3</v>
      </c>
      <c r="T184" s="26"/>
      <c r="U184" s="27">
        <v>17.91078766</v>
      </c>
      <c r="V184" s="20">
        <v>5755850</v>
      </c>
      <c r="W184" s="22">
        <v>31.117537219999999</v>
      </c>
      <c r="X184" s="21">
        <v>5755850</v>
      </c>
      <c r="Y184" s="22">
        <v>31.117537219999999</v>
      </c>
      <c r="Z184" s="19">
        <f t="shared" si="6"/>
        <v>23</v>
      </c>
      <c r="AA184" s="19">
        <f t="shared" si="7"/>
        <v>33</v>
      </c>
      <c r="AB184" s="19">
        <f t="shared" si="8"/>
        <v>4</v>
      </c>
    </row>
    <row r="185" spans="1:28" ht="28.8" x14ac:dyDescent="0.3">
      <c r="A185" s="4">
        <v>1692</v>
      </c>
      <c r="B185" s="7" t="s">
        <v>28</v>
      </c>
      <c r="C185" s="1" t="s">
        <v>37</v>
      </c>
      <c r="D185" s="1" t="s">
        <v>146</v>
      </c>
      <c r="E185" s="1" t="s">
        <v>563</v>
      </c>
      <c r="F185" s="7"/>
      <c r="G185" s="7" t="s">
        <v>584</v>
      </c>
      <c r="H185" s="29">
        <v>0</v>
      </c>
      <c r="I185" s="29">
        <v>1.8321599999999998E-8</v>
      </c>
      <c r="J185" s="30">
        <v>0.15214773700000001</v>
      </c>
      <c r="K185" s="30">
        <v>0.41549659900000002</v>
      </c>
      <c r="L185" s="23">
        <v>4.3258740000000004E-3</v>
      </c>
      <c r="M185" s="23">
        <v>4.5874519999999997E-3</v>
      </c>
      <c r="N185" s="23">
        <v>0</v>
      </c>
      <c r="O185" s="24">
        <v>0</v>
      </c>
      <c r="P185" s="24">
        <v>0.15435086100000001</v>
      </c>
      <c r="Q185" s="25">
        <v>0</v>
      </c>
      <c r="R185" s="25">
        <v>0</v>
      </c>
      <c r="S185" s="25">
        <v>4.3018079999999998E-3</v>
      </c>
      <c r="T185" s="26"/>
      <c r="U185" s="27">
        <v>9.3692273000000006E-2</v>
      </c>
      <c r="V185" s="20">
        <v>5908000</v>
      </c>
      <c r="W185" s="22">
        <v>0.158585432</v>
      </c>
      <c r="X185" s="21">
        <v>5908000</v>
      </c>
      <c r="Y185" s="22">
        <v>0.158585432</v>
      </c>
      <c r="Z185" s="19">
        <f t="shared" si="6"/>
        <v>384</v>
      </c>
      <c r="AA185" s="19">
        <f t="shared" si="7"/>
        <v>382</v>
      </c>
      <c r="AB185" s="19">
        <f t="shared" si="8"/>
        <v>34</v>
      </c>
    </row>
    <row r="186" spans="1:28" ht="28.8" x14ac:dyDescent="0.3">
      <c r="A186" s="4">
        <v>1489</v>
      </c>
      <c r="B186" s="7" t="s">
        <v>28</v>
      </c>
      <c r="C186" s="1" t="s">
        <v>30</v>
      </c>
      <c r="D186" s="1" t="s">
        <v>145</v>
      </c>
      <c r="E186" s="1" t="s">
        <v>464</v>
      </c>
      <c r="F186" s="7"/>
      <c r="G186" s="7" t="s">
        <v>584</v>
      </c>
      <c r="H186" s="29">
        <v>0</v>
      </c>
      <c r="I186" s="29">
        <v>2.594126E-3</v>
      </c>
      <c r="J186" s="30">
        <v>1.4606182780000001</v>
      </c>
      <c r="K186" s="30">
        <v>3.9958080759999999</v>
      </c>
      <c r="L186" s="23">
        <v>0</v>
      </c>
      <c r="M186" s="23">
        <v>0</v>
      </c>
      <c r="N186" s="23">
        <v>0</v>
      </c>
      <c r="O186" s="24">
        <v>0</v>
      </c>
      <c r="P186" s="24">
        <v>1.4309896280000001</v>
      </c>
      <c r="Q186" s="25">
        <v>0</v>
      </c>
      <c r="R186" s="25">
        <v>0</v>
      </c>
      <c r="S186" s="25">
        <v>0</v>
      </c>
      <c r="T186" s="26"/>
      <c r="U186" s="27">
        <v>0.89014314100000003</v>
      </c>
      <c r="V186" s="20">
        <v>6017450</v>
      </c>
      <c r="W186" s="22">
        <v>1.4792696919999999</v>
      </c>
      <c r="X186" s="21">
        <v>6017450</v>
      </c>
      <c r="Y186" s="22">
        <v>1.4792696919999999</v>
      </c>
      <c r="Z186" s="19">
        <f t="shared" si="6"/>
        <v>285</v>
      </c>
      <c r="AA186" s="19">
        <f t="shared" si="7"/>
        <v>255</v>
      </c>
      <c r="AB186" s="19">
        <f t="shared" si="8"/>
        <v>28</v>
      </c>
    </row>
    <row r="187" spans="1:28" ht="28.8" x14ac:dyDescent="0.3">
      <c r="A187" s="4">
        <v>1413</v>
      </c>
      <c r="B187" s="7" t="s">
        <v>28</v>
      </c>
      <c r="C187" s="1" t="s">
        <v>37</v>
      </c>
      <c r="D187" s="1" t="s">
        <v>173</v>
      </c>
      <c r="E187" s="1" t="s">
        <v>551</v>
      </c>
      <c r="F187" s="7" t="s">
        <v>584</v>
      </c>
      <c r="G187" s="7" t="s">
        <v>584</v>
      </c>
      <c r="H187" s="29">
        <v>0</v>
      </c>
      <c r="I187" s="29">
        <v>1.3400029630000001</v>
      </c>
      <c r="J187" s="30">
        <v>0.100417507</v>
      </c>
      <c r="K187" s="30">
        <v>0.12759695099999999</v>
      </c>
      <c r="L187" s="23">
        <v>0</v>
      </c>
      <c r="M187" s="23">
        <v>0</v>
      </c>
      <c r="N187" s="23">
        <v>0</v>
      </c>
      <c r="O187" s="24">
        <v>0</v>
      </c>
      <c r="P187" s="24">
        <v>0.34733913500000002</v>
      </c>
      <c r="Q187" s="25">
        <v>0</v>
      </c>
      <c r="R187" s="25">
        <v>1.0948445419999999</v>
      </c>
      <c r="S187" s="25">
        <v>1.441596E-2</v>
      </c>
      <c r="T187" s="26"/>
      <c r="U187" s="27">
        <v>0.19621750900000001</v>
      </c>
      <c r="V187" s="20">
        <v>6156000</v>
      </c>
      <c r="W187" s="22">
        <v>0.31874189200000003</v>
      </c>
      <c r="X187" s="21">
        <v>6156000</v>
      </c>
      <c r="Y187" s="22">
        <v>0.31874189200000003</v>
      </c>
      <c r="Z187" s="19">
        <f t="shared" si="6"/>
        <v>372</v>
      </c>
      <c r="AA187" s="19">
        <f t="shared" si="7"/>
        <v>356</v>
      </c>
      <c r="AB187" s="19">
        <f t="shared" si="8"/>
        <v>26</v>
      </c>
    </row>
    <row r="188" spans="1:28" x14ac:dyDescent="0.3">
      <c r="A188" s="4">
        <v>1477</v>
      </c>
      <c r="B188" s="7" t="s">
        <v>27</v>
      </c>
      <c r="C188" s="1" t="s">
        <v>35</v>
      </c>
      <c r="D188" s="1" t="s">
        <v>88</v>
      </c>
      <c r="E188" s="1" t="s">
        <v>515</v>
      </c>
      <c r="F188" s="7"/>
      <c r="G188" s="7" t="s">
        <v>584</v>
      </c>
      <c r="H188" s="29">
        <v>0</v>
      </c>
      <c r="I188" s="29">
        <v>6.4056139999999996E-3</v>
      </c>
      <c r="J188" s="30">
        <v>0.91288642399999997</v>
      </c>
      <c r="K188" s="30">
        <v>0.79362560900000001</v>
      </c>
      <c r="L188" s="23">
        <v>1.3806790000000001E-3</v>
      </c>
      <c r="M188" s="23">
        <v>1.360878E-3</v>
      </c>
      <c r="N188" s="23">
        <v>0</v>
      </c>
      <c r="O188" s="24">
        <v>0</v>
      </c>
      <c r="P188" s="24">
        <v>0.75416493100000004</v>
      </c>
      <c r="Q188" s="25">
        <v>1.2067942110000001</v>
      </c>
      <c r="R188" s="25">
        <v>0.280216892</v>
      </c>
      <c r="S188" s="25">
        <v>8.0279359999999994E-3</v>
      </c>
      <c r="T188" s="26"/>
      <c r="U188" s="27">
        <v>0.44720918999999998</v>
      </c>
      <c r="V188" s="20">
        <v>6200000</v>
      </c>
      <c r="W188" s="22">
        <v>0.72130514599999995</v>
      </c>
      <c r="X188" s="21">
        <v>6200000</v>
      </c>
      <c r="Y188" s="22">
        <v>0.72130514599999995</v>
      </c>
      <c r="Z188" s="19">
        <f t="shared" si="6"/>
        <v>336</v>
      </c>
      <c r="AA188" s="19">
        <f t="shared" si="7"/>
        <v>307</v>
      </c>
      <c r="AB188" s="19">
        <f t="shared" si="8"/>
        <v>30</v>
      </c>
    </row>
    <row r="189" spans="1:28" x14ac:dyDescent="0.3">
      <c r="A189" s="4">
        <v>1703</v>
      </c>
      <c r="B189" s="7" t="s">
        <v>28</v>
      </c>
      <c r="C189" s="1" t="s">
        <v>37</v>
      </c>
      <c r="D189" s="1" t="s">
        <v>147</v>
      </c>
      <c r="E189" s="1" t="s">
        <v>574</v>
      </c>
      <c r="F189" s="7"/>
      <c r="G189" s="7" t="s">
        <v>584</v>
      </c>
      <c r="H189" s="29">
        <v>0</v>
      </c>
      <c r="I189" s="29">
        <v>0</v>
      </c>
      <c r="J189" s="30">
        <v>0</v>
      </c>
      <c r="K189" s="30">
        <v>0</v>
      </c>
      <c r="L189" s="23">
        <v>2.6923239999999998E-3</v>
      </c>
      <c r="M189" s="23">
        <v>2.8262930000000001E-3</v>
      </c>
      <c r="N189" s="23">
        <v>0</v>
      </c>
      <c r="O189" s="24">
        <v>0</v>
      </c>
      <c r="P189" s="24">
        <v>1.48602E-3</v>
      </c>
      <c r="Q189" s="25">
        <v>0</v>
      </c>
      <c r="R189" s="25">
        <v>0</v>
      </c>
      <c r="S189" s="25">
        <v>6.8352530000000003E-3</v>
      </c>
      <c r="T189" s="26"/>
      <c r="U189" s="27">
        <v>8.79867E-4</v>
      </c>
      <c r="V189" s="20">
        <v>6249000</v>
      </c>
      <c r="W189" s="22">
        <v>1.4080119999999999E-3</v>
      </c>
      <c r="X189" s="21">
        <v>6249000</v>
      </c>
      <c r="Y189" s="22">
        <v>1.4080119999999999E-3</v>
      </c>
      <c r="Z189" s="19">
        <f t="shared" si="6"/>
        <v>395</v>
      </c>
      <c r="AA189" s="19">
        <f t="shared" si="7"/>
        <v>396</v>
      </c>
      <c r="AB189" s="19">
        <f t="shared" si="8"/>
        <v>39</v>
      </c>
    </row>
    <row r="190" spans="1:28" x14ac:dyDescent="0.3">
      <c r="A190" s="4">
        <v>1011</v>
      </c>
      <c r="B190" s="7" t="s">
        <v>26</v>
      </c>
      <c r="C190" s="1" t="s">
        <v>32</v>
      </c>
      <c r="D190" s="1" t="s">
        <v>61</v>
      </c>
      <c r="E190" s="1" t="s">
        <v>393</v>
      </c>
      <c r="F190" s="7" t="s">
        <v>584</v>
      </c>
      <c r="G190" s="7" t="s">
        <v>584</v>
      </c>
      <c r="H190" s="29">
        <v>0.39265982599999999</v>
      </c>
      <c r="I190" s="29">
        <v>0</v>
      </c>
      <c r="J190" s="30">
        <v>2.1909274160000001</v>
      </c>
      <c r="K190" s="30">
        <v>3.4361473990000002</v>
      </c>
      <c r="L190" s="23">
        <v>0.123028809</v>
      </c>
      <c r="M190" s="23">
        <v>0.123088579</v>
      </c>
      <c r="N190" s="23">
        <v>0.81641025599999995</v>
      </c>
      <c r="O190" s="24">
        <v>0.92925385599999999</v>
      </c>
      <c r="P190" s="24">
        <v>2.9537802370000001</v>
      </c>
      <c r="Q190" s="25">
        <v>0</v>
      </c>
      <c r="R190" s="25">
        <v>0</v>
      </c>
      <c r="S190" s="25">
        <v>0</v>
      </c>
      <c r="T190" s="26">
        <v>10.899423995999999</v>
      </c>
      <c r="U190" s="27">
        <v>1.9416803359999999</v>
      </c>
      <c r="V190" s="20">
        <v>6318940</v>
      </c>
      <c r="W190" s="22">
        <v>3.072794386</v>
      </c>
      <c r="X190" s="21">
        <v>6318940</v>
      </c>
      <c r="Y190" s="22">
        <v>3.072794386</v>
      </c>
      <c r="Z190" s="19">
        <f t="shared" si="6"/>
        <v>214</v>
      </c>
      <c r="AA190" s="19">
        <f t="shared" si="7"/>
        <v>177</v>
      </c>
      <c r="AB190" s="19">
        <f t="shared" si="8"/>
        <v>39</v>
      </c>
    </row>
    <row r="191" spans="1:28" ht="28.8" x14ac:dyDescent="0.3">
      <c r="A191" s="4">
        <v>1077</v>
      </c>
      <c r="B191" s="7" t="s">
        <v>26</v>
      </c>
      <c r="C191" s="1" t="s">
        <v>32</v>
      </c>
      <c r="D191" s="1" t="s">
        <v>60</v>
      </c>
      <c r="E191" s="1" t="s">
        <v>387</v>
      </c>
      <c r="F191" s="7"/>
      <c r="G191" s="7" t="s">
        <v>584</v>
      </c>
      <c r="H191" s="29">
        <v>9.5006831999999999E-2</v>
      </c>
      <c r="I191" s="29">
        <v>3.3407440000000001E-3</v>
      </c>
      <c r="J191" s="30">
        <v>1.2628262189999999</v>
      </c>
      <c r="K191" s="30">
        <v>1.211599251</v>
      </c>
      <c r="L191" s="23">
        <v>0</v>
      </c>
      <c r="M191" s="23">
        <v>0</v>
      </c>
      <c r="N191" s="23">
        <v>0.19753625599999999</v>
      </c>
      <c r="O191" s="24">
        <v>0.22483956599999999</v>
      </c>
      <c r="P191" s="24">
        <v>3.1266297189999999</v>
      </c>
      <c r="Q191" s="25">
        <v>4.1818844559999997</v>
      </c>
      <c r="R191" s="25">
        <v>0</v>
      </c>
      <c r="S191" s="25">
        <v>2.2279463999999999E-2</v>
      </c>
      <c r="T191" s="26">
        <v>10.405417474</v>
      </c>
      <c r="U191" s="27">
        <v>1.9755279530000001</v>
      </c>
      <c r="V191" s="20">
        <v>6500000</v>
      </c>
      <c r="W191" s="22">
        <v>3.0392737740000002</v>
      </c>
      <c r="X191" s="21">
        <v>6500000</v>
      </c>
      <c r="Y191" s="22">
        <v>3.0392737740000002</v>
      </c>
      <c r="Z191" s="19">
        <f t="shared" si="6"/>
        <v>208</v>
      </c>
      <c r="AA191" s="19">
        <f t="shared" si="7"/>
        <v>178</v>
      </c>
      <c r="AB191" s="19">
        <f t="shared" si="8"/>
        <v>40</v>
      </c>
    </row>
    <row r="192" spans="1:28" ht="28.8" x14ac:dyDescent="0.3">
      <c r="A192" s="4">
        <v>1032</v>
      </c>
      <c r="B192" s="7" t="s">
        <v>27</v>
      </c>
      <c r="C192" s="1" t="s">
        <v>35</v>
      </c>
      <c r="D192" s="1" t="s">
        <v>133</v>
      </c>
      <c r="E192" s="1" t="s">
        <v>481</v>
      </c>
      <c r="F192" s="7" t="s">
        <v>584</v>
      </c>
      <c r="G192" s="7" t="s">
        <v>584</v>
      </c>
      <c r="H192" s="29">
        <v>0</v>
      </c>
      <c r="I192" s="29">
        <v>0</v>
      </c>
      <c r="J192" s="30">
        <v>3.0581695189999998</v>
      </c>
      <c r="K192" s="30">
        <v>1.7725457929999999</v>
      </c>
      <c r="L192" s="23">
        <v>0</v>
      </c>
      <c r="M192" s="23">
        <v>0</v>
      </c>
      <c r="N192" s="23">
        <v>0</v>
      </c>
      <c r="O192" s="24">
        <v>0</v>
      </c>
      <c r="P192" s="24">
        <v>0.99341119700000002</v>
      </c>
      <c r="Q192" s="25">
        <v>0.506722801</v>
      </c>
      <c r="R192" s="25">
        <v>0</v>
      </c>
      <c r="S192" s="25">
        <v>3.0550845E-2</v>
      </c>
      <c r="T192" s="26"/>
      <c r="U192" s="27">
        <v>0.73104593600000001</v>
      </c>
      <c r="V192" s="20">
        <v>6700000</v>
      </c>
      <c r="W192" s="22">
        <v>1.091113338</v>
      </c>
      <c r="X192" s="21">
        <v>6700000</v>
      </c>
      <c r="Y192" s="22">
        <v>1.091113338</v>
      </c>
      <c r="Z192" s="19">
        <f t="shared" si="6"/>
        <v>302</v>
      </c>
      <c r="AA192" s="19">
        <f t="shared" si="7"/>
        <v>274</v>
      </c>
      <c r="AB192" s="19">
        <f t="shared" si="8"/>
        <v>25</v>
      </c>
    </row>
    <row r="193" spans="1:28" ht="28.8" x14ac:dyDescent="0.3">
      <c r="A193" s="4">
        <v>1327</v>
      </c>
      <c r="B193" s="7" t="s">
        <v>27</v>
      </c>
      <c r="C193" s="1" t="s">
        <v>34</v>
      </c>
      <c r="D193" s="1" t="s">
        <v>119</v>
      </c>
      <c r="E193" s="1" t="s">
        <v>419</v>
      </c>
      <c r="F193" s="7" t="s">
        <v>584</v>
      </c>
      <c r="G193" s="7" t="s">
        <v>584</v>
      </c>
      <c r="H193" s="29">
        <v>0</v>
      </c>
      <c r="I193" s="29">
        <v>0</v>
      </c>
      <c r="J193" s="30">
        <v>9.1288642000000003E-2</v>
      </c>
      <c r="K193" s="30">
        <v>5.2415080000000003E-2</v>
      </c>
      <c r="L193" s="23">
        <v>3.4795784000000003E-2</v>
      </c>
      <c r="M193" s="23">
        <v>3.6459370999999997E-2</v>
      </c>
      <c r="N193" s="23">
        <v>0</v>
      </c>
      <c r="O193" s="24">
        <v>0</v>
      </c>
      <c r="P193" s="24">
        <v>2.4634609809999999</v>
      </c>
      <c r="Q193" s="25">
        <v>3.0070110680000002</v>
      </c>
      <c r="R193" s="25">
        <v>17.11999681</v>
      </c>
      <c r="S193" s="25">
        <v>6.3621813999999999E-2</v>
      </c>
      <c r="T193" s="26"/>
      <c r="U193" s="27">
        <v>1.458410942</v>
      </c>
      <c r="V193" s="20">
        <v>6708150</v>
      </c>
      <c r="W193" s="22">
        <v>2.1740881490000001</v>
      </c>
      <c r="X193" s="21">
        <v>6708150</v>
      </c>
      <c r="Y193" s="22">
        <v>2.1740881490000001</v>
      </c>
      <c r="Z193" s="19">
        <f t="shared" si="6"/>
        <v>240</v>
      </c>
      <c r="AA193" s="19">
        <f t="shared" si="7"/>
        <v>208</v>
      </c>
      <c r="AB193" s="19">
        <f t="shared" si="8"/>
        <v>25</v>
      </c>
    </row>
    <row r="194" spans="1:28" ht="43.2" x14ac:dyDescent="0.3">
      <c r="A194" s="4">
        <v>1387</v>
      </c>
      <c r="B194" s="7" t="s">
        <v>26</v>
      </c>
      <c r="C194" s="1" t="s">
        <v>35</v>
      </c>
      <c r="D194" s="1" t="s">
        <v>62</v>
      </c>
      <c r="E194" s="1" t="s">
        <v>497</v>
      </c>
      <c r="F194" s="7" t="s">
        <v>584</v>
      </c>
      <c r="G194" s="7"/>
      <c r="H194" s="29">
        <v>0</v>
      </c>
      <c r="I194" s="29">
        <v>0</v>
      </c>
      <c r="J194" s="30">
        <v>1.3389000879999999</v>
      </c>
      <c r="K194" s="30">
        <v>0.94796766700000001</v>
      </c>
      <c r="L194" s="23">
        <v>0.119516468</v>
      </c>
      <c r="M194" s="23">
        <v>0.11890692</v>
      </c>
      <c r="N194" s="23">
        <v>0</v>
      </c>
      <c r="O194" s="24">
        <v>0</v>
      </c>
      <c r="P194" s="24">
        <v>1.004321566</v>
      </c>
      <c r="Q194" s="25">
        <v>0.35493947399999998</v>
      </c>
      <c r="R194" s="25">
        <v>6.2777854739999999</v>
      </c>
      <c r="S194" s="25">
        <v>8.7103939999999998E-3</v>
      </c>
      <c r="T194" s="26">
        <v>0</v>
      </c>
      <c r="U194" s="27">
        <v>0.59682824199999995</v>
      </c>
      <c r="V194" s="20">
        <v>6775000</v>
      </c>
      <c r="W194" s="22">
        <v>0.88092729400000003</v>
      </c>
      <c r="X194" s="21">
        <v>6775000</v>
      </c>
      <c r="Y194" s="22">
        <v>0.88092729400000003</v>
      </c>
      <c r="Z194" s="19">
        <f t="shared" ref="Z194:Z257" si="9">_xlfn.RANK.EQ(U194,$U$2:$U$405,0)</f>
        <v>318</v>
      </c>
      <c r="AA194" s="19">
        <f t="shared" ref="AA194:AA257" si="10">_xlfn.RANK.EQ(Y194,$Y$2:$Y$405,0)</f>
        <v>288</v>
      </c>
      <c r="AB194" s="19">
        <f t="shared" ref="AB194:AB257" si="11">($Y$2:$Y$405=Y194) + SUMPRODUCT(($C$2:$C$405=C194)*($Y$2:$Y$405&gt;Y194))</f>
        <v>26</v>
      </c>
    </row>
    <row r="195" spans="1:28" x14ac:dyDescent="0.3">
      <c r="A195" s="4">
        <v>1589</v>
      </c>
      <c r="B195" s="7" t="s">
        <v>28</v>
      </c>
      <c r="C195" s="1" t="s">
        <v>37</v>
      </c>
      <c r="D195" s="1" t="s">
        <v>125</v>
      </c>
      <c r="E195" s="1" t="s">
        <v>569</v>
      </c>
      <c r="F195" s="7" t="s">
        <v>584</v>
      </c>
      <c r="G195" s="7" t="s">
        <v>584</v>
      </c>
      <c r="H195" s="29">
        <v>0</v>
      </c>
      <c r="I195" s="29">
        <v>0</v>
      </c>
      <c r="J195" s="30">
        <v>6.0859095000000002E-2</v>
      </c>
      <c r="K195" s="30">
        <v>0.37005491299999999</v>
      </c>
      <c r="L195" s="23">
        <v>0</v>
      </c>
      <c r="M195" s="23">
        <v>0</v>
      </c>
      <c r="N195" s="23">
        <v>0</v>
      </c>
      <c r="O195" s="24">
        <v>0</v>
      </c>
      <c r="P195" s="24">
        <v>0.11784700200000001</v>
      </c>
      <c r="Q195" s="25">
        <v>0</v>
      </c>
      <c r="R195" s="25">
        <v>0</v>
      </c>
      <c r="S195" s="25">
        <v>3.0363030000000002E-3</v>
      </c>
      <c r="T195" s="26"/>
      <c r="U195" s="27">
        <v>7.0741992000000004E-2</v>
      </c>
      <c r="V195" s="20">
        <v>6804000</v>
      </c>
      <c r="W195" s="22">
        <v>0.103971182</v>
      </c>
      <c r="X195" s="21">
        <v>6804000</v>
      </c>
      <c r="Y195" s="22">
        <v>0.103971182</v>
      </c>
      <c r="Z195" s="19">
        <f t="shared" si="9"/>
        <v>390</v>
      </c>
      <c r="AA195" s="19">
        <f t="shared" si="10"/>
        <v>388</v>
      </c>
      <c r="AB195" s="19">
        <f t="shared" si="11"/>
        <v>36</v>
      </c>
    </row>
    <row r="196" spans="1:28" x14ac:dyDescent="0.3">
      <c r="A196" s="4">
        <v>1113</v>
      </c>
      <c r="B196" s="7" t="s">
        <v>27</v>
      </c>
      <c r="C196" s="1" t="s">
        <v>34</v>
      </c>
      <c r="D196" s="1" t="s">
        <v>95</v>
      </c>
      <c r="E196" s="1" t="s">
        <v>299</v>
      </c>
      <c r="F196" s="7" t="s">
        <v>584</v>
      </c>
      <c r="G196" s="7" t="s">
        <v>584</v>
      </c>
      <c r="H196" s="29">
        <v>10.646084180000001</v>
      </c>
      <c r="I196" s="29">
        <v>14.232047400000001</v>
      </c>
      <c r="J196" s="30">
        <v>0.81388850099999999</v>
      </c>
      <c r="K196" s="30">
        <v>1.1777070000000001E-3</v>
      </c>
      <c r="L196" s="23">
        <v>0.69539808800000003</v>
      </c>
      <c r="M196" s="23">
        <v>0.70439178400000002</v>
      </c>
      <c r="N196" s="23">
        <v>0.96024249399999995</v>
      </c>
      <c r="O196" s="24">
        <v>9.1501922619999991</v>
      </c>
      <c r="P196" s="24">
        <v>5.2567617699999998</v>
      </c>
      <c r="Q196" s="25">
        <v>9.3493058340000008</v>
      </c>
      <c r="R196" s="25">
        <v>0.51105294499999998</v>
      </c>
      <c r="S196" s="25">
        <v>0</v>
      </c>
      <c r="T196" s="26"/>
      <c r="U196" s="27">
        <v>4.3035807960000003</v>
      </c>
      <c r="V196" s="20">
        <v>8764970</v>
      </c>
      <c r="W196" s="22">
        <v>4.9099777820000003</v>
      </c>
      <c r="X196" s="21">
        <v>6807590</v>
      </c>
      <c r="Y196" s="22">
        <v>6.3217391120000004</v>
      </c>
      <c r="Z196" s="19">
        <f t="shared" si="9"/>
        <v>120</v>
      </c>
      <c r="AA196" s="19">
        <f t="shared" si="10"/>
        <v>118</v>
      </c>
      <c r="AB196" s="19">
        <f t="shared" si="11"/>
        <v>16</v>
      </c>
    </row>
    <row r="197" spans="1:28" ht="28.8" x14ac:dyDescent="0.3">
      <c r="A197" s="4">
        <v>1238</v>
      </c>
      <c r="B197" s="7" t="s">
        <v>25</v>
      </c>
      <c r="C197" s="1" t="s">
        <v>29</v>
      </c>
      <c r="D197" s="1" t="s">
        <v>42</v>
      </c>
      <c r="E197" s="1" t="s">
        <v>512</v>
      </c>
      <c r="F197" s="7" t="s">
        <v>584</v>
      </c>
      <c r="G197" s="7" t="s">
        <v>584</v>
      </c>
      <c r="H197" s="29">
        <v>0.41482254099999999</v>
      </c>
      <c r="I197" s="29">
        <v>0</v>
      </c>
      <c r="J197" s="30">
        <v>2.2213569639999999</v>
      </c>
      <c r="K197" s="30">
        <v>1.256605924</v>
      </c>
      <c r="L197" s="23">
        <v>0</v>
      </c>
      <c r="M197" s="23">
        <v>0</v>
      </c>
      <c r="N197" s="23">
        <v>0.86249051899999996</v>
      </c>
      <c r="O197" s="24">
        <v>1.2271291209999999</v>
      </c>
      <c r="P197" s="24">
        <v>0.70358318900000005</v>
      </c>
      <c r="Q197" s="25">
        <v>0.43151056599999998</v>
      </c>
      <c r="R197" s="25">
        <v>0</v>
      </c>
      <c r="S197" s="25">
        <v>5.1644744999999999E-2</v>
      </c>
      <c r="T197" s="26">
        <v>0.70861555892000005</v>
      </c>
      <c r="U197" s="27">
        <v>0.45787935099999999</v>
      </c>
      <c r="V197" s="20">
        <v>16288900</v>
      </c>
      <c r="W197" s="22">
        <v>0.28109900100000001</v>
      </c>
      <c r="X197" s="21">
        <v>7038900</v>
      </c>
      <c r="Y197" s="22">
        <v>0.65049844599999995</v>
      </c>
      <c r="Z197" s="19">
        <f t="shared" si="9"/>
        <v>333</v>
      </c>
      <c r="AA197" s="19">
        <f t="shared" si="10"/>
        <v>315</v>
      </c>
      <c r="AB197" s="19">
        <f t="shared" si="11"/>
        <v>51</v>
      </c>
    </row>
    <row r="198" spans="1:28" x14ac:dyDescent="0.3">
      <c r="A198" s="4">
        <v>1159</v>
      </c>
      <c r="B198" s="7" t="s">
        <v>27</v>
      </c>
      <c r="C198" s="1" t="s">
        <v>34</v>
      </c>
      <c r="D198" s="1" t="s">
        <v>119</v>
      </c>
      <c r="E198" s="1" t="s">
        <v>420</v>
      </c>
      <c r="F198" s="7" t="s">
        <v>584</v>
      </c>
      <c r="G198" s="7" t="s">
        <v>584</v>
      </c>
      <c r="H198" s="29">
        <v>0.12543606600000001</v>
      </c>
      <c r="I198" s="29">
        <v>1.043078765</v>
      </c>
      <c r="J198" s="30">
        <v>2.6778001759999999</v>
      </c>
      <c r="K198" s="30">
        <v>1.2793069969999999</v>
      </c>
      <c r="L198" s="23">
        <v>0.392112874</v>
      </c>
      <c r="M198" s="23">
        <v>0.29220221000000002</v>
      </c>
      <c r="N198" s="23">
        <v>0.43467349300000002</v>
      </c>
      <c r="O198" s="24">
        <v>0.37106529799999999</v>
      </c>
      <c r="P198" s="24">
        <v>2.4599458959999998</v>
      </c>
      <c r="Q198" s="25">
        <v>4.1958320860000002</v>
      </c>
      <c r="R198" s="25">
        <v>0.18808029500000001</v>
      </c>
      <c r="S198" s="25">
        <v>0</v>
      </c>
      <c r="T198" s="26"/>
      <c r="U198" s="27">
        <v>1.457767112</v>
      </c>
      <c r="V198" s="20">
        <v>9099546</v>
      </c>
      <c r="W198" s="22">
        <v>1.6020218070000001</v>
      </c>
      <c r="X198" s="21">
        <v>7064520</v>
      </c>
      <c r="Y198" s="22">
        <v>2.0635048280000001</v>
      </c>
      <c r="Z198" s="19">
        <f t="shared" si="9"/>
        <v>241</v>
      </c>
      <c r="AA198" s="19">
        <f t="shared" si="10"/>
        <v>221</v>
      </c>
      <c r="AB198" s="19">
        <f t="shared" si="11"/>
        <v>29</v>
      </c>
    </row>
    <row r="199" spans="1:28" x14ac:dyDescent="0.3">
      <c r="A199" s="4">
        <v>1142</v>
      </c>
      <c r="B199" s="7" t="s">
        <v>28</v>
      </c>
      <c r="C199" s="1" t="s">
        <v>36</v>
      </c>
      <c r="D199" s="1" t="s">
        <v>134</v>
      </c>
      <c r="E199" s="1" t="s">
        <v>453</v>
      </c>
      <c r="F199" s="7"/>
      <c r="G199" s="7" t="s">
        <v>584</v>
      </c>
      <c r="H199" s="29">
        <v>0</v>
      </c>
      <c r="I199" s="29">
        <v>1.8225099999999999E-5</v>
      </c>
      <c r="J199" s="30">
        <v>0.91288642399999997</v>
      </c>
      <c r="K199" s="30">
        <v>4.9498107689999999</v>
      </c>
      <c r="L199" s="23">
        <v>0</v>
      </c>
      <c r="M199" s="23">
        <v>0</v>
      </c>
      <c r="N199" s="23">
        <v>0</v>
      </c>
      <c r="O199" s="24">
        <v>0.60938506599999998</v>
      </c>
      <c r="P199" s="24">
        <v>1.6693713050000001</v>
      </c>
      <c r="Q199" s="25">
        <v>0</v>
      </c>
      <c r="R199" s="25">
        <v>0</v>
      </c>
      <c r="S199" s="25">
        <v>1.010267E-3</v>
      </c>
      <c r="T199" s="26"/>
      <c r="U199" s="27">
        <v>0.99341402700000003</v>
      </c>
      <c r="V199" s="20">
        <v>7193810</v>
      </c>
      <c r="W199" s="22">
        <v>1.3809289199999999</v>
      </c>
      <c r="X199" s="21">
        <v>7193810</v>
      </c>
      <c r="Y199" s="22">
        <v>1.3809289199999999</v>
      </c>
      <c r="Z199" s="19">
        <f t="shared" si="9"/>
        <v>274</v>
      </c>
      <c r="AA199" s="19">
        <f t="shared" si="10"/>
        <v>261</v>
      </c>
      <c r="AB199" s="19">
        <f t="shared" si="11"/>
        <v>18</v>
      </c>
    </row>
    <row r="200" spans="1:28" x14ac:dyDescent="0.3">
      <c r="A200" s="4">
        <v>1244</v>
      </c>
      <c r="B200" s="7" t="s">
        <v>25</v>
      </c>
      <c r="C200" s="1" t="s">
        <v>29</v>
      </c>
      <c r="D200" s="1" t="s">
        <v>42</v>
      </c>
      <c r="E200" s="1" t="s">
        <v>278</v>
      </c>
      <c r="F200" s="7" t="s">
        <v>584</v>
      </c>
      <c r="G200" s="7" t="s">
        <v>584</v>
      </c>
      <c r="H200" s="29">
        <v>2.6835043409999999</v>
      </c>
      <c r="I200" s="29">
        <v>9.5491511689999999</v>
      </c>
      <c r="J200" s="30">
        <v>2.2718380539999998</v>
      </c>
      <c r="K200" s="30">
        <v>0</v>
      </c>
      <c r="L200" s="23">
        <v>0</v>
      </c>
      <c r="M200" s="23">
        <v>0</v>
      </c>
      <c r="N200" s="23">
        <v>9.2991452989999992</v>
      </c>
      <c r="O200" s="24">
        <v>1.587669905</v>
      </c>
      <c r="P200" s="24">
        <v>10.4178839</v>
      </c>
      <c r="Q200" s="25">
        <v>0</v>
      </c>
      <c r="R200" s="25">
        <v>49.493645919999999</v>
      </c>
      <c r="S200" s="25">
        <v>0</v>
      </c>
      <c r="T200" s="26">
        <v>8.2255180788000004</v>
      </c>
      <c r="U200" s="27">
        <v>5.8852315170000002</v>
      </c>
      <c r="V200" s="20">
        <v>7200000</v>
      </c>
      <c r="W200" s="22">
        <v>8.1739326620000003</v>
      </c>
      <c r="X200" s="21">
        <v>7200000</v>
      </c>
      <c r="Y200" s="22">
        <v>8.1739326620000003</v>
      </c>
      <c r="Z200" s="19">
        <f t="shared" si="9"/>
        <v>99</v>
      </c>
      <c r="AA200" s="19">
        <f t="shared" si="10"/>
        <v>96</v>
      </c>
      <c r="AB200" s="19">
        <f t="shared" si="11"/>
        <v>13</v>
      </c>
    </row>
    <row r="201" spans="1:28" ht="28.8" x14ac:dyDescent="0.3">
      <c r="A201" s="4">
        <v>1443</v>
      </c>
      <c r="B201" s="7" t="s">
        <v>28</v>
      </c>
      <c r="C201" s="1" t="s">
        <v>31</v>
      </c>
      <c r="D201" s="1" t="s">
        <v>108</v>
      </c>
      <c r="E201" s="1" t="s">
        <v>353</v>
      </c>
      <c r="F201" s="7" t="s">
        <v>584</v>
      </c>
      <c r="G201" s="7" t="s">
        <v>584</v>
      </c>
      <c r="H201" s="29">
        <v>0.33887847100000001</v>
      </c>
      <c r="I201" s="29">
        <v>5.8059670000000001E-2</v>
      </c>
      <c r="J201" s="30">
        <v>11.578442799999999</v>
      </c>
      <c r="K201" s="30">
        <v>1.7686275300000001</v>
      </c>
      <c r="L201" s="23">
        <v>0.26421550900000002</v>
      </c>
      <c r="M201" s="23">
        <v>0.255330644</v>
      </c>
      <c r="N201" s="23">
        <v>0.21850926900000001</v>
      </c>
      <c r="O201" s="24">
        <v>0.248711452</v>
      </c>
      <c r="P201" s="24">
        <v>4.1238437440000002</v>
      </c>
      <c r="Q201" s="25">
        <v>1.135806316</v>
      </c>
      <c r="R201" s="25">
        <v>0</v>
      </c>
      <c r="S201" s="25">
        <v>0.34044006100000002</v>
      </c>
      <c r="T201" s="26"/>
      <c r="U201" s="27">
        <v>2.540879941</v>
      </c>
      <c r="V201" s="20">
        <v>7226000</v>
      </c>
      <c r="W201" s="22">
        <v>3.51630216</v>
      </c>
      <c r="X201" s="21">
        <v>7226000</v>
      </c>
      <c r="Y201" s="22">
        <v>3.51630216</v>
      </c>
      <c r="Z201" s="19">
        <f t="shared" si="9"/>
        <v>174</v>
      </c>
      <c r="AA201" s="19">
        <f t="shared" si="10"/>
        <v>159</v>
      </c>
      <c r="AB201" s="19">
        <f t="shared" si="11"/>
        <v>8</v>
      </c>
    </row>
    <row r="202" spans="1:28" x14ac:dyDescent="0.3">
      <c r="A202" s="4">
        <v>1406</v>
      </c>
      <c r="B202" s="7" t="s">
        <v>26</v>
      </c>
      <c r="C202" s="1" t="s">
        <v>35</v>
      </c>
      <c r="D202" s="1" t="s">
        <v>92</v>
      </c>
      <c r="E202" s="1" t="s">
        <v>411</v>
      </c>
      <c r="F202" s="7" t="s">
        <v>584</v>
      </c>
      <c r="G202" s="7" t="s">
        <v>584</v>
      </c>
      <c r="H202" s="29">
        <v>1.304622983</v>
      </c>
      <c r="I202" s="29">
        <v>1.3906937450000001</v>
      </c>
      <c r="J202" s="30">
        <v>1.947491037</v>
      </c>
      <c r="K202" s="30">
        <v>5.0726898409999999</v>
      </c>
      <c r="L202" s="23">
        <v>0</v>
      </c>
      <c r="M202" s="23">
        <v>0</v>
      </c>
      <c r="N202" s="23">
        <v>0.15060789299999999</v>
      </c>
      <c r="O202" s="24">
        <v>0.17142480099999999</v>
      </c>
      <c r="P202" s="24">
        <v>2.6584637020000002</v>
      </c>
      <c r="Q202" s="25">
        <v>0.15147041999999999</v>
      </c>
      <c r="R202" s="25">
        <v>0</v>
      </c>
      <c r="S202" s="25">
        <v>3.7511810000000001E-3</v>
      </c>
      <c r="T202" s="26">
        <v>5.0438979172999998</v>
      </c>
      <c r="U202" s="27">
        <v>1.5759079519999999</v>
      </c>
      <c r="V202" s="20">
        <v>7250000</v>
      </c>
      <c r="W202" s="22">
        <v>2.1736661399999999</v>
      </c>
      <c r="X202" s="21">
        <v>7250000</v>
      </c>
      <c r="Y202" s="22">
        <v>2.1736661399999999</v>
      </c>
      <c r="Z202" s="19">
        <f t="shared" si="9"/>
        <v>232</v>
      </c>
      <c r="AA202" s="19">
        <f t="shared" si="10"/>
        <v>209</v>
      </c>
      <c r="AB202" s="19">
        <f t="shared" si="11"/>
        <v>17</v>
      </c>
    </row>
    <row r="203" spans="1:28" x14ac:dyDescent="0.3">
      <c r="A203" s="4">
        <v>1155</v>
      </c>
      <c r="B203" s="7" t="s">
        <v>28</v>
      </c>
      <c r="C203" s="1" t="s">
        <v>36</v>
      </c>
      <c r="D203" s="1" t="s">
        <v>134</v>
      </c>
      <c r="E203" s="1" t="s">
        <v>433</v>
      </c>
      <c r="F203" s="7"/>
      <c r="G203" s="7" t="s">
        <v>584</v>
      </c>
      <c r="H203" s="29">
        <v>0</v>
      </c>
      <c r="I203" s="29">
        <v>3.7882599999999998E-19</v>
      </c>
      <c r="J203" s="30">
        <v>1.6431955620000001</v>
      </c>
      <c r="K203" s="30">
        <v>5.9797482869999996</v>
      </c>
      <c r="L203" s="23">
        <v>2.5891166E-2</v>
      </c>
      <c r="M203" s="23">
        <v>2.5858966000000001E-2</v>
      </c>
      <c r="N203" s="23">
        <v>0</v>
      </c>
      <c r="O203" s="24">
        <v>7.0044260000000002E-3</v>
      </c>
      <c r="P203" s="24">
        <v>2.1125558280000001</v>
      </c>
      <c r="Q203" s="25">
        <v>0</v>
      </c>
      <c r="R203" s="25">
        <v>0</v>
      </c>
      <c r="S203" s="25">
        <v>0</v>
      </c>
      <c r="T203" s="26"/>
      <c r="U203" s="27">
        <v>1.2525255639999999</v>
      </c>
      <c r="V203" s="20">
        <v>7344450</v>
      </c>
      <c r="W203" s="22">
        <v>1.7054041680000001</v>
      </c>
      <c r="X203" s="21">
        <v>7344450</v>
      </c>
      <c r="Y203" s="22">
        <v>1.7054041680000001</v>
      </c>
      <c r="Z203" s="19">
        <f t="shared" si="9"/>
        <v>254</v>
      </c>
      <c r="AA203" s="19">
        <f t="shared" si="10"/>
        <v>241</v>
      </c>
      <c r="AB203" s="19">
        <f t="shared" si="11"/>
        <v>16</v>
      </c>
    </row>
    <row r="204" spans="1:28" x14ac:dyDescent="0.3">
      <c r="A204" s="4">
        <v>1673</v>
      </c>
      <c r="B204" s="7" t="s">
        <v>28</v>
      </c>
      <c r="C204" s="1" t="s">
        <v>37</v>
      </c>
      <c r="D204" s="1" t="s">
        <v>147</v>
      </c>
      <c r="E204" s="1" t="s">
        <v>576</v>
      </c>
      <c r="F204" s="7"/>
      <c r="G204" s="7" t="s">
        <v>584</v>
      </c>
      <c r="H204" s="29">
        <v>0</v>
      </c>
      <c r="I204" s="29">
        <v>0</v>
      </c>
      <c r="J204" s="30">
        <v>0</v>
      </c>
      <c r="K204" s="30">
        <v>0</v>
      </c>
      <c r="L204" s="23">
        <v>3.3182099999999999E-4</v>
      </c>
      <c r="M204" s="23">
        <v>3.5846599999999999E-4</v>
      </c>
      <c r="N204" s="23">
        <v>0</v>
      </c>
      <c r="O204" s="24">
        <v>0</v>
      </c>
      <c r="P204" s="24">
        <v>8.1660700000000001E-4</v>
      </c>
      <c r="Q204" s="25">
        <v>0</v>
      </c>
      <c r="R204" s="25">
        <v>0</v>
      </c>
      <c r="S204" s="25">
        <v>5.7630620000000002E-3</v>
      </c>
      <c r="T204" s="26"/>
      <c r="U204" s="27">
        <v>4.8486299999999998E-4</v>
      </c>
      <c r="V204" s="20">
        <v>7401000</v>
      </c>
      <c r="W204" s="22">
        <v>6.5513099999999999E-4</v>
      </c>
      <c r="X204" s="21">
        <v>7401000</v>
      </c>
      <c r="Y204" s="22">
        <v>6.5513099999999999E-4</v>
      </c>
      <c r="Z204" s="19">
        <f t="shared" si="9"/>
        <v>397</v>
      </c>
      <c r="AA204" s="19">
        <f t="shared" si="10"/>
        <v>399</v>
      </c>
      <c r="AB204" s="19">
        <f t="shared" si="11"/>
        <v>41</v>
      </c>
    </row>
    <row r="205" spans="1:28" x14ac:dyDescent="0.3">
      <c r="A205" s="4">
        <v>1031</v>
      </c>
      <c r="B205" s="7" t="s">
        <v>27</v>
      </c>
      <c r="C205" s="1" t="s">
        <v>35</v>
      </c>
      <c r="D205" s="1" t="s">
        <v>133</v>
      </c>
      <c r="E205" s="1" t="s">
        <v>523</v>
      </c>
      <c r="F205" s="7"/>
      <c r="G205" s="7" t="s">
        <v>584</v>
      </c>
      <c r="H205" s="29">
        <v>0.15953915900000001</v>
      </c>
      <c r="I205" s="29">
        <v>0</v>
      </c>
      <c r="J205" s="30">
        <v>0.48687275899999999</v>
      </c>
      <c r="K205" s="30">
        <v>2.1533470320000001</v>
      </c>
      <c r="L205" s="23">
        <v>0</v>
      </c>
      <c r="M205" s="23">
        <v>0</v>
      </c>
      <c r="N205" s="23">
        <v>0.331710546</v>
      </c>
      <c r="O205" s="24">
        <v>0.37755932399999997</v>
      </c>
      <c r="P205" s="24">
        <v>0.52718746299999997</v>
      </c>
      <c r="Q205" s="25">
        <v>0</v>
      </c>
      <c r="R205" s="25">
        <v>0</v>
      </c>
      <c r="S205" s="25">
        <v>4.5468130000000002E-3</v>
      </c>
      <c r="T205" s="26"/>
      <c r="U205" s="27">
        <v>0.40404311799999998</v>
      </c>
      <c r="V205" s="20">
        <v>7420000</v>
      </c>
      <c r="W205" s="22">
        <v>0.54453250399999997</v>
      </c>
      <c r="X205" s="21">
        <v>7420000</v>
      </c>
      <c r="Y205" s="22">
        <v>0.54453250399999997</v>
      </c>
      <c r="Z205" s="19">
        <f t="shared" si="9"/>
        <v>344</v>
      </c>
      <c r="AA205" s="19">
        <f t="shared" si="10"/>
        <v>328</v>
      </c>
      <c r="AB205" s="19">
        <f t="shared" si="11"/>
        <v>31</v>
      </c>
    </row>
    <row r="206" spans="1:28" x14ac:dyDescent="0.3">
      <c r="A206" s="4">
        <v>1370</v>
      </c>
      <c r="B206" s="7" t="s">
        <v>28</v>
      </c>
      <c r="C206" s="1" t="s">
        <v>36</v>
      </c>
      <c r="D206" s="1" t="s">
        <v>93</v>
      </c>
      <c r="E206" s="1" t="s">
        <v>342</v>
      </c>
      <c r="F206" s="7" t="s">
        <v>584</v>
      </c>
      <c r="G206" s="7" t="s">
        <v>584</v>
      </c>
      <c r="H206" s="29">
        <v>0</v>
      </c>
      <c r="I206" s="29">
        <v>0</v>
      </c>
      <c r="J206" s="30">
        <v>5.8881174319999996</v>
      </c>
      <c r="K206" s="30">
        <v>11.63064138</v>
      </c>
      <c r="L206" s="23">
        <v>0</v>
      </c>
      <c r="M206" s="23">
        <v>0</v>
      </c>
      <c r="N206" s="23">
        <v>0</v>
      </c>
      <c r="O206" s="24">
        <v>0</v>
      </c>
      <c r="P206" s="24">
        <v>4.8254176949999996</v>
      </c>
      <c r="Q206" s="25">
        <v>0</v>
      </c>
      <c r="R206" s="25">
        <v>0</v>
      </c>
      <c r="S206" s="25">
        <v>1.3724251E-2</v>
      </c>
      <c r="T206" s="26"/>
      <c r="U206" s="27">
        <v>2.8700454039999999</v>
      </c>
      <c r="V206" s="20">
        <v>7491440</v>
      </c>
      <c r="W206" s="22">
        <v>3.8310997680000001</v>
      </c>
      <c r="X206" s="21">
        <v>7491440</v>
      </c>
      <c r="Y206" s="22">
        <v>3.8310997680000001</v>
      </c>
      <c r="Z206" s="19">
        <f t="shared" si="9"/>
        <v>163</v>
      </c>
      <c r="AA206" s="19">
        <f t="shared" si="10"/>
        <v>151</v>
      </c>
      <c r="AB206" s="19">
        <f t="shared" si="11"/>
        <v>8</v>
      </c>
    </row>
    <row r="207" spans="1:28" x14ac:dyDescent="0.3">
      <c r="A207" s="4">
        <v>1054</v>
      </c>
      <c r="B207" s="7" t="s">
        <v>28</v>
      </c>
      <c r="C207" s="1" t="s">
        <v>36</v>
      </c>
      <c r="D207" s="1" t="s">
        <v>76</v>
      </c>
      <c r="E207" s="1" t="s">
        <v>270</v>
      </c>
      <c r="F207" s="7"/>
      <c r="G207" s="7" t="s">
        <v>584</v>
      </c>
      <c r="H207" s="29">
        <v>0</v>
      </c>
      <c r="I207" s="29">
        <v>3.4792359000000002E-2</v>
      </c>
      <c r="J207" s="30">
        <v>3.164672935</v>
      </c>
      <c r="K207" s="30">
        <v>19.04371746</v>
      </c>
      <c r="L207" s="23">
        <v>0</v>
      </c>
      <c r="M207" s="23">
        <v>0</v>
      </c>
      <c r="N207" s="23">
        <v>0</v>
      </c>
      <c r="O207" s="24">
        <v>0</v>
      </c>
      <c r="P207" s="24">
        <v>10.44665668</v>
      </c>
      <c r="Q207" s="25">
        <v>12.878446390000001</v>
      </c>
      <c r="R207" s="25">
        <v>0</v>
      </c>
      <c r="S207" s="25">
        <v>5.69781E-4</v>
      </c>
      <c r="T207" s="26"/>
      <c r="U207" s="27">
        <v>6.5598446389999996</v>
      </c>
      <c r="V207" s="20">
        <v>7514630</v>
      </c>
      <c r="W207" s="22">
        <v>8.7294313080000006</v>
      </c>
      <c r="X207" s="21">
        <v>7514630</v>
      </c>
      <c r="Y207" s="22">
        <v>8.7294313080000006</v>
      </c>
      <c r="Z207" s="19">
        <f t="shared" si="9"/>
        <v>91</v>
      </c>
      <c r="AA207" s="19">
        <f t="shared" si="10"/>
        <v>89</v>
      </c>
      <c r="AB207" s="19">
        <f t="shared" si="11"/>
        <v>5</v>
      </c>
    </row>
    <row r="208" spans="1:28" ht="28.8" x14ac:dyDescent="0.3">
      <c r="A208" s="4">
        <v>1499</v>
      </c>
      <c r="B208" s="7" t="s">
        <v>28</v>
      </c>
      <c r="C208" s="1" t="s">
        <v>36</v>
      </c>
      <c r="D208" s="1" t="s">
        <v>71</v>
      </c>
      <c r="E208" s="1" t="s">
        <v>506</v>
      </c>
      <c r="F208" s="7" t="s">
        <v>584</v>
      </c>
      <c r="G208" s="7" t="s">
        <v>584</v>
      </c>
      <c r="H208" s="29">
        <v>3.9208422999999999E-2</v>
      </c>
      <c r="I208" s="29">
        <v>2.0611789999999998E-3</v>
      </c>
      <c r="J208" s="30">
        <v>9.1288642000000003E-2</v>
      </c>
      <c r="K208" s="30">
        <v>0.55133554500000004</v>
      </c>
      <c r="L208" s="23">
        <v>0</v>
      </c>
      <c r="M208" s="23">
        <v>0</v>
      </c>
      <c r="N208" s="23">
        <v>0</v>
      </c>
      <c r="O208" s="24">
        <v>0.39359037400000002</v>
      </c>
      <c r="P208" s="24">
        <v>0.83158746500000003</v>
      </c>
      <c r="Q208" s="25">
        <v>1.5972276320000001</v>
      </c>
      <c r="R208" s="25">
        <v>0</v>
      </c>
      <c r="S208" s="25">
        <v>0</v>
      </c>
      <c r="T208" s="26"/>
      <c r="U208" s="27">
        <v>0.49513380299999998</v>
      </c>
      <c r="V208" s="20">
        <v>7563440</v>
      </c>
      <c r="W208" s="22">
        <v>0.65464101399999997</v>
      </c>
      <c r="X208" s="21">
        <v>7563440</v>
      </c>
      <c r="Y208" s="22">
        <v>0.65464101399999997</v>
      </c>
      <c r="Z208" s="19">
        <f t="shared" si="9"/>
        <v>327</v>
      </c>
      <c r="AA208" s="19">
        <f t="shared" si="10"/>
        <v>314</v>
      </c>
      <c r="AB208" s="19">
        <f t="shared" si="11"/>
        <v>21</v>
      </c>
    </row>
    <row r="209" spans="1:28" ht="43.2" x14ac:dyDescent="0.3">
      <c r="A209" s="4">
        <v>1164</v>
      </c>
      <c r="B209" s="7" t="s">
        <v>26</v>
      </c>
      <c r="C209" s="1" t="s">
        <v>32</v>
      </c>
      <c r="D209" s="1" t="s">
        <v>48</v>
      </c>
      <c r="E209" s="1" t="s">
        <v>384</v>
      </c>
      <c r="F209" s="7" t="s">
        <v>584</v>
      </c>
      <c r="G209" s="7"/>
      <c r="H209" s="29">
        <v>0</v>
      </c>
      <c r="I209" s="29">
        <v>0</v>
      </c>
      <c r="J209" s="30">
        <v>12.095745109999999</v>
      </c>
      <c r="K209" s="30">
        <v>0.13403910999999999</v>
      </c>
      <c r="L209" s="23">
        <v>0</v>
      </c>
      <c r="M209" s="23">
        <v>0</v>
      </c>
      <c r="N209" s="23">
        <v>0</v>
      </c>
      <c r="O209" s="24">
        <v>0</v>
      </c>
      <c r="P209" s="24">
        <v>3.358587859</v>
      </c>
      <c r="Q209" s="25">
        <v>4.9600777169999999</v>
      </c>
      <c r="R209" s="25">
        <v>0</v>
      </c>
      <c r="S209" s="25">
        <v>1.2815735109999999</v>
      </c>
      <c r="T209" s="26">
        <v>0</v>
      </c>
      <c r="U209" s="27">
        <v>2.0373800819999999</v>
      </c>
      <c r="V209" s="20">
        <v>7610020</v>
      </c>
      <c r="W209" s="22">
        <v>2.6772335439999999</v>
      </c>
      <c r="X209" s="21">
        <v>7610020</v>
      </c>
      <c r="Y209" s="22">
        <v>2.6772335439999999</v>
      </c>
      <c r="Z209" s="19">
        <f t="shared" si="9"/>
        <v>205</v>
      </c>
      <c r="AA209" s="19">
        <f t="shared" si="10"/>
        <v>190</v>
      </c>
      <c r="AB209" s="19">
        <f t="shared" si="11"/>
        <v>43</v>
      </c>
    </row>
    <row r="210" spans="1:28" ht="43.2" x14ac:dyDescent="0.3">
      <c r="A210" s="4">
        <v>1163</v>
      </c>
      <c r="B210" s="7" t="s">
        <v>26</v>
      </c>
      <c r="C210" s="1" t="s">
        <v>32</v>
      </c>
      <c r="D210" s="1" t="s">
        <v>48</v>
      </c>
      <c r="E210" s="1" t="s">
        <v>297</v>
      </c>
      <c r="F210" s="7" t="s">
        <v>584</v>
      </c>
      <c r="G210" s="7"/>
      <c r="H210" s="29">
        <v>0</v>
      </c>
      <c r="I210" s="29">
        <v>0</v>
      </c>
      <c r="J210" s="30">
        <v>7.1813731980000002</v>
      </c>
      <c r="K210" s="30">
        <v>0.28893787100000001</v>
      </c>
      <c r="L210" s="23">
        <v>0</v>
      </c>
      <c r="M210" s="23">
        <v>0</v>
      </c>
      <c r="N210" s="23">
        <v>0</v>
      </c>
      <c r="O210" s="24">
        <v>0</v>
      </c>
      <c r="P210" s="24">
        <v>6.9307253639999997</v>
      </c>
      <c r="Q210" s="25">
        <v>4.7085942259999998</v>
      </c>
      <c r="R210" s="25">
        <v>0</v>
      </c>
      <c r="S210" s="25">
        <v>1.3598780029999999</v>
      </c>
      <c r="T210" s="26">
        <v>27.623598326</v>
      </c>
      <c r="U210" s="27">
        <v>4.4753536350000003</v>
      </c>
      <c r="V210" s="20">
        <v>7665610</v>
      </c>
      <c r="W210" s="22">
        <v>5.8382224440000003</v>
      </c>
      <c r="X210" s="21">
        <v>7665610</v>
      </c>
      <c r="Y210" s="22">
        <v>5.8382224440000003</v>
      </c>
      <c r="Z210" s="19">
        <f t="shared" si="9"/>
        <v>118</v>
      </c>
      <c r="AA210" s="19">
        <f t="shared" si="10"/>
        <v>126</v>
      </c>
      <c r="AB210" s="19">
        <f t="shared" si="11"/>
        <v>23</v>
      </c>
    </row>
    <row r="211" spans="1:28" ht="28.8" x14ac:dyDescent="0.3">
      <c r="A211" s="4">
        <v>1280</v>
      </c>
      <c r="B211" s="7" t="s">
        <v>25</v>
      </c>
      <c r="C211" s="1" t="s">
        <v>29</v>
      </c>
      <c r="D211" s="1" t="s">
        <v>52</v>
      </c>
      <c r="E211" s="1" t="s">
        <v>257</v>
      </c>
      <c r="F211" s="7" t="s">
        <v>584</v>
      </c>
      <c r="G211" s="7" t="s">
        <v>584</v>
      </c>
      <c r="H211" s="29">
        <v>0.28915843600000002</v>
      </c>
      <c r="I211" s="29">
        <v>3.968753993</v>
      </c>
      <c r="J211" s="30">
        <v>17.792156389999999</v>
      </c>
      <c r="K211" s="30">
        <v>0.18575340200000001</v>
      </c>
      <c r="L211" s="23">
        <v>5.1474311679999998</v>
      </c>
      <c r="M211" s="23">
        <v>5.1063493979999999</v>
      </c>
      <c r="N211" s="23">
        <v>0</v>
      </c>
      <c r="O211" s="24">
        <v>1.1627347240000001</v>
      </c>
      <c r="P211" s="24">
        <v>14.239686799999999</v>
      </c>
      <c r="Q211" s="25">
        <v>0</v>
      </c>
      <c r="R211" s="25">
        <v>0</v>
      </c>
      <c r="S211" s="25">
        <v>14.03298897</v>
      </c>
      <c r="T211" s="26">
        <v>25.549208207</v>
      </c>
      <c r="U211" s="27">
        <v>8.0442299360000007</v>
      </c>
      <c r="V211" s="20">
        <v>7675900</v>
      </c>
      <c r="W211" s="22">
        <v>10.47985244</v>
      </c>
      <c r="X211" s="21">
        <v>7675900</v>
      </c>
      <c r="Y211" s="22">
        <v>10.47985244</v>
      </c>
      <c r="Z211" s="19">
        <f t="shared" si="9"/>
        <v>78</v>
      </c>
      <c r="AA211" s="19">
        <f t="shared" si="10"/>
        <v>72</v>
      </c>
      <c r="AB211" s="19">
        <f t="shared" si="11"/>
        <v>11</v>
      </c>
    </row>
    <row r="212" spans="1:28" x14ac:dyDescent="0.3">
      <c r="A212" s="4">
        <v>1291</v>
      </c>
      <c r="B212" s="7" t="s">
        <v>26</v>
      </c>
      <c r="C212" s="1" t="s">
        <v>33</v>
      </c>
      <c r="D212" s="1" t="s">
        <v>142</v>
      </c>
      <c r="E212" s="1" t="s">
        <v>452</v>
      </c>
      <c r="F212" s="7" t="s">
        <v>584</v>
      </c>
      <c r="G212" s="7" t="s">
        <v>584</v>
      </c>
      <c r="H212" s="29">
        <v>0.37884767200000002</v>
      </c>
      <c r="I212" s="29">
        <v>0.41737251399999997</v>
      </c>
      <c r="J212" s="30">
        <v>1.069826771</v>
      </c>
      <c r="K212" s="30">
        <v>1.9981930000000001E-3</v>
      </c>
      <c r="L212" s="23">
        <v>1.26562452</v>
      </c>
      <c r="M212" s="23">
        <v>1.2819930470000001</v>
      </c>
      <c r="N212" s="23">
        <v>1.3128205129999999</v>
      </c>
      <c r="O212" s="24">
        <v>6.0815929180000001</v>
      </c>
      <c r="P212" s="24">
        <v>1.6799219299999999</v>
      </c>
      <c r="Q212" s="25">
        <v>0.42899582000000003</v>
      </c>
      <c r="R212" s="25">
        <v>0.172521693</v>
      </c>
      <c r="S212" s="25">
        <v>0</v>
      </c>
      <c r="T212" s="26">
        <v>0.68304670049000005</v>
      </c>
      <c r="U212" s="27">
        <v>1.001244145</v>
      </c>
      <c r="V212" s="20">
        <v>7731930</v>
      </c>
      <c r="W212" s="22">
        <v>1.2949472449999999</v>
      </c>
      <c r="X212" s="21">
        <v>7731930</v>
      </c>
      <c r="Y212" s="22">
        <v>1.2949472449999999</v>
      </c>
      <c r="Z212" s="19">
        <f t="shared" si="9"/>
        <v>273</v>
      </c>
      <c r="AA212" s="19">
        <f t="shared" si="10"/>
        <v>265</v>
      </c>
      <c r="AB212" s="19">
        <f t="shared" si="11"/>
        <v>37</v>
      </c>
    </row>
    <row r="213" spans="1:28" ht="28.8" x14ac:dyDescent="0.3">
      <c r="A213" s="4">
        <v>1377</v>
      </c>
      <c r="B213" s="7" t="s">
        <v>27</v>
      </c>
      <c r="C213" s="1" t="s">
        <v>35</v>
      </c>
      <c r="D213" s="1" t="s">
        <v>88</v>
      </c>
      <c r="E213" s="1" t="s">
        <v>547</v>
      </c>
      <c r="F213" s="7"/>
      <c r="G213" s="7" t="s">
        <v>584</v>
      </c>
      <c r="H213" s="29">
        <v>0</v>
      </c>
      <c r="I213" s="29">
        <v>7.5291400000000004E-4</v>
      </c>
      <c r="J213" s="30">
        <v>0.852027329</v>
      </c>
      <c r="K213" s="30">
        <v>0.50196898499999998</v>
      </c>
      <c r="L213" s="23">
        <v>7.4926634000000006E-2</v>
      </c>
      <c r="M213" s="23">
        <v>7.3411394000000005E-2</v>
      </c>
      <c r="N213" s="23">
        <v>0</v>
      </c>
      <c r="O213" s="24">
        <v>0</v>
      </c>
      <c r="P213" s="24">
        <v>0.376240303</v>
      </c>
      <c r="Q213" s="25">
        <v>0.15439867099999999</v>
      </c>
      <c r="R213" s="25">
        <v>0</v>
      </c>
      <c r="S213" s="25">
        <v>1.7573018999999999E-2</v>
      </c>
      <c r="T213" s="26"/>
      <c r="U213" s="27">
        <v>0.227066039</v>
      </c>
      <c r="V213" s="20">
        <v>9000000</v>
      </c>
      <c r="W213" s="22">
        <v>0.25229559899999998</v>
      </c>
      <c r="X213" s="21">
        <v>7900000</v>
      </c>
      <c r="Y213" s="22">
        <v>0.28742536600000002</v>
      </c>
      <c r="Z213" s="19">
        <f t="shared" si="9"/>
        <v>368</v>
      </c>
      <c r="AA213" s="19">
        <f t="shared" si="10"/>
        <v>362</v>
      </c>
      <c r="AB213" s="19">
        <f t="shared" si="11"/>
        <v>35</v>
      </c>
    </row>
    <row r="214" spans="1:28" x14ac:dyDescent="0.3">
      <c r="A214" s="4">
        <v>1516</v>
      </c>
      <c r="B214" s="7" t="s">
        <v>26</v>
      </c>
      <c r="C214" s="1" t="s">
        <v>35</v>
      </c>
      <c r="D214" s="1" t="s">
        <v>92</v>
      </c>
      <c r="E214" s="1" t="s">
        <v>346</v>
      </c>
      <c r="F214" s="7" t="s">
        <v>584</v>
      </c>
      <c r="G214" s="7" t="s">
        <v>584</v>
      </c>
      <c r="H214" s="29">
        <v>0.10018508499999999</v>
      </c>
      <c r="I214" s="29">
        <v>9.2281502000000001E-2</v>
      </c>
      <c r="J214" s="30">
        <v>0</v>
      </c>
      <c r="K214" s="30">
        <v>0</v>
      </c>
      <c r="L214" s="23">
        <v>0</v>
      </c>
      <c r="M214" s="23">
        <v>0</v>
      </c>
      <c r="N214" s="23">
        <v>6.4713029000000005E-2</v>
      </c>
      <c r="O214" s="24">
        <v>7.3657614999999996E-2</v>
      </c>
      <c r="P214" s="24">
        <v>4.7235290540000001</v>
      </c>
      <c r="Q214" s="25">
        <v>12.891327260000001</v>
      </c>
      <c r="R214" s="25">
        <v>0</v>
      </c>
      <c r="S214" s="25">
        <v>0</v>
      </c>
      <c r="T214" s="26">
        <v>9.9983030930000005</v>
      </c>
      <c r="U214" s="27">
        <v>2.8043195600000002</v>
      </c>
      <c r="V214" s="20">
        <v>7950000</v>
      </c>
      <c r="W214" s="22">
        <v>3.5274459870000001</v>
      </c>
      <c r="X214" s="21">
        <v>7950000</v>
      </c>
      <c r="Y214" s="22">
        <v>3.5274459870000001</v>
      </c>
      <c r="Z214" s="19">
        <f t="shared" si="9"/>
        <v>167</v>
      </c>
      <c r="AA214" s="19">
        <f t="shared" si="10"/>
        <v>158</v>
      </c>
      <c r="AB214" s="19">
        <f t="shared" si="11"/>
        <v>15</v>
      </c>
    </row>
    <row r="215" spans="1:28" ht="28.8" x14ac:dyDescent="0.3">
      <c r="A215" s="4">
        <v>1492</v>
      </c>
      <c r="B215" s="7" t="s">
        <v>28</v>
      </c>
      <c r="C215" s="1" t="s">
        <v>36</v>
      </c>
      <c r="D215" s="1" t="s">
        <v>161</v>
      </c>
      <c r="E215" s="1" t="s">
        <v>501</v>
      </c>
      <c r="F215" s="7"/>
      <c r="G215" s="7"/>
      <c r="H215" s="29">
        <v>7.7628927E-2</v>
      </c>
      <c r="I215" s="29">
        <v>1.283664E-2</v>
      </c>
      <c r="J215" s="30">
        <v>1.034604613</v>
      </c>
      <c r="K215" s="30">
        <v>2.053739658</v>
      </c>
      <c r="L215" s="23">
        <v>0</v>
      </c>
      <c r="M215" s="23">
        <v>0</v>
      </c>
      <c r="N215" s="23">
        <v>8.0702235999999997E-2</v>
      </c>
      <c r="O215" s="24">
        <v>9.1856836999999997E-2</v>
      </c>
      <c r="P215" s="24">
        <v>0.80908499599999995</v>
      </c>
      <c r="Q215" s="25">
        <v>0</v>
      </c>
      <c r="R215" s="25">
        <v>0</v>
      </c>
      <c r="S215" s="25">
        <v>7.7214060000000001E-3</v>
      </c>
      <c r="T215" s="26"/>
      <c r="U215" s="27">
        <v>0.51578357600000002</v>
      </c>
      <c r="V215" s="20">
        <v>7956050</v>
      </c>
      <c r="W215" s="22">
        <v>0.64829101899999997</v>
      </c>
      <c r="X215" s="21">
        <v>7956050</v>
      </c>
      <c r="Y215" s="22">
        <v>0.64829101899999997</v>
      </c>
      <c r="Z215" s="19">
        <f t="shared" si="9"/>
        <v>322</v>
      </c>
      <c r="AA215" s="19">
        <f t="shared" si="10"/>
        <v>316</v>
      </c>
      <c r="AB215" s="19">
        <f t="shared" si="11"/>
        <v>22</v>
      </c>
    </row>
    <row r="216" spans="1:28" ht="28.8" x14ac:dyDescent="0.3">
      <c r="A216" s="4">
        <v>1018</v>
      </c>
      <c r="B216" s="7" t="s">
        <v>26</v>
      </c>
      <c r="C216" s="1" t="s">
        <v>32</v>
      </c>
      <c r="D216" s="1" t="s">
        <v>61</v>
      </c>
      <c r="E216" s="1" t="s">
        <v>428</v>
      </c>
      <c r="F216" s="7" t="s">
        <v>584</v>
      </c>
      <c r="G216" s="7" t="s">
        <v>584</v>
      </c>
      <c r="H216" s="29">
        <v>0.31431944099999998</v>
      </c>
      <c r="I216" s="29">
        <v>0</v>
      </c>
      <c r="J216" s="30">
        <v>0</v>
      </c>
      <c r="K216" s="30">
        <v>0</v>
      </c>
      <c r="L216" s="23">
        <v>4.9031234E-2</v>
      </c>
      <c r="M216" s="23">
        <v>4.9607353999999999E-2</v>
      </c>
      <c r="N216" s="23">
        <v>0.65352653500000002</v>
      </c>
      <c r="O216" s="24">
        <v>0.83683853100000005</v>
      </c>
      <c r="P216" s="24">
        <v>2.3122824710000001</v>
      </c>
      <c r="Q216" s="25">
        <v>0</v>
      </c>
      <c r="R216" s="25">
        <v>0</v>
      </c>
      <c r="S216" s="25">
        <v>0</v>
      </c>
      <c r="T216" s="26">
        <v>11.514895222</v>
      </c>
      <c r="U216" s="27">
        <v>1.37503091</v>
      </c>
      <c r="V216" s="20">
        <v>8127120</v>
      </c>
      <c r="W216" s="22">
        <v>1.6919042790000001</v>
      </c>
      <c r="X216" s="21">
        <v>8127120</v>
      </c>
      <c r="Y216" s="22">
        <v>1.6919042790000001</v>
      </c>
      <c r="Z216" s="19">
        <f t="shared" si="9"/>
        <v>249</v>
      </c>
      <c r="AA216" s="19">
        <f t="shared" si="10"/>
        <v>242</v>
      </c>
      <c r="AB216" s="19">
        <f t="shared" si="11"/>
        <v>56</v>
      </c>
    </row>
    <row r="217" spans="1:28" x14ac:dyDescent="0.3">
      <c r="A217" s="4">
        <v>1281</v>
      </c>
      <c r="B217" s="7" t="s">
        <v>27</v>
      </c>
      <c r="C217" s="1" t="s">
        <v>36</v>
      </c>
      <c r="D217" s="1" t="s">
        <v>97</v>
      </c>
      <c r="E217" s="1" t="s">
        <v>443</v>
      </c>
      <c r="F217" s="7" t="s">
        <v>584</v>
      </c>
      <c r="G217" s="7" t="s">
        <v>584</v>
      </c>
      <c r="H217" s="29">
        <v>0</v>
      </c>
      <c r="I217" s="29">
        <v>7.6834900000000007E-9</v>
      </c>
      <c r="J217" s="30">
        <v>4.3666400589999999</v>
      </c>
      <c r="K217" s="30">
        <v>2.050336283</v>
      </c>
      <c r="L217" s="23">
        <v>0.122648931</v>
      </c>
      <c r="M217" s="23">
        <v>0.12648488199999999</v>
      </c>
      <c r="N217" s="23">
        <v>0</v>
      </c>
      <c r="O217" s="24">
        <v>0</v>
      </c>
      <c r="P217" s="24">
        <v>1.825919992</v>
      </c>
      <c r="Q217" s="25">
        <v>1.135806316</v>
      </c>
      <c r="R217" s="25">
        <v>8.8798003E-2</v>
      </c>
      <c r="S217" s="25">
        <v>2.7351687E-2</v>
      </c>
      <c r="T217" s="26"/>
      <c r="U217" s="27">
        <v>1.0943180589999999</v>
      </c>
      <c r="V217" s="20">
        <v>11029047</v>
      </c>
      <c r="W217" s="22">
        <v>0.99221452099999996</v>
      </c>
      <c r="X217" s="21">
        <v>8129050</v>
      </c>
      <c r="Y217" s="22">
        <v>1.3461819749999999</v>
      </c>
      <c r="Z217" s="19">
        <f t="shared" si="9"/>
        <v>264</v>
      </c>
      <c r="AA217" s="19">
        <f t="shared" si="10"/>
        <v>262</v>
      </c>
      <c r="AB217" s="19">
        <f t="shared" si="11"/>
        <v>19</v>
      </c>
    </row>
    <row r="218" spans="1:28" x14ac:dyDescent="0.3">
      <c r="A218" s="4">
        <v>1490</v>
      </c>
      <c r="B218" s="7" t="s">
        <v>27</v>
      </c>
      <c r="C218" s="1" t="s">
        <v>35</v>
      </c>
      <c r="D218" s="1" t="s">
        <v>141</v>
      </c>
      <c r="E218" s="1" t="s">
        <v>485</v>
      </c>
      <c r="F218" s="7"/>
      <c r="G218" s="7" t="s">
        <v>584</v>
      </c>
      <c r="H218" s="29">
        <v>0.213241555</v>
      </c>
      <c r="I218" s="29">
        <v>0</v>
      </c>
      <c r="J218" s="30">
        <v>4.353837993</v>
      </c>
      <c r="K218" s="30">
        <v>7.6660793000000005E-2</v>
      </c>
      <c r="L218" s="23">
        <v>0</v>
      </c>
      <c r="M218" s="23">
        <v>0</v>
      </c>
      <c r="N218" s="23">
        <v>0.73894577800000005</v>
      </c>
      <c r="O218" s="24">
        <v>0.50464937799999998</v>
      </c>
      <c r="P218" s="24">
        <v>1.164274206</v>
      </c>
      <c r="Q218" s="25">
        <v>0</v>
      </c>
      <c r="R218" s="25">
        <v>3.7991126E-2</v>
      </c>
      <c r="S218" s="25">
        <v>4.2943727000000001E-2</v>
      </c>
      <c r="T218" s="26"/>
      <c r="U218" s="27">
        <v>0.69424567599999998</v>
      </c>
      <c r="V218" s="20">
        <v>8200000</v>
      </c>
      <c r="W218" s="22">
        <v>0.84664106800000005</v>
      </c>
      <c r="X218" s="21">
        <v>8200000</v>
      </c>
      <c r="Y218" s="22">
        <v>0.84664106800000005</v>
      </c>
      <c r="Z218" s="19">
        <f t="shared" si="9"/>
        <v>306</v>
      </c>
      <c r="AA218" s="19">
        <f t="shared" si="10"/>
        <v>293</v>
      </c>
      <c r="AB218" s="19">
        <f t="shared" si="11"/>
        <v>27</v>
      </c>
    </row>
    <row r="219" spans="1:28" x14ac:dyDescent="0.3">
      <c r="A219" s="4">
        <v>1372</v>
      </c>
      <c r="B219" s="7" t="s">
        <v>26</v>
      </c>
      <c r="C219" s="1" t="s">
        <v>32</v>
      </c>
      <c r="D219" s="1" t="s">
        <v>127</v>
      </c>
      <c r="E219" s="1" t="s">
        <v>392</v>
      </c>
      <c r="F219" s="7" t="s">
        <v>584</v>
      </c>
      <c r="G219" s="7" t="s">
        <v>584</v>
      </c>
      <c r="H219" s="29">
        <v>0.16872726599999999</v>
      </c>
      <c r="I219" s="29">
        <v>7.8568900000000001E-4</v>
      </c>
      <c r="J219" s="30">
        <v>0.68466481800000001</v>
      </c>
      <c r="K219" s="30">
        <v>0.59539127400000003</v>
      </c>
      <c r="L219" s="23">
        <v>0.214176897</v>
      </c>
      <c r="M219" s="23">
        <v>0.20404429399999999</v>
      </c>
      <c r="N219" s="23">
        <v>0.17540713499999999</v>
      </c>
      <c r="O219" s="24">
        <v>0.199651775</v>
      </c>
      <c r="P219" s="24">
        <v>3.2081103240000002</v>
      </c>
      <c r="Q219" s="25">
        <v>10.32330101</v>
      </c>
      <c r="R219" s="25">
        <v>1.9963299999999999</v>
      </c>
      <c r="S219" s="25">
        <v>2.701833E-2</v>
      </c>
      <c r="T219" s="26">
        <v>2.6152814096000001</v>
      </c>
      <c r="U219" s="27">
        <v>1.943464487</v>
      </c>
      <c r="V219" s="20">
        <v>8800000</v>
      </c>
      <c r="W219" s="22">
        <v>2.2084823720000002</v>
      </c>
      <c r="X219" s="21">
        <v>8228528</v>
      </c>
      <c r="Y219" s="22">
        <v>2.3618616690000001</v>
      </c>
      <c r="Z219" s="19">
        <f t="shared" si="9"/>
        <v>213</v>
      </c>
      <c r="AA219" s="19">
        <f t="shared" si="10"/>
        <v>202</v>
      </c>
      <c r="AB219" s="19">
        <f t="shared" si="11"/>
        <v>46</v>
      </c>
    </row>
    <row r="220" spans="1:28" x14ac:dyDescent="0.3">
      <c r="A220" s="4">
        <v>1158</v>
      </c>
      <c r="B220" s="7" t="s">
        <v>27</v>
      </c>
      <c r="C220" s="1" t="s">
        <v>34</v>
      </c>
      <c r="D220" s="1" t="s">
        <v>119</v>
      </c>
      <c r="E220" s="1" t="s">
        <v>382</v>
      </c>
      <c r="F220" s="7" t="s">
        <v>584</v>
      </c>
      <c r="G220" s="7" t="s">
        <v>584</v>
      </c>
      <c r="H220" s="29">
        <v>0.153968143</v>
      </c>
      <c r="I220" s="29">
        <v>0.336723836</v>
      </c>
      <c r="J220" s="30">
        <v>4.5796468910000003</v>
      </c>
      <c r="K220" s="30">
        <v>5.7042382140000001</v>
      </c>
      <c r="L220" s="23">
        <v>3.4975042999999997E-2</v>
      </c>
      <c r="M220" s="23">
        <v>3.3070860000000001E-2</v>
      </c>
      <c r="N220" s="23">
        <v>0.53354567399999997</v>
      </c>
      <c r="O220" s="24">
        <v>0.45546896100000001</v>
      </c>
      <c r="P220" s="24">
        <v>3.524725546</v>
      </c>
      <c r="Q220" s="25">
        <v>3.5515958859999999</v>
      </c>
      <c r="R220" s="25">
        <v>0</v>
      </c>
      <c r="S220" s="25">
        <v>1.8039090000000001E-2</v>
      </c>
      <c r="T220" s="26"/>
      <c r="U220" s="27">
        <v>2.0885156820000002</v>
      </c>
      <c r="V220" s="20">
        <v>9761750</v>
      </c>
      <c r="W220" s="22">
        <v>2.139489008</v>
      </c>
      <c r="X220" s="21">
        <v>8261750</v>
      </c>
      <c r="Y220" s="22">
        <v>2.5279337700000002</v>
      </c>
      <c r="Z220" s="19">
        <f t="shared" si="9"/>
        <v>203</v>
      </c>
      <c r="AA220" s="19">
        <f t="shared" si="10"/>
        <v>198</v>
      </c>
      <c r="AB220" s="19">
        <f t="shared" si="11"/>
        <v>22</v>
      </c>
    </row>
    <row r="221" spans="1:28" ht="28.8" x14ac:dyDescent="0.3">
      <c r="A221" s="4">
        <v>1107</v>
      </c>
      <c r="B221" s="7" t="s">
        <v>28</v>
      </c>
      <c r="C221" s="1" t="s">
        <v>37</v>
      </c>
      <c r="D221" s="1" t="s">
        <v>144</v>
      </c>
      <c r="E221" s="1" t="s">
        <v>552</v>
      </c>
      <c r="F221" s="7" t="s">
        <v>584</v>
      </c>
      <c r="G221" s="7" t="s">
        <v>584</v>
      </c>
      <c r="H221" s="29">
        <v>0</v>
      </c>
      <c r="I221" s="29">
        <v>0</v>
      </c>
      <c r="J221" s="30">
        <v>0.36515456899999998</v>
      </c>
      <c r="K221" s="30">
        <v>0.81372953400000003</v>
      </c>
      <c r="L221" s="23">
        <v>0</v>
      </c>
      <c r="M221" s="23">
        <v>0</v>
      </c>
      <c r="N221" s="23">
        <v>0</v>
      </c>
      <c r="O221" s="24">
        <v>0</v>
      </c>
      <c r="P221" s="24">
        <v>0.30425276000000001</v>
      </c>
      <c r="Q221" s="25">
        <v>0</v>
      </c>
      <c r="R221" s="25">
        <v>0</v>
      </c>
      <c r="S221" s="25">
        <v>0</v>
      </c>
      <c r="T221" s="26"/>
      <c r="U221" s="27">
        <v>0.192045253</v>
      </c>
      <c r="V221" s="20">
        <v>8363000</v>
      </c>
      <c r="W221" s="22">
        <v>0.229636797</v>
      </c>
      <c r="X221" s="21">
        <v>8363000</v>
      </c>
      <c r="Y221" s="22">
        <v>0.229636797</v>
      </c>
      <c r="Z221" s="19">
        <f t="shared" si="9"/>
        <v>373</v>
      </c>
      <c r="AA221" s="19">
        <f t="shared" si="10"/>
        <v>371</v>
      </c>
      <c r="AB221" s="19">
        <f t="shared" si="11"/>
        <v>31</v>
      </c>
    </row>
    <row r="222" spans="1:28" x14ac:dyDescent="0.3">
      <c r="A222" s="4">
        <v>1041</v>
      </c>
      <c r="B222" s="7" t="s">
        <v>25</v>
      </c>
      <c r="C222" s="1" t="s">
        <v>30</v>
      </c>
      <c r="D222" s="1" t="s">
        <v>83</v>
      </c>
      <c r="E222" s="1" t="s">
        <v>568</v>
      </c>
      <c r="F222" s="7" t="s">
        <v>584</v>
      </c>
      <c r="G222" s="7" t="s">
        <v>584</v>
      </c>
      <c r="H222" s="29">
        <v>7.3076519000000006E-2</v>
      </c>
      <c r="I222" s="29">
        <v>5.0220999999999999E-5</v>
      </c>
      <c r="J222" s="30">
        <v>0</v>
      </c>
      <c r="K222" s="30">
        <v>0</v>
      </c>
      <c r="L222" s="23">
        <v>0.35010895399999997</v>
      </c>
      <c r="M222" s="23">
        <v>0.361088874</v>
      </c>
      <c r="N222" s="23">
        <v>7.5969599999999998E-2</v>
      </c>
      <c r="O222" s="24">
        <v>8.6470060000000001E-2</v>
      </c>
      <c r="P222" s="24">
        <v>0.108055042</v>
      </c>
      <c r="Q222" s="25">
        <v>0</v>
      </c>
      <c r="R222" s="25">
        <v>0</v>
      </c>
      <c r="S222" s="25">
        <v>0</v>
      </c>
      <c r="T222" s="26">
        <v>0</v>
      </c>
      <c r="U222" s="27">
        <v>7.0801331999999995E-2</v>
      </c>
      <c r="V222" s="20">
        <v>9400000</v>
      </c>
      <c r="W222" s="22">
        <v>7.5320566000000005E-2</v>
      </c>
      <c r="X222" s="21">
        <v>8400000</v>
      </c>
      <c r="Y222" s="22">
        <v>8.4287299999999996E-2</v>
      </c>
      <c r="Z222" s="19">
        <f t="shared" si="9"/>
        <v>389</v>
      </c>
      <c r="AA222" s="19">
        <f t="shared" si="10"/>
        <v>390</v>
      </c>
      <c r="AB222" s="19">
        <f t="shared" si="11"/>
        <v>50</v>
      </c>
    </row>
    <row r="223" spans="1:28" x14ac:dyDescent="0.3">
      <c r="A223" s="4">
        <v>1659</v>
      </c>
      <c r="B223" s="7" t="s">
        <v>28</v>
      </c>
      <c r="C223" s="1" t="s">
        <v>32</v>
      </c>
      <c r="D223" s="1" t="s">
        <v>167</v>
      </c>
      <c r="E223" s="1" t="s">
        <v>526</v>
      </c>
      <c r="F223" s="7"/>
      <c r="G223" s="7" t="s">
        <v>584</v>
      </c>
      <c r="H223" s="29">
        <v>3.038622556</v>
      </c>
      <c r="I223" s="29">
        <v>3.937344065</v>
      </c>
      <c r="J223" s="30">
        <v>0</v>
      </c>
      <c r="K223" s="30">
        <v>0</v>
      </c>
      <c r="L223" s="23">
        <v>1.18235E-4</v>
      </c>
      <c r="M223" s="23">
        <v>1.18602E-4</v>
      </c>
      <c r="N223" s="23">
        <v>1.0202895E-2</v>
      </c>
      <c r="O223" s="24">
        <v>1.1613131E-2</v>
      </c>
      <c r="P223" s="24">
        <v>0.64686455300000001</v>
      </c>
      <c r="Q223" s="25">
        <v>0</v>
      </c>
      <c r="R223" s="25">
        <v>0</v>
      </c>
      <c r="S223" s="25">
        <v>7.0608274999999998E-2</v>
      </c>
      <c r="T223" s="26"/>
      <c r="U223" s="27">
        <v>0.38698508100000001</v>
      </c>
      <c r="V223" s="20">
        <v>8441660</v>
      </c>
      <c r="W223" s="22">
        <v>0.45842296500000002</v>
      </c>
      <c r="X223" s="21">
        <v>8441660</v>
      </c>
      <c r="Y223" s="22">
        <v>0.45842296500000002</v>
      </c>
      <c r="Z223" s="19">
        <f t="shared" si="9"/>
        <v>347</v>
      </c>
      <c r="AA223" s="19">
        <f t="shared" si="10"/>
        <v>339</v>
      </c>
      <c r="AB223" s="19">
        <f t="shared" si="11"/>
        <v>67</v>
      </c>
    </row>
    <row r="224" spans="1:28" ht="28.8" x14ac:dyDescent="0.3">
      <c r="A224" s="4">
        <v>1161</v>
      </c>
      <c r="B224" s="7" t="s">
        <v>27</v>
      </c>
      <c r="C224" s="1" t="s">
        <v>35</v>
      </c>
      <c r="D224" s="1" t="s">
        <v>88</v>
      </c>
      <c r="E224" s="1" t="s">
        <v>451</v>
      </c>
      <c r="F224" s="7"/>
      <c r="G224" s="7" t="s">
        <v>584</v>
      </c>
      <c r="H224" s="29">
        <v>0</v>
      </c>
      <c r="I224" s="29">
        <v>0</v>
      </c>
      <c r="J224" s="30">
        <v>2.3735047009999999</v>
      </c>
      <c r="K224" s="30">
        <v>5.3168393800000002</v>
      </c>
      <c r="L224" s="23">
        <v>0</v>
      </c>
      <c r="M224" s="23">
        <v>0</v>
      </c>
      <c r="N224" s="23">
        <v>0</v>
      </c>
      <c r="O224" s="24">
        <v>0</v>
      </c>
      <c r="P224" s="24">
        <v>1.590373628</v>
      </c>
      <c r="Q224" s="25">
        <v>0</v>
      </c>
      <c r="R224" s="25">
        <v>0</v>
      </c>
      <c r="S224" s="25">
        <v>3.5322019999999999E-3</v>
      </c>
      <c r="T224" s="26"/>
      <c r="U224" s="27">
        <v>1.0409883019999999</v>
      </c>
      <c r="V224" s="20">
        <v>8500000</v>
      </c>
      <c r="W224" s="22">
        <v>1.2246921200000001</v>
      </c>
      <c r="X224" s="21">
        <v>8500000</v>
      </c>
      <c r="Y224" s="22">
        <v>1.2246921200000001</v>
      </c>
      <c r="Z224" s="19">
        <f t="shared" si="9"/>
        <v>272</v>
      </c>
      <c r="AA224" s="19">
        <f t="shared" si="10"/>
        <v>268</v>
      </c>
      <c r="AB224" s="19">
        <f t="shared" si="11"/>
        <v>24</v>
      </c>
    </row>
    <row r="225" spans="1:28" ht="28.8" x14ac:dyDescent="0.3">
      <c r="A225" s="4">
        <v>1405</v>
      </c>
      <c r="B225" s="7" t="s">
        <v>26</v>
      </c>
      <c r="C225" s="1" t="s">
        <v>35</v>
      </c>
      <c r="D225" s="1" t="s">
        <v>92</v>
      </c>
      <c r="E225" s="1" t="s">
        <v>321</v>
      </c>
      <c r="F225" s="7" t="s">
        <v>584</v>
      </c>
      <c r="G225" s="7" t="s">
        <v>584</v>
      </c>
      <c r="H225" s="29">
        <v>0.65883995299999998</v>
      </c>
      <c r="I225" s="29">
        <v>0.45850522399999999</v>
      </c>
      <c r="J225" s="30">
        <v>11.44150984</v>
      </c>
      <c r="K225" s="30">
        <v>19.74243864</v>
      </c>
      <c r="L225" s="23">
        <v>0</v>
      </c>
      <c r="M225" s="23">
        <v>0</v>
      </c>
      <c r="N225" s="23">
        <v>0.107954051</v>
      </c>
      <c r="O225" s="24">
        <v>0.12287537699999999</v>
      </c>
      <c r="P225" s="24">
        <v>4.8275129960000003</v>
      </c>
      <c r="Q225" s="25">
        <v>0.119033793</v>
      </c>
      <c r="R225" s="25">
        <v>0</v>
      </c>
      <c r="S225" s="25">
        <v>7.7695699999999999E-3</v>
      </c>
      <c r="T225" s="26">
        <v>0.73052883000000002</v>
      </c>
      <c r="U225" s="27">
        <v>3.5427605780000002</v>
      </c>
      <c r="V225" s="20">
        <v>8600000</v>
      </c>
      <c r="W225" s="22">
        <v>4.1194890439999998</v>
      </c>
      <c r="X225" s="21">
        <v>8600000</v>
      </c>
      <c r="Y225" s="22">
        <v>4.1194890439999998</v>
      </c>
      <c r="Z225" s="19">
        <f t="shared" si="9"/>
        <v>142</v>
      </c>
      <c r="AA225" s="19">
        <f t="shared" si="10"/>
        <v>146</v>
      </c>
      <c r="AB225" s="19">
        <f t="shared" si="11"/>
        <v>13</v>
      </c>
    </row>
    <row r="226" spans="1:28" ht="28.8" x14ac:dyDescent="0.3">
      <c r="A226" s="4">
        <v>1080</v>
      </c>
      <c r="B226" s="7" t="s">
        <v>26</v>
      </c>
      <c r="C226" s="1" t="s">
        <v>35</v>
      </c>
      <c r="D226" s="1" t="s">
        <v>63</v>
      </c>
      <c r="E226" s="1" t="s">
        <v>265</v>
      </c>
      <c r="F226" s="7" t="s">
        <v>584</v>
      </c>
      <c r="G226" s="7" t="s">
        <v>584</v>
      </c>
      <c r="H226" s="29">
        <v>0.36707284699999998</v>
      </c>
      <c r="I226" s="29">
        <v>0.229237683</v>
      </c>
      <c r="J226" s="30">
        <v>3.164672935</v>
      </c>
      <c r="K226" s="30">
        <v>1.0234579850000001</v>
      </c>
      <c r="L226" s="23">
        <v>8.4508624000000004E-2</v>
      </c>
      <c r="M226" s="23">
        <v>8.9348873999999995E-2</v>
      </c>
      <c r="N226" s="23">
        <v>1.272017223</v>
      </c>
      <c r="O226" s="24">
        <v>1.0858758509999999</v>
      </c>
      <c r="P226" s="24">
        <v>12.21443979</v>
      </c>
      <c r="Q226" s="25">
        <v>0.26531548199999999</v>
      </c>
      <c r="R226" s="25">
        <v>0.282533649</v>
      </c>
      <c r="S226" s="25">
        <v>0.13721187600000001</v>
      </c>
      <c r="T226" s="26">
        <v>60.644367647999999</v>
      </c>
      <c r="U226" s="27">
        <v>7.3223612060000001</v>
      </c>
      <c r="V226" s="20">
        <v>8640870</v>
      </c>
      <c r="W226" s="22">
        <v>8.474101804</v>
      </c>
      <c r="X226" s="21">
        <v>8640870</v>
      </c>
      <c r="Y226" s="22">
        <v>8.474101804</v>
      </c>
      <c r="Z226" s="19">
        <f t="shared" si="9"/>
        <v>86</v>
      </c>
      <c r="AA226" s="19">
        <f t="shared" si="10"/>
        <v>92</v>
      </c>
      <c r="AB226" s="19">
        <f t="shared" si="11"/>
        <v>4</v>
      </c>
    </row>
    <row r="227" spans="1:28" ht="28.8" x14ac:dyDescent="0.3">
      <c r="A227" s="4">
        <v>1613</v>
      </c>
      <c r="B227" s="7" t="s">
        <v>26</v>
      </c>
      <c r="C227" s="1" t="s">
        <v>32</v>
      </c>
      <c r="D227" s="1" t="s">
        <v>74</v>
      </c>
      <c r="E227" s="1" t="s">
        <v>341</v>
      </c>
      <c r="F227" s="7" t="s">
        <v>584</v>
      </c>
      <c r="G227" s="7" t="s">
        <v>584</v>
      </c>
      <c r="H227" s="29">
        <v>0.19253736299999999</v>
      </c>
      <c r="I227" s="29">
        <v>4.4963809999999998E-3</v>
      </c>
      <c r="J227" s="30">
        <v>2.434363796</v>
      </c>
      <c r="K227" s="30">
        <v>0.79680730700000002</v>
      </c>
      <c r="L227" s="23">
        <v>0</v>
      </c>
      <c r="M227" s="23">
        <v>0</v>
      </c>
      <c r="N227" s="23">
        <v>0.66719956000000002</v>
      </c>
      <c r="O227" s="24">
        <v>0.592237931</v>
      </c>
      <c r="P227" s="24">
        <v>4.8289110529999997</v>
      </c>
      <c r="Q227" s="25">
        <v>16.10537862</v>
      </c>
      <c r="R227" s="25">
        <v>0</v>
      </c>
      <c r="S227" s="25">
        <v>0</v>
      </c>
      <c r="T227" s="26">
        <v>2.9991673602</v>
      </c>
      <c r="U227" s="27">
        <v>2.8748742389999999</v>
      </c>
      <c r="V227" s="20">
        <v>18642000</v>
      </c>
      <c r="W227" s="22">
        <v>1.5421490390000001</v>
      </c>
      <c r="X227" s="21">
        <v>8879000</v>
      </c>
      <c r="Y227" s="22">
        <v>3.2378356109999999</v>
      </c>
      <c r="Z227" s="19">
        <f t="shared" si="9"/>
        <v>162</v>
      </c>
      <c r="AA227" s="19">
        <f t="shared" si="10"/>
        <v>172</v>
      </c>
      <c r="AB227" s="19">
        <f t="shared" si="11"/>
        <v>37</v>
      </c>
    </row>
    <row r="228" spans="1:28" ht="28.8" x14ac:dyDescent="0.3">
      <c r="A228" s="4">
        <v>1290</v>
      </c>
      <c r="B228" s="7" t="s">
        <v>26</v>
      </c>
      <c r="C228" s="1" t="s">
        <v>32</v>
      </c>
      <c r="D228" s="1" t="s">
        <v>60</v>
      </c>
      <c r="E228" s="1" t="s">
        <v>360</v>
      </c>
      <c r="F228" s="7"/>
      <c r="G228" s="7" t="s">
        <v>584</v>
      </c>
      <c r="H228" s="29">
        <v>2.7196685000000002E-2</v>
      </c>
      <c r="I228" s="29">
        <v>0.73960024999999996</v>
      </c>
      <c r="J228" s="30">
        <v>3.6515456940000002</v>
      </c>
      <c r="K228" s="30">
        <v>5.5906483439999999</v>
      </c>
      <c r="L228" s="23">
        <v>0.74998337999999998</v>
      </c>
      <c r="M228" s="23">
        <v>0.77309283900000003</v>
      </c>
      <c r="N228" s="23">
        <v>2.8273395E-2</v>
      </c>
      <c r="O228" s="24">
        <v>3.2181321999999998E-2</v>
      </c>
      <c r="P228" s="24">
        <v>4.1371234650000002</v>
      </c>
      <c r="Q228" s="25">
        <v>3.9618544409999998</v>
      </c>
      <c r="R228" s="25">
        <v>8.8828526000000005E-2</v>
      </c>
      <c r="S228" s="25">
        <v>2.2262207999999999E-2</v>
      </c>
      <c r="T228" s="26">
        <v>6.3575602787000003</v>
      </c>
      <c r="U228" s="27">
        <v>2.4583824220000001</v>
      </c>
      <c r="V228" s="20">
        <v>19220000</v>
      </c>
      <c r="W228" s="22">
        <v>1.2790751419999999</v>
      </c>
      <c r="X228" s="21">
        <v>9220000</v>
      </c>
      <c r="Y228" s="22">
        <v>2.6663583750000002</v>
      </c>
      <c r="Z228" s="19">
        <f t="shared" si="9"/>
        <v>181</v>
      </c>
      <c r="AA228" s="19">
        <f t="shared" si="10"/>
        <v>191</v>
      </c>
      <c r="AB228" s="19">
        <f t="shared" si="11"/>
        <v>44</v>
      </c>
    </row>
    <row r="229" spans="1:28" x14ac:dyDescent="0.3">
      <c r="A229" s="4">
        <v>1588</v>
      </c>
      <c r="B229" s="7" t="s">
        <v>28</v>
      </c>
      <c r="C229" s="1" t="s">
        <v>37</v>
      </c>
      <c r="D229" s="1" t="s">
        <v>131</v>
      </c>
      <c r="E229" s="1" t="s">
        <v>573</v>
      </c>
      <c r="F229" s="7"/>
      <c r="G229" s="7" t="s">
        <v>584</v>
      </c>
      <c r="H229" s="29">
        <v>3.3410220999999997E-2</v>
      </c>
      <c r="I229" s="29">
        <v>0</v>
      </c>
      <c r="J229" s="30">
        <v>0</v>
      </c>
      <c r="K229" s="30">
        <v>0</v>
      </c>
      <c r="L229" s="23">
        <v>0</v>
      </c>
      <c r="M229" s="23">
        <v>0</v>
      </c>
      <c r="N229" s="23">
        <v>0.11577641</v>
      </c>
      <c r="O229" s="24">
        <v>5.9300522000000001E-2</v>
      </c>
      <c r="P229" s="24">
        <v>1.5747862000000001E-2</v>
      </c>
      <c r="Q229" s="25">
        <v>0</v>
      </c>
      <c r="R229" s="25">
        <v>0</v>
      </c>
      <c r="S229" s="25">
        <v>0</v>
      </c>
      <c r="T229" s="26"/>
      <c r="U229" s="27">
        <v>8.896223E-3</v>
      </c>
      <c r="V229" s="20">
        <v>9264000</v>
      </c>
      <c r="W229" s="22">
        <v>9.6030040000000001E-3</v>
      </c>
      <c r="X229" s="21">
        <v>9264000</v>
      </c>
      <c r="Y229" s="22">
        <v>9.6030040000000001E-3</v>
      </c>
      <c r="Z229" s="19">
        <f t="shared" si="9"/>
        <v>394</v>
      </c>
      <c r="AA229" s="19">
        <f t="shared" si="10"/>
        <v>394</v>
      </c>
      <c r="AB229" s="19">
        <f t="shared" si="11"/>
        <v>38</v>
      </c>
    </row>
    <row r="230" spans="1:28" x14ac:dyDescent="0.3">
      <c r="A230" s="4">
        <v>1218</v>
      </c>
      <c r="B230" s="7" t="s">
        <v>25</v>
      </c>
      <c r="C230" s="1" t="s">
        <v>29</v>
      </c>
      <c r="D230" s="1" t="s">
        <v>42</v>
      </c>
      <c r="E230" s="1" t="s">
        <v>268</v>
      </c>
      <c r="F230" s="7" t="s">
        <v>584</v>
      </c>
      <c r="G230" s="7" t="s">
        <v>584</v>
      </c>
      <c r="H230" s="29">
        <v>6.6495659040000001</v>
      </c>
      <c r="I230" s="29">
        <v>10.366288669999999</v>
      </c>
      <c r="J230" s="30">
        <v>20.911436609999999</v>
      </c>
      <c r="K230" s="30">
        <v>0.24317813699999999</v>
      </c>
      <c r="L230" s="23">
        <v>9.9353212850000006</v>
      </c>
      <c r="M230" s="23">
        <v>9.5716871650000002</v>
      </c>
      <c r="N230" s="23">
        <v>0</v>
      </c>
      <c r="O230" s="24">
        <v>0</v>
      </c>
      <c r="P230" s="24">
        <v>11.62700897</v>
      </c>
      <c r="Q230" s="25">
        <v>0</v>
      </c>
      <c r="R230" s="25">
        <v>0</v>
      </c>
      <c r="S230" s="25">
        <v>2.7102693499999999</v>
      </c>
      <c r="T230" s="26">
        <v>3.9638829221999998</v>
      </c>
      <c r="U230" s="27">
        <v>6.9399919050000003</v>
      </c>
      <c r="V230" s="20">
        <v>36164900</v>
      </c>
      <c r="W230" s="22">
        <v>1.9189855090000001</v>
      </c>
      <c r="X230" s="21">
        <v>9564900</v>
      </c>
      <c r="Y230" s="22">
        <v>7.255686839</v>
      </c>
      <c r="Z230" s="19">
        <f t="shared" si="9"/>
        <v>89</v>
      </c>
      <c r="AA230" s="19">
        <f t="shared" si="10"/>
        <v>104</v>
      </c>
      <c r="AB230" s="19">
        <f t="shared" si="11"/>
        <v>15</v>
      </c>
    </row>
    <row r="231" spans="1:28" ht="28.8" x14ac:dyDescent="0.3">
      <c r="A231" s="31">
        <v>1180</v>
      </c>
      <c r="B231" s="32" t="s">
        <v>25</v>
      </c>
      <c r="C231" s="33" t="s">
        <v>31</v>
      </c>
      <c r="D231" s="33" t="s">
        <v>110</v>
      </c>
      <c r="E231" s="33" t="s">
        <v>424</v>
      </c>
      <c r="F231" s="32" t="s">
        <v>584</v>
      </c>
      <c r="G231" s="32" t="s">
        <v>584</v>
      </c>
      <c r="H231" s="29">
        <v>8.9614645000000007E-2</v>
      </c>
      <c r="I231" s="29">
        <v>2.0387565520000002</v>
      </c>
      <c r="J231" s="30">
        <v>0.82159778100000003</v>
      </c>
      <c r="K231" s="30">
        <v>0.49650516300000003</v>
      </c>
      <c r="L231" s="23">
        <v>0.75619262200000004</v>
      </c>
      <c r="M231" s="23">
        <v>0.76927249600000003</v>
      </c>
      <c r="N231" s="23">
        <v>0.310541552</v>
      </c>
      <c r="O231" s="24">
        <v>0.18556879300000001</v>
      </c>
      <c r="P231" s="24">
        <v>2.3975904780000001</v>
      </c>
      <c r="Q231" s="25">
        <v>5.9896036E-2</v>
      </c>
      <c r="R231" s="25">
        <v>0.693395871</v>
      </c>
      <c r="S231" s="25">
        <v>7.4610870999999995E-2</v>
      </c>
      <c r="T231" s="26">
        <v>3.3805432084999998</v>
      </c>
      <c r="U231" s="34">
        <v>1.4270314040000001</v>
      </c>
      <c r="V231" s="35">
        <v>10100000</v>
      </c>
      <c r="W231" s="36">
        <v>1.41290238</v>
      </c>
      <c r="X231" s="35">
        <v>9698532</v>
      </c>
      <c r="Y231" s="36">
        <v>1.4713890759999999</v>
      </c>
      <c r="Z231" s="37">
        <f t="shared" si="9"/>
        <v>245</v>
      </c>
      <c r="AA231" s="37">
        <f t="shared" si="10"/>
        <v>257</v>
      </c>
      <c r="AB231" s="37">
        <f t="shared" si="11"/>
        <v>14</v>
      </c>
    </row>
    <row r="232" spans="1:28" ht="28.8" x14ac:dyDescent="0.3">
      <c r="A232" s="4">
        <v>1071</v>
      </c>
      <c r="B232" s="7" t="s">
        <v>26</v>
      </c>
      <c r="C232" s="1" t="s">
        <v>32</v>
      </c>
      <c r="D232" s="1" t="s">
        <v>109</v>
      </c>
      <c r="E232" s="1" t="s">
        <v>336</v>
      </c>
      <c r="F232" s="7"/>
      <c r="G232" s="7" t="s">
        <v>584</v>
      </c>
      <c r="H232" s="29">
        <v>3.9422815710000001</v>
      </c>
      <c r="I232" s="29">
        <v>5.3397122059999997</v>
      </c>
      <c r="J232" s="30">
        <v>7.4095948040000001</v>
      </c>
      <c r="K232" s="30">
        <v>1.0701551600000001</v>
      </c>
      <c r="L232" s="23">
        <v>3.7143434370000001</v>
      </c>
      <c r="M232" s="23">
        <v>3.6946397709999999</v>
      </c>
      <c r="N232" s="23">
        <v>0.49637258099999998</v>
      </c>
      <c r="O232" s="24">
        <v>0.56498081899999997</v>
      </c>
      <c r="P232" s="24">
        <v>4.4674456249999999</v>
      </c>
      <c r="Q232" s="25">
        <v>1.2813551919999999</v>
      </c>
      <c r="R232" s="25">
        <v>1.077144076</v>
      </c>
      <c r="S232" s="25">
        <v>0.66168286700000001</v>
      </c>
      <c r="T232" s="26">
        <v>3.1751647269999999</v>
      </c>
      <c r="U232" s="27">
        <v>3.1032801590000001</v>
      </c>
      <c r="V232" s="20">
        <v>24184000</v>
      </c>
      <c r="W232" s="22">
        <v>1.2831955669999999</v>
      </c>
      <c r="X232" s="21">
        <v>9829100</v>
      </c>
      <c r="Y232" s="22">
        <v>3.157237345</v>
      </c>
      <c r="Z232" s="19">
        <f t="shared" si="9"/>
        <v>157</v>
      </c>
      <c r="AA232" s="19">
        <f t="shared" si="10"/>
        <v>174</v>
      </c>
      <c r="AB232" s="19">
        <f t="shared" si="11"/>
        <v>38</v>
      </c>
    </row>
    <row r="233" spans="1:28" ht="28.8" x14ac:dyDescent="0.3">
      <c r="A233" s="4">
        <v>1215</v>
      </c>
      <c r="B233" s="7" t="s">
        <v>25</v>
      </c>
      <c r="C233" s="1" t="s">
        <v>29</v>
      </c>
      <c r="D233" s="1" t="s">
        <v>52</v>
      </c>
      <c r="E233" s="1" t="s">
        <v>208</v>
      </c>
      <c r="F233" s="7" t="s">
        <v>584</v>
      </c>
      <c r="G233" s="7" t="s">
        <v>584</v>
      </c>
      <c r="H233" s="29">
        <v>2.2790055250000001</v>
      </c>
      <c r="I233" s="29">
        <v>1.0395104909999999</v>
      </c>
      <c r="J233" s="30">
        <v>5.2270248280000002</v>
      </c>
      <c r="K233" s="30">
        <v>0</v>
      </c>
      <c r="L233" s="23">
        <v>0</v>
      </c>
      <c r="M233" s="23">
        <v>0</v>
      </c>
      <c r="N233" s="23">
        <v>7.8974358970000003</v>
      </c>
      <c r="O233" s="24">
        <v>4.0450560439999999</v>
      </c>
      <c r="P233" s="24">
        <v>22.68614393</v>
      </c>
      <c r="Q233" s="25">
        <v>0</v>
      </c>
      <c r="R233" s="25">
        <v>11.60094623</v>
      </c>
      <c r="S233" s="25">
        <v>0</v>
      </c>
      <c r="T233" s="26">
        <v>61.785223744</v>
      </c>
      <c r="U233" s="27">
        <v>15.05455463</v>
      </c>
      <c r="V233" s="20">
        <v>10000000</v>
      </c>
      <c r="W233" s="22">
        <v>15.05455463</v>
      </c>
      <c r="X233" s="21">
        <v>10000000</v>
      </c>
      <c r="Y233" s="22">
        <v>15.05455463</v>
      </c>
      <c r="Z233" s="19">
        <f t="shared" si="9"/>
        <v>29</v>
      </c>
      <c r="AA233" s="19">
        <f t="shared" si="10"/>
        <v>56</v>
      </c>
      <c r="AB233" s="19">
        <f t="shared" si="11"/>
        <v>7</v>
      </c>
    </row>
    <row r="234" spans="1:28" x14ac:dyDescent="0.3">
      <c r="A234" s="4">
        <v>1193</v>
      </c>
      <c r="B234" s="7" t="s">
        <v>25</v>
      </c>
      <c r="C234" s="1" t="s">
        <v>30</v>
      </c>
      <c r="D234" s="1" t="s">
        <v>56</v>
      </c>
      <c r="E234" s="1" t="s">
        <v>213</v>
      </c>
      <c r="F234" s="7"/>
      <c r="G234" s="7" t="s">
        <v>584</v>
      </c>
      <c r="H234" s="29">
        <v>0.81381772100000005</v>
      </c>
      <c r="I234" s="29">
        <v>0.43832585600000001</v>
      </c>
      <c r="J234" s="30">
        <v>9.0527903670000001</v>
      </c>
      <c r="K234" s="30">
        <v>4.9339030040000003</v>
      </c>
      <c r="L234" s="23">
        <v>0.23193883900000001</v>
      </c>
      <c r="M234" s="23">
        <v>0.23500997500000001</v>
      </c>
      <c r="N234" s="23">
        <v>2.2560974819999999</v>
      </c>
      <c r="O234" s="24">
        <v>2.4074376989999999</v>
      </c>
      <c r="P234" s="24">
        <v>21.67090726</v>
      </c>
      <c r="Q234" s="25">
        <v>1.671778231</v>
      </c>
      <c r="R234" s="25">
        <v>0</v>
      </c>
      <c r="S234" s="25">
        <v>0</v>
      </c>
      <c r="T234" s="26">
        <v>57.326511474999997</v>
      </c>
      <c r="U234" s="27">
        <v>13.446380250000001</v>
      </c>
      <c r="V234" s="20">
        <v>23647000</v>
      </c>
      <c r="W234" s="22">
        <v>5.6862943489999997</v>
      </c>
      <c r="X234" s="21">
        <v>10000000</v>
      </c>
      <c r="Y234" s="22">
        <v>13.446380250000001</v>
      </c>
      <c r="Z234" s="19">
        <f t="shared" si="9"/>
        <v>34</v>
      </c>
      <c r="AA234" s="19">
        <f t="shared" si="10"/>
        <v>62</v>
      </c>
      <c r="AB234" s="19">
        <f t="shared" si="11"/>
        <v>16</v>
      </c>
    </row>
    <row r="235" spans="1:28" x14ac:dyDescent="0.3">
      <c r="A235" s="4">
        <v>1574</v>
      </c>
      <c r="B235" s="7" t="s">
        <v>28</v>
      </c>
      <c r="C235" s="1" t="s">
        <v>37</v>
      </c>
      <c r="D235" s="1" t="s">
        <v>165</v>
      </c>
      <c r="E235" s="1" t="s">
        <v>520</v>
      </c>
      <c r="F235" s="7" t="s">
        <v>584</v>
      </c>
      <c r="G235" s="7" t="s">
        <v>584</v>
      </c>
      <c r="H235" s="29">
        <v>0</v>
      </c>
      <c r="I235" s="29">
        <v>2.1307729999999999E-3</v>
      </c>
      <c r="J235" s="30">
        <v>0.42601366400000001</v>
      </c>
      <c r="K235" s="30">
        <v>2.0816268469999999</v>
      </c>
      <c r="L235" s="23">
        <v>0</v>
      </c>
      <c r="M235" s="23">
        <v>0</v>
      </c>
      <c r="N235" s="23">
        <v>0</v>
      </c>
      <c r="O235" s="24">
        <v>2.6266597999999999E-2</v>
      </c>
      <c r="P235" s="24">
        <v>0.71457714699999997</v>
      </c>
      <c r="Q235" s="25">
        <v>0</v>
      </c>
      <c r="R235" s="25">
        <v>0.13263723599999999</v>
      </c>
      <c r="S235" s="25">
        <v>6.7383169999999997E-3</v>
      </c>
      <c r="T235" s="26"/>
      <c r="U235" s="27">
        <v>0.42305109099999999</v>
      </c>
      <c r="V235" s="20">
        <v>10028000</v>
      </c>
      <c r="W235" s="22">
        <v>0.42186985599999999</v>
      </c>
      <c r="X235" s="21">
        <v>10028000</v>
      </c>
      <c r="Y235" s="22">
        <v>0.42186985599999999</v>
      </c>
      <c r="Z235" s="19">
        <f t="shared" si="9"/>
        <v>341</v>
      </c>
      <c r="AA235" s="19">
        <f t="shared" si="10"/>
        <v>343</v>
      </c>
      <c r="AB235" s="19">
        <f t="shared" si="11"/>
        <v>22</v>
      </c>
    </row>
    <row r="236" spans="1:28" x14ac:dyDescent="0.3">
      <c r="A236" s="4">
        <v>1287</v>
      </c>
      <c r="B236" s="7" t="s">
        <v>28</v>
      </c>
      <c r="C236" s="1" t="s">
        <v>33</v>
      </c>
      <c r="D236" s="1" t="s">
        <v>142</v>
      </c>
      <c r="E236" s="1" t="s">
        <v>502</v>
      </c>
      <c r="F236" s="7" t="s">
        <v>584</v>
      </c>
      <c r="G236" s="7" t="s">
        <v>584</v>
      </c>
      <c r="H236" s="29">
        <v>3.4234412000000001</v>
      </c>
      <c r="I236" s="29">
        <v>4.4295120729999997</v>
      </c>
      <c r="J236" s="30">
        <v>0</v>
      </c>
      <c r="K236" s="30">
        <v>0</v>
      </c>
      <c r="L236" s="23">
        <v>0.66977431399999998</v>
      </c>
      <c r="M236" s="23">
        <v>0.69854788599999995</v>
      </c>
      <c r="N236" s="23">
        <v>0</v>
      </c>
      <c r="O236" s="24">
        <v>0</v>
      </c>
      <c r="P236" s="24">
        <v>0.83412150100000004</v>
      </c>
      <c r="Q236" s="25">
        <v>0</v>
      </c>
      <c r="R236" s="25">
        <v>0</v>
      </c>
      <c r="S236" s="25">
        <v>2.5942370000000001E-3</v>
      </c>
      <c r="T236" s="26"/>
      <c r="U236" s="27">
        <v>0.51577145999999996</v>
      </c>
      <c r="V236" s="20">
        <v>10221990</v>
      </c>
      <c r="W236" s="22">
        <v>0.50457050000000003</v>
      </c>
      <c r="X236" s="21">
        <v>10221990</v>
      </c>
      <c r="Y236" s="22">
        <v>0.50457050000000003</v>
      </c>
      <c r="Z236" s="19">
        <f t="shared" si="9"/>
        <v>323</v>
      </c>
      <c r="AA236" s="19">
        <f t="shared" si="10"/>
        <v>335</v>
      </c>
      <c r="AB236" s="19">
        <f t="shared" si="11"/>
        <v>44</v>
      </c>
    </row>
    <row r="237" spans="1:28" ht="28.8" x14ac:dyDescent="0.3">
      <c r="A237" s="4">
        <v>1740</v>
      </c>
      <c r="B237" s="7" t="s">
        <v>27</v>
      </c>
      <c r="C237" s="1" t="s">
        <v>32</v>
      </c>
      <c r="D237" s="1" t="s">
        <v>80</v>
      </c>
      <c r="E237" s="1" t="s">
        <v>446</v>
      </c>
      <c r="F237" s="7" t="s">
        <v>584</v>
      </c>
      <c r="G237" s="7" t="s">
        <v>584</v>
      </c>
      <c r="H237" s="29">
        <v>0</v>
      </c>
      <c r="I237" s="29">
        <v>7.4737533999999994E-2</v>
      </c>
      <c r="J237" s="30">
        <v>0.24343638000000001</v>
      </c>
      <c r="K237" s="30">
        <v>0.21371779499999999</v>
      </c>
      <c r="L237" s="23">
        <v>0</v>
      </c>
      <c r="M237" s="23">
        <v>0</v>
      </c>
      <c r="N237" s="23">
        <v>0</v>
      </c>
      <c r="O237" s="24">
        <v>0</v>
      </c>
      <c r="P237" s="24">
        <v>1.459235458</v>
      </c>
      <c r="Q237" s="25">
        <v>6.2114407900000002</v>
      </c>
      <c r="R237" s="25">
        <v>0.297682379</v>
      </c>
      <c r="S237" s="25">
        <v>7.5600559999999999E-3</v>
      </c>
      <c r="T237" s="26"/>
      <c r="U237" s="27">
        <v>1.0826895999999999</v>
      </c>
      <c r="V237" s="20">
        <v>10492110</v>
      </c>
      <c r="W237" s="22">
        <v>1.0319083579999999</v>
      </c>
      <c r="X237" s="21">
        <v>10292110</v>
      </c>
      <c r="Y237" s="22">
        <v>1.0519607740000001</v>
      </c>
      <c r="Z237" s="19">
        <f t="shared" si="9"/>
        <v>266</v>
      </c>
      <c r="AA237" s="19">
        <f t="shared" si="10"/>
        <v>276</v>
      </c>
      <c r="AB237" s="19">
        <f t="shared" si="11"/>
        <v>63</v>
      </c>
    </row>
    <row r="238" spans="1:28" ht="28.8" x14ac:dyDescent="0.3">
      <c r="A238" s="4">
        <v>1472</v>
      </c>
      <c r="B238" s="7" t="s">
        <v>27</v>
      </c>
      <c r="C238" s="1" t="s">
        <v>32</v>
      </c>
      <c r="D238" s="1" t="s">
        <v>79</v>
      </c>
      <c r="E238" s="1" t="s">
        <v>445</v>
      </c>
      <c r="F238" s="7" t="s">
        <v>584</v>
      </c>
      <c r="G238" s="7"/>
      <c r="H238" s="29">
        <v>0</v>
      </c>
      <c r="I238" s="29">
        <v>7.4737533999999994E-2</v>
      </c>
      <c r="J238" s="30">
        <v>0.24343638000000001</v>
      </c>
      <c r="K238" s="30">
        <v>0.21371779499999999</v>
      </c>
      <c r="L238" s="23">
        <v>0</v>
      </c>
      <c r="M238" s="23">
        <v>0</v>
      </c>
      <c r="N238" s="23">
        <v>0</v>
      </c>
      <c r="O238" s="24">
        <v>0</v>
      </c>
      <c r="P238" s="24">
        <v>1.459235458</v>
      </c>
      <c r="Q238" s="25">
        <v>6.2114407900000002</v>
      </c>
      <c r="R238" s="25">
        <v>0.297682379</v>
      </c>
      <c r="S238" s="25">
        <v>7.5600559999999999E-3</v>
      </c>
      <c r="T238" s="26"/>
      <c r="U238" s="27">
        <v>1.0826895999999999</v>
      </c>
      <c r="V238" s="20">
        <v>10492100</v>
      </c>
      <c r="W238" s="22">
        <v>1.031909341</v>
      </c>
      <c r="X238" s="21">
        <v>10492100</v>
      </c>
      <c r="Y238" s="22">
        <v>1.031909341</v>
      </c>
      <c r="Z238" s="19">
        <f t="shared" si="9"/>
        <v>266</v>
      </c>
      <c r="AA238" s="19">
        <f t="shared" si="10"/>
        <v>278</v>
      </c>
      <c r="AB238" s="19">
        <f t="shared" si="11"/>
        <v>64</v>
      </c>
    </row>
    <row r="239" spans="1:28" x14ac:dyDescent="0.3">
      <c r="A239" s="4">
        <v>1134</v>
      </c>
      <c r="B239" s="7" t="s">
        <v>28</v>
      </c>
      <c r="C239" s="1" t="s">
        <v>36</v>
      </c>
      <c r="D239" s="1" t="s">
        <v>130</v>
      </c>
      <c r="E239" s="1" t="s">
        <v>578</v>
      </c>
      <c r="F239" s="7" t="s">
        <v>584</v>
      </c>
      <c r="G239" s="7" t="s">
        <v>584</v>
      </c>
      <c r="H239" s="29">
        <v>0</v>
      </c>
      <c r="I239" s="29">
        <v>0</v>
      </c>
      <c r="J239" s="30">
        <v>0</v>
      </c>
      <c r="K239" s="30">
        <v>0</v>
      </c>
      <c r="L239" s="23">
        <v>0</v>
      </c>
      <c r="M239" s="23">
        <v>0</v>
      </c>
      <c r="N239" s="23">
        <v>0</v>
      </c>
      <c r="O239" s="24">
        <v>0</v>
      </c>
      <c r="P239" s="24">
        <v>2.8827200000000001E-4</v>
      </c>
      <c r="Q239" s="25">
        <v>0</v>
      </c>
      <c r="R239" s="25">
        <v>0</v>
      </c>
      <c r="S239" s="25">
        <v>2.653879E-3</v>
      </c>
      <c r="T239" s="26"/>
      <c r="U239" s="27">
        <v>2.00185E-4</v>
      </c>
      <c r="V239" s="20">
        <v>10505600</v>
      </c>
      <c r="W239" s="22">
        <v>1.9055100000000001E-4</v>
      </c>
      <c r="X239" s="21">
        <v>10505600</v>
      </c>
      <c r="Y239" s="22">
        <v>1.9055100000000001E-4</v>
      </c>
      <c r="Z239" s="19">
        <f t="shared" si="9"/>
        <v>399</v>
      </c>
      <c r="AA239" s="19">
        <f t="shared" si="10"/>
        <v>400</v>
      </c>
      <c r="AB239" s="19">
        <f t="shared" si="11"/>
        <v>28</v>
      </c>
    </row>
    <row r="240" spans="1:28" x14ac:dyDescent="0.3">
      <c r="A240" s="4">
        <v>1114</v>
      </c>
      <c r="B240" s="7" t="s">
        <v>25</v>
      </c>
      <c r="C240" s="1" t="s">
        <v>30</v>
      </c>
      <c r="D240" s="1" t="s">
        <v>69</v>
      </c>
      <c r="E240" s="1" t="s">
        <v>432</v>
      </c>
      <c r="F240" s="7" t="s">
        <v>584</v>
      </c>
      <c r="G240" s="7" t="s">
        <v>584</v>
      </c>
      <c r="H240" s="29">
        <v>0.32676408699999998</v>
      </c>
      <c r="I240" s="29">
        <v>0</v>
      </c>
      <c r="J240" s="30">
        <v>1.4914588040000001</v>
      </c>
      <c r="K240" s="30">
        <v>2.068814E-3</v>
      </c>
      <c r="L240" s="23">
        <v>0.196583284</v>
      </c>
      <c r="M240" s="23">
        <v>0.19592378599999999</v>
      </c>
      <c r="N240" s="23">
        <v>1.1323353119999999</v>
      </c>
      <c r="O240" s="24">
        <v>1.2566246839999999</v>
      </c>
      <c r="P240" s="24">
        <v>1.6954992870000001</v>
      </c>
      <c r="Q240" s="25">
        <v>7.8846194999999994E-2</v>
      </c>
      <c r="R240" s="25">
        <v>0</v>
      </c>
      <c r="S240" s="25">
        <v>0</v>
      </c>
      <c r="T240" s="26">
        <v>4.7617711565</v>
      </c>
      <c r="U240" s="27">
        <v>1.2707261940000001</v>
      </c>
      <c r="V240" s="20">
        <v>10760300</v>
      </c>
      <c r="W240" s="22">
        <v>1.180939374</v>
      </c>
      <c r="X240" s="21">
        <v>10610300</v>
      </c>
      <c r="Y240" s="22">
        <v>1.197634557</v>
      </c>
      <c r="Z240" s="19">
        <f t="shared" si="9"/>
        <v>253</v>
      </c>
      <c r="AA240" s="19">
        <f t="shared" si="10"/>
        <v>270</v>
      </c>
      <c r="AB240" s="19">
        <f t="shared" si="11"/>
        <v>29</v>
      </c>
    </row>
    <row r="241" spans="1:28" ht="43.2" x14ac:dyDescent="0.3">
      <c r="A241" s="4">
        <v>1001</v>
      </c>
      <c r="B241" s="7" t="s">
        <v>26</v>
      </c>
      <c r="C241" s="1" t="s">
        <v>32</v>
      </c>
      <c r="D241" s="1" t="s">
        <v>48</v>
      </c>
      <c r="E241" s="1" t="s">
        <v>229</v>
      </c>
      <c r="F241" s="7" t="s">
        <v>584</v>
      </c>
      <c r="G241" s="7"/>
      <c r="H241" s="29">
        <v>0</v>
      </c>
      <c r="I241" s="29">
        <v>0</v>
      </c>
      <c r="J241" s="30">
        <v>74.947975369999995</v>
      </c>
      <c r="K241" s="30">
        <v>0.679938551</v>
      </c>
      <c r="L241" s="23">
        <v>0</v>
      </c>
      <c r="M241" s="23">
        <v>0</v>
      </c>
      <c r="N241" s="23">
        <v>0</v>
      </c>
      <c r="O241" s="24">
        <v>0</v>
      </c>
      <c r="P241" s="24">
        <v>17.495957359999998</v>
      </c>
      <c r="Q241" s="25">
        <v>6.3976588970000003</v>
      </c>
      <c r="R241" s="25">
        <v>0</v>
      </c>
      <c r="S241" s="25">
        <v>0</v>
      </c>
      <c r="T241" s="26">
        <v>18.034371610000001</v>
      </c>
      <c r="U241" s="27">
        <v>11.008745490000001</v>
      </c>
      <c r="V241" s="20">
        <v>10654000</v>
      </c>
      <c r="W241" s="22">
        <v>10.3329693</v>
      </c>
      <c r="X241" s="21">
        <v>10654000</v>
      </c>
      <c r="Y241" s="22">
        <v>10.3329693</v>
      </c>
      <c r="Z241" s="19">
        <f t="shared" si="9"/>
        <v>50</v>
      </c>
      <c r="AA241" s="19">
        <f t="shared" si="10"/>
        <v>74</v>
      </c>
      <c r="AB241" s="19">
        <f t="shared" si="11"/>
        <v>15</v>
      </c>
    </row>
    <row r="242" spans="1:28" x14ac:dyDescent="0.3">
      <c r="A242" s="4">
        <v>1473</v>
      </c>
      <c r="B242" s="7" t="s">
        <v>27</v>
      </c>
      <c r="C242" s="1" t="s">
        <v>34</v>
      </c>
      <c r="D242" s="1" t="s">
        <v>65</v>
      </c>
      <c r="E242" s="1" t="s">
        <v>316</v>
      </c>
      <c r="F242" s="7" t="s">
        <v>584</v>
      </c>
      <c r="G242" s="7" t="s">
        <v>584</v>
      </c>
      <c r="H242" s="29">
        <v>5.2969408000000003E-2</v>
      </c>
      <c r="I242" s="29">
        <v>0.31661398099999999</v>
      </c>
      <c r="J242" s="30">
        <v>6.2989163220000002</v>
      </c>
      <c r="K242" s="30">
        <v>6.7746283390000004</v>
      </c>
      <c r="L242" s="23">
        <v>0.25735935399999998</v>
      </c>
      <c r="M242" s="23">
        <v>0.24643678999999999</v>
      </c>
      <c r="N242" s="23">
        <v>0.110132907</v>
      </c>
      <c r="O242" s="24">
        <v>0.12535539300000001</v>
      </c>
      <c r="P242" s="24">
        <v>2.0170226750000002</v>
      </c>
      <c r="Q242" s="25">
        <v>12.42288158</v>
      </c>
      <c r="R242" s="25">
        <v>1.401739471</v>
      </c>
      <c r="S242" s="25">
        <v>0.10145564999999999</v>
      </c>
      <c r="T242" s="26"/>
      <c r="U242" s="27">
        <v>3.7640551210000002</v>
      </c>
      <c r="V242" s="20">
        <v>11239132</v>
      </c>
      <c r="W242" s="22">
        <v>3.3490621169999999</v>
      </c>
      <c r="X242" s="21">
        <v>10726952</v>
      </c>
      <c r="Y242" s="22">
        <v>3.5089698560000002</v>
      </c>
      <c r="Z242" s="19">
        <f t="shared" si="9"/>
        <v>137</v>
      </c>
      <c r="AA242" s="19">
        <f t="shared" si="10"/>
        <v>160</v>
      </c>
      <c r="AB242" s="19">
        <f t="shared" si="11"/>
        <v>19</v>
      </c>
    </row>
    <row r="243" spans="1:28" x14ac:dyDescent="0.3">
      <c r="A243" s="4">
        <v>1223</v>
      </c>
      <c r="B243" s="7" t="s">
        <v>25</v>
      </c>
      <c r="C243" s="1" t="s">
        <v>29</v>
      </c>
      <c r="D243" s="1" t="s">
        <v>42</v>
      </c>
      <c r="E243" s="1" t="s">
        <v>339</v>
      </c>
      <c r="F243" s="7" t="s">
        <v>584</v>
      </c>
      <c r="G243" s="7" t="s">
        <v>584</v>
      </c>
      <c r="H243" s="29">
        <v>2.656158596</v>
      </c>
      <c r="I243" s="29">
        <v>7.6275887500000001</v>
      </c>
      <c r="J243" s="30">
        <v>10.04175066</v>
      </c>
      <c r="K243" s="30">
        <v>6.610606464</v>
      </c>
      <c r="L243" s="23">
        <v>0.14082927200000001</v>
      </c>
      <c r="M243" s="23">
        <v>0.14228779499999999</v>
      </c>
      <c r="N243" s="23">
        <v>0</v>
      </c>
      <c r="O243" s="24">
        <v>0</v>
      </c>
      <c r="P243" s="24">
        <v>5.0828524850000001</v>
      </c>
      <c r="Q243" s="25">
        <v>0</v>
      </c>
      <c r="R243" s="25">
        <v>0</v>
      </c>
      <c r="S243" s="25">
        <v>9.0951772E-2</v>
      </c>
      <c r="T243" s="26">
        <v>0.24295279088999999</v>
      </c>
      <c r="U243" s="27">
        <v>3.050738049</v>
      </c>
      <c r="V243" s="20">
        <v>12063063</v>
      </c>
      <c r="W243" s="22">
        <v>2.5289912270000001</v>
      </c>
      <c r="X243" s="21">
        <v>10835063</v>
      </c>
      <c r="Y243" s="22">
        <v>2.8156163460000001</v>
      </c>
      <c r="Z243" s="19">
        <f t="shared" si="9"/>
        <v>160</v>
      </c>
      <c r="AA243" s="19">
        <f t="shared" si="10"/>
        <v>188</v>
      </c>
      <c r="AB243" s="19">
        <f t="shared" si="11"/>
        <v>35</v>
      </c>
    </row>
    <row r="244" spans="1:28" ht="28.8" x14ac:dyDescent="0.3">
      <c r="A244" s="4">
        <v>1392</v>
      </c>
      <c r="B244" s="7" t="s">
        <v>26</v>
      </c>
      <c r="C244" s="1" t="s">
        <v>35</v>
      </c>
      <c r="D244" s="1" t="s">
        <v>92</v>
      </c>
      <c r="E244" s="1" t="s">
        <v>368</v>
      </c>
      <c r="F244" s="7" t="s">
        <v>584</v>
      </c>
      <c r="G244" s="7" t="s">
        <v>584</v>
      </c>
      <c r="H244" s="29">
        <v>0.39826816100000001</v>
      </c>
      <c r="I244" s="29">
        <v>0.399886507</v>
      </c>
      <c r="J244" s="30">
        <v>0</v>
      </c>
      <c r="K244" s="30">
        <v>0</v>
      </c>
      <c r="L244" s="23">
        <v>0.105972463</v>
      </c>
      <c r="M244" s="23">
        <v>0.10704675299999999</v>
      </c>
      <c r="N244" s="23">
        <v>0.15114791499999999</v>
      </c>
      <c r="O244" s="24">
        <v>0.172039464</v>
      </c>
      <c r="P244" s="24">
        <v>4.0015781920000002</v>
      </c>
      <c r="Q244" s="25">
        <v>9.9377671299999992</v>
      </c>
      <c r="R244" s="25">
        <v>0</v>
      </c>
      <c r="S244" s="25">
        <v>4.1706568610000003</v>
      </c>
      <c r="T244" s="26">
        <v>7.2947690338999998</v>
      </c>
      <c r="U244" s="27">
        <v>2.3861833190000001</v>
      </c>
      <c r="V244" s="20">
        <v>11000000</v>
      </c>
      <c r="W244" s="22">
        <v>2.1692575629999999</v>
      </c>
      <c r="X244" s="21">
        <v>11000000</v>
      </c>
      <c r="Y244" s="22">
        <v>2.1692575629999999</v>
      </c>
      <c r="Z244" s="19">
        <f t="shared" si="9"/>
        <v>189</v>
      </c>
      <c r="AA244" s="19">
        <f t="shared" si="10"/>
        <v>210</v>
      </c>
      <c r="AB244" s="19">
        <f t="shared" si="11"/>
        <v>18</v>
      </c>
    </row>
    <row r="245" spans="1:28" ht="28.8" x14ac:dyDescent="0.3">
      <c r="A245" s="4">
        <v>1151</v>
      </c>
      <c r="B245" s="7" t="s">
        <v>28</v>
      </c>
      <c r="C245" s="1" t="s">
        <v>37</v>
      </c>
      <c r="D245" s="1" t="s">
        <v>168</v>
      </c>
      <c r="E245" s="1" t="s">
        <v>532</v>
      </c>
      <c r="F245" s="7"/>
      <c r="G245" s="7" t="s">
        <v>584</v>
      </c>
      <c r="H245" s="29">
        <v>8.8540033000000004E-2</v>
      </c>
      <c r="I245" s="29">
        <v>1.1455271E-2</v>
      </c>
      <c r="J245" s="30">
        <v>0.98896029200000002</v>
      </c>
      <c r="K245" s="30">
        <v>0.84366097600000001</v>
      </c>
      <c r="L245" s="23">
        <v>2.0315053E-2</v>
      </c>
      <c r="M245" s="23">
        <v>2.1627318999999999E-2</v>
      </c>
      <c r="N245" s="23">
        <v>9.2045310000000005E-2</v>
      </c>
      <c r="O245" s="24">
        <v>0.104767743</v>
      </c>
      <c r="P245" s="24">
        <v>0.55743715299999996</v>
      </c>
      <c r="Q245" s="25">
        <v>0</v>
      </c>
      <c r="R245" s="25">
        <v>0.147372534</v>
      </c>
      <c r="S245" s="25">
        <v>2.2696951E-2</v>
      </c>
      <c r="T245" s="26"/>
      <c r="U245" s="27">
        <v>0.33014659800000001</v>
      </c>
      <c r="V245" s="20">
        <v>11006000</v>
      </c>
      <c r="W245" s="22">
        <v>0.299969651</v>
      </c>
      <c r="X245" s="21">
        <v>11006000</v>
      </c>
      <c r="Y245" s="22">
        <v>0.299969651</v>
      </c>
      <c r="Z245" s="19">
        <f t="shared" si="9"/>
        <v>353</v>
      </c>
      <c r="AA245" s="19">
        <f t="shared" si="10"/>
        <v>358</v>
      </c>
      <c r="AB245" s="19">
        <f t="shared" si="11"/>
        <v>27</v>
      </c>
    </row>
    <row r="246" spans="1:28" x14ac:dyDescent="0.3">
      <c r="A246" s="4">
        <v>1220</v>
      </c>
      <c r="B246" s="7" t="s">
        <v>25</v>
      </c>
      <c r="C246" s="1" t="s">
        <v>29</v>
      </c>
      <c r="D246" s="1" t="s">
        <v>52</v>
      </c>
      <c r="E246" s="1" t="s">
        <v>206</v>
      </c>
      <c r="F246" s="7" t="s">
        <v>584</v>
      </c>
      <c r="G246" s="7" t="s">
        <v>584</v>
      </c>
      <c r="H246" s="29">
        <v>28.857537489999999</v>
      </c>
      <c r="I246" s="29">
        <v>9.6133237709999992</v>
      </c>
      <c r="J246" s="30">
        <v>36.881195759999997</v>
      </c>
      <c r="K246" s="30">
        <v>0</v>
      </c>
      <c r="L246" s="23">
        <v>0</v>
      </c>
      <c r="M246" s="23">
        <v>0</v>
      </c>
      <c r="N246" s="23">
        <v>100</v>
      </c>
      <c r="O246" s="24">
        <v>34.14657699</v>
      </c>
      <c r="P246" s="24">
        <v>23.612182199999999</v>
      </c>
      <c r="Q246" s="25">
        <v>0</v>
      </c>
      <c r="R246" s="25">
        <v>9.7665447400000005</v>
      </c>
      <c r="S246" s="25">
        <v>0</v>
      </c>
      <c r="T246" s="26">
        <v>0</v>
      </c>
      <c r="U246" s="27">
        <v>16.48560698</v>
      </c>
      <c r="V246" s="20">
        <v>11134000</v>
      </c>
      <c r="W246" s="22">
        <v>14.806544799999999</v>
      </c>
      <c r="X246" s="21">
        <v>11134000</v>
      </c>
      <c r="Y246" s="22">
        <v>14.806544799999999</v>
      </c>
      <c r="Z246" s="19">
        <f t="shared" si="9"/>
        <v>27</v>
      </c>
      <c r="AA246" s="19">
        <f t="shared" si="10"/>
        <v>60</v>
      </c>
      <c r="AB246" s="19">
        <f t="shared" si="11"/>
        <v>8</v>
      </c>
    </row>
    <row r="247" spans="1:28" x14ac:dyDescent="0.3">
      <c r="A247" s="4">
        <v>1219</v>
      </c>
      <c r="B247" s="7" t="s">
        <v>25</v>
      </c>
      <c r="C247" s="1" t="s">
        <v>29</v>
      </c>
      <c r="D247" s="1" t="s">
        <v>42</v>
      </c>
      <c r="E247" s="1" t="s">
        <v>260</v>
      </c>
      <c r="F247" s="7" t="s">
        <v>584</v>
      </c>
      <c r="G247" s="7" t="s">
        <v>584</v>
      </c>
      <c r="H247" s="29">
        <v>9.134109445</v>
      </c>
      <c r="I247" s="29">
        <v>19.53176655</v>
      </c>
      <c r="J247" s="30">
        <v>2.0266078599999999</v>
      </c>
      <c r="K247" s="30">
        <v>5.9027054190000001</v>
      </c>
      <c r="L247" s="23">
        <v>0.22815531999999999</v>
      </c>
      <c r="M247" s="23">
        <v>0.22317641699999999</v>
      </c>
      <c r="N247" s="23">
        <v>0</v>
      </c>
      <c r="O247" s="24">
        <v>0</v>
      </c>
      <c r="P247" s="24">
        <v>12.87154997</v>
      </c>
      <c r="Q247" s="25">
        <v>0</v>
      </c>
      <c r="R247" s="25">
        <v>0.71756427300000003</v>
      </c>
      <c r="S247" s="25">
        <v>1.6667181E-2</v>
      </c>
      <c r="T247" s="26">
        <v>2.7500419616</v>
      </c>
      <c r="U247" s="27">
        <v>7.8762124079999998</v>
      </c>
      <c r="V247" s="20">
        <v>11390700</v>
      </c>
      <c r="W247" s="22">
        <v>6.9145991100000002</v>
      </c>
      <c r="X247" s="21">
        <v>11390700</v>
      </c>
      <c r="Y247" s="22">
        <v>6.9145991100000002</v>
      </c>
      <c r="Z247" s="19">
        <f t="shared" si="9"/>
        <v>81</v>
      </c>
      <c r="AA247" s="19">
        <f t="shared" si="10"/>
        <v>110</v>
      </c>
      <c r="AB247" s="19">
        <f t="shared" si="11"/>
        <v>17</v>
      </c>
    </row>
    <row r="248" spans="1:28" ht="28.8" x14ac:dyDescent="0.3">
      <c r="A248" s="4">
        <v>1068</v>
      </c>
      <c r="B248" s="7" t="s">
        <v>28</v>
      </c>
      <c r="C248" s="1" t="s">
        <v>33</v>
      </c>
      <c r="D248" s="1" t="s">
        <v>101</v>
      </c>
      <c r="E248" s="1" t="s">
        <v>319</v>
      </c>
      <c r="F248" s="7" t="s">
        <v>584</v>
      </c>
      <c r="G248" s="7"/>
      <c r="H248" s="29">
        <v>0</v>
      </c>
      <c r="I248" s="29">
        <v>0</v>
      </c>
      <c r="J248" s="30">
        <v>12.806579340000001</v>
      </c>
      <c r="K248" s="30">
        <v>1.6428667960000001</v>
      </c>
      <c r="L248" s="23">
        <v>0</v>
      </c>
      <c r="M248" s="23">
        <v>0</v>
      </c>
      <c r="N248" s="23">
        <v>0</v>
      </c>
      <c r="O248" s="24">
        <v>0</v>
      </c>
      <c r="P248" s="24">
        <v>5.647500172</v>
      </c>
      <c r="Q248" s="25">
        <v>0</v>
      </c>
      <c r="R248" s="25">
        <v>16.654818429999999</v>
      </c>
      <c r="S248" s="25">
        <v>2.5304349E-2</v>
      </c>
      <c r="T248" s="26"/>
      <c r="U248" s="27">
        <v>3.6174005230000001</v>
      </c>
      <c r="V248" s="20">
        <v>11506900</v>
      </c>
      <c r="W248" s="22">
        <v>3.143679465</v>
      </c>
      <c r="X248" s="21">
        <v>11506900</v>
      </c>
      <c r="Y248" s="22">
        <v>3.143679465</v>
      </c>
      <c r="Z248" s="19">
        <f t="shared" si="9"/>
        <v>140</v>
      </c>
      <c r="AA248" s="19">
        <f t="shared" si="10"/>
        <v>175</v>
      </c>
      <c r="AB248" s="19">
        <f t="shared" si="11"/>
        <v>24</v>
      </c>
    </row>
    <row r="249" spans="1:28" ht="28.8" x14ac:dyDescent="0.3">
      <c r="A249" s="4">
        <v>1342</v>
      </c>
      <c r="B249" s="7" t="s">
        <v>26</v>
      </c>
      <c r="C249" s="1" t="s">
        <v>33</v>
      </c>
      <c r="D249" s="1" t="s">
        <v>105</v>
      </c>
      <c r="E249" s="1" t="s">
        <v>404</v>
      </c>
      <c r="F249" s="7" t="s">
        <v>584</v>
      </c>
      <c r="G249" s="7" t="s">
        <v>584</v>
      </c>
      <c r="H249" s="29">
        <v>7.6636925999999994E-2</v>
      </c>
      <c r="I249" s="29">
        <v>0</v>
      </c>
      <c r="J249" s="30">
        <v>0.45644321199999999</v>
      </c>
      <c r="K249" s="30">
        <v>0.67559281199999999</v>
      </c>
      <c r="L249" s="23">
        <v>1.2313217E-2</v>
      </c>
      <c r="M249" s="23">
        <v>1.2829887999999999E-2</v>
      </c>
      <c r="N249" s="23">
        <v>0.26556987399999998</v>
      </c>
      <c r="O249" s="24">
        <v>0.22670755300000001</v>
      </c>
      <c r="P249" s="24">
        <v>2.9961770099999998</v>
      </c>
      <c r="Q249" s="25">
        <v>4.3466793050000003</v>
      </c>
      <c r="R249" s="25">
        <v>0.58223793099999999</v>
      </c>
      <c r="S249" s="25">
        <v>6.5794160000000003E-3</v>
      </c>
      <c r="T249" s="26">
        <v>9.4037484401999993</v>
      </c>
      <c r="U249" s="27">
        <v>1.7813916249999999</v>
      </c>
      <c r="V249" s="20">
        <v>11509800</v>
      </c>
      <c r="W249" s="22">
        <v>1.547717271</v>
      </c>
      <c r="X249" s="21">
        <v>11509800</v>
      </c>
      <c r="Y249" s="22">
        <v>1.547717271</v>
      </c>
      <c r="Z249" s="19">
        <f t="shared" si="9"/>
        <v>225</v>
      </c>
      <c r="AA249" s="19">
        <f t="shared" si="10"/>
        <v>253</v>
      </c>
      <c r="AB249" s="19">
        <f t="shared" si="11"/>
        <v>34</v>
      </c>
    </row>
    <row r="250" spans="1:28" ht="28.8" x14ac:dyDescent="0.3">
      <c r="A250" s="4">
        <v>1495</v>
      </c>
      <c r="B250" s="7" t="s">
        <v>28</v>
      </c>
      <c r="C250" s="1" t="s">
        <v>36</v>
      </c>
      <c r="D250" s="1" t="s">
        <v>77</v>
      </c>
      <c r="E250" s="1" t="s">
        <v>271</v>
      </c>
      <c r="F250" s="7" t="s">
        <v>584</v>
      </c>
      <c r="G250" s="7" t="s">
        <v>584</v>
      </c>
      <c r="H250" s="29">
        <v>3.9424437999999999E-2</v>
      </c>
      <c r="I250" s="29">
        <v>2.4286700000000001E-9</v>
      </c>
      <c r="J250" s="30">
        <v>15.09305554</v>
      </c>
      <c r="K250" s="30">
        <v>18.133860630000001</v>
      </c>
      <c r="L250" s="23">
        <v>2.485222E-3</v>
      </c>
      <c r="M250" s="23">
        <v>2.495957E-3</v>
      </c>
      <c r="N250" s="23">
        <v>8.1970482999999997E-2</v>
      </c>
      <c r="O250" s="24">
        <v>9.3300380000000002E-2</v>
      </c>
      <c r="P250" s="24">
        <v>9.2227404699999997</v>
      </c>
      <c r="Q250" s="25">
        <v>4.9159117109999997</v>
      </c>
      <c r="R250" s="25">
        <v>5.9836867000000002E-2</v>
      </c>
      <c r="S250" s="25">
        <v>0.124863133</v>
      </c>
      <c r="T250" s="26"/>
      <c r="U250" s="27">
        <v>6.4998388120000001</v>
      </c>
      <c r="V250" s="20">
        <v>11546300</v>
      </c>
      <c r="W250" s="22">
        <v>5.6293694189999997</v>
      </c>
      <c r="X250" s="21">
        <v>11546300</v>
      </c>
      <c r="Y250" s="22">
        <v>5.6293694189999997</v>
      </c>
      <c r="Z250" s="19">
        <f t="shared" si="9"/>
        <v>92</v>
      </c>
      <c r="AA250" s="19">
        <f t="shared" si="10"/>
        <v>130</v>
      </c>
      <c r="AB250" s="19">
        <f t="shared" si="11"/>
        <v>7</v>
      </c>
    </row>
    <row r="251" spans="1:28" ht="28.8" x14ac:dyDescent="0.3">
      <c r="A251" s="4">
        <v>1407</v>
      </c>
      <c r="B251" s="7" t="s">
        <v>28</v>
      </c>
      <c r="C251" s="1" t="s">
        <v>33</v>
      </c>
      <c r="D251" s="1" t="s">
        <v>116</v>
      </c>
      <c r="E251" s="1" t="s">
        <v>369</v>
      </c>
      <c r="F251" s="7" t="s">
        <v>584</v>
      </c>
      <c r="G251" s="7" t="s">
        <v>584</v>
      </c>
      <c r="H251" s="29">
        <v>3.6315041020000001</v>
      </c>
      <c r="I251" s="29">
        <v>8.0644463999999999E-2</v>
      </c>
      <c r="J251" s="30">
        <v>0.62380572300000003</v>
      </c>
      <c r="K251" s="30">
        <v>1.036357687</v>
      </c>
      <c r="L251" s="23">
        <v>2.7651341999999999E-2</v>
      </c>
      <c r="M251" s="23">
        <v>2.8205529999999999E-2</v>
      </c>
      <c r="N251" s="23">
        <v>0</v>
      </c>
      <c r="O251" s="24">
        <v>9.4787395520000004</v>
      </c>
      <c r="P251" s="24">
        <v>3.9885145830000002</v>
      </c>
      <c r="Q251" s="25">
        <v>2.0797962409999999</v>
      </c>
      <c r="R251" s="25">
        <v>11.639678</v>
      </c>
      <c r="S251" s="25">
        <v>8.7745110000000005E-3</v>
      </c>
      <c r="T251" s="26"/>
      <c r="U251" s="27">
        <v>2.36347832</v>
      </c>
      <c r="V251" s="20">
        <v>11608100</v>
      </c>
      <c r="W251" s="22">
        <v>2.0360595789999998</v>
      </c>
      <c r="X251" s="21">
        <v>11608100</v>
      </c>
      <c r="Y251" s="22">
        <v>2.0360595789999998</v>
      </c>
      <c r="Z251" s="19">
        <f t="shared" si="9"/>
        <v>190</v>
      </c>
      <c r="AA251" s="19">
        <f t="shared" si="10"/>
        <v>223</v>
      </c>
      <c r="AB251" s="19">
        <f t="shared" si="11"/>
        <v>31</v>
      </c>
    </row>
    <row r="252" spans="1:28" x14ac:dyDescent="0.3">
      <c r="A252" s="4">
        <v>1270</v>
      </c>
      <c r="B252" s="7" t="s">
        <v>27</v>
      </c>
      <c r="C252" s="1" t="s">
        <v>34</v>
      </c>
      <c r="D252" s="1" t="s">
        <v>86</v>
      </c>
      <c r="E252" s="1" t="s">
        <v>288</v>
      </c>
      <c r="F252" s="7" t="s">
        <v>584</v>
      </c>
      <c r="G252" s="7" t="s">
        <v>584</v>
      </c>
      <c r="H252" s="29">
        <v>7.4936566429999996</v>
      </c>
      <c r="I252" s="29">
        <v>9.6280366599999994</v>
      </c>
      <c r="J252" s="30">
        <v>2.2310421499999999</v>
      </c>
      <c r="K252" s="30">
        <v>0.169517848</v>
      </c>
      <c r="L252" s="23">
        <v>0.137078172</v>
      </c>
      <c r="M252" s="23">
        <v>9.7382996999999999E-2</v>
      </c>
      <c r="N252" s="23">
        <v>0.22417221700000001</v>
      </c>
      <c r="O252" s="24">
        <v>0.19136784600000001</v>
      </c>
      <c r="P252" s="24">
        <v>7.8384555770000004</v>
      </c>
      <c r="Q252" s="25">
        <v>19.66292353</v>
      </c>
      <c r="R252" s="25">
        <v>0</v>
      </c>
      <c r="S252" s="25">
        <v>0.82546565000000005</v>
      </c>
      <c r="T252" s="26"/>
      <c r="U252" s="27">
        <v>5.0130394669999996</v>
      </c>
      <c r="V252" s="20">
        <v>11911912</v>
      </c>
      <c r="W252" s="22">
        <v>4.2084255380000002</v>
      </c>
      <c r="X252" s="21">
        <v>11626912</v>
      </c>
      <c r="Y252" s="22">
        <v>4.311582875</v>
      </c>
      <c r="Z252" s="19">
        <f t="shared" si="9"/>
        <v>109</v>
      </c>
      <c r="AA252" s="19">
        <f t="shared" si="10"/>
        <v>142</v>
      </c>
      <c r="AB252" s="19">
        <f t="shared" si="11"/>
        <v>18</v>
      </c>
    </row>
    <row r="253" spans="1:28" ht="28.8" x14ac:dyDescent="0.3">
      <c r="A253" s="4">
        <v>1401</v>
      </c>
      <c r="B253" s="7" t="s">
        <v>26</v>
      </c>
      <c r="C253" s="1" t="s">
        <v>32</v>
      </c>
      <c r="D253" s="1" t="s">
        <v>111</v>
      </c>
      <c r="E253" s="1" t="s">
        <v>425</v>
      </c>
      <c r="F253" s="7" t="s">
        <v>584</v>
      </c>
      <c r="G253" s="7" t="s">
        <v>584</v>
      </c>
      <c r="H253" s="29">
        <v>1.817043389</v>
      </c>
      <c r="I253" s="29">
        <v>2.807172134</v>
      </c>
      <c r="J253" s="30">
        <v>0</v>
      </c>
      <c r="K253" s="30">
        <v>0</v>
      </c>
      <c r="L253" s="23">
        <v>1.0713612000000001E-2</v>
      </c>
      <c r="M253" s="23">
        <v>1.0738773E-2</v>
      </c>
      <c r="N253" s="23">
        <v>0</v>
      </c>
      <c r="O253" s="24">
        <v>0</v>
      </c>
      <c r="P253" s="24">
        <v>2.3794565900000002</v>
      </c>
      <c r="Q253" s="25">
        <v>6.887777957</v>
      </c>
      <c r="R253" s="25">
        <v>0.203643243</v>
      </c>
      <c r="S253" s="25">
        <v>2.4696319999999998E-3</v>
      </c>
      <c r="T253" s="26">
        <v>1.0756552549</v>
      </c>
      <c r="U253" s="27">
        <v>1.4102763700000001</v>
      </c>
      <c r="V253" s="20">
        <v>11630600</v>
      </c>
      <c r="W253" s="22">
        <v>1.2125568499999999</v>
      </c>
      <c r="X253" s="21">
        <v>11630600</v>
      </c>
      <c r="Y253" s="22">
        <v>1.2125568499999999</v>
      </c>
      <c r="Z253" s="19">
        <f t="shared" si="9"/>
        <v>246</v>
      </c>
      <c r="AA253" s="19">
        <f t="shared" si="10"/>
        <v>269</v>
      </c>
      <c r="AB253" s="19">
        <f t="shared" si="11"/>
        <v>62</v>
      </c>
    </row>
    <row r="254" spans="1:28" ht="28.8" x14ac:dyDescent="0.3">
      <c r="A254" s="4">
        <v>1201</v>
      </c>
      <c r="B254" s="7" t="s">
        <v>25</v>
      </c>
      <c r="C254" s="1" t="s">
        <v>29</v>
      </c>
      <c r="D254" s="1" t="s">
        <v>42</v>
      </c>
      <c r="E254" s="1" t="s">
        <v>283</v>
      </c>
      <c r="F254" s="7"/>
      <c r="G254" s="7" t="s">
        <v>584</v>
      </c>
      <c r="H254" s="29">
        <v>0.78426156400000002</v>
      </c>
      <c r="I254" s="29">
        <v>12.50375524</v>
      </c>
      <c r="J254" s="30">
        <v>8.7637096660000005</v>
      </c>
      <c r="K254" s="30">
        <v>0.81323521099999996</v>
      </c>
      <c r="L254" s="23">
        <v>1.9110582519999999</v>
      </c>
      <c r="M254" s="23">
        <v>1.9462838579999999</v>
      </c>
      <c r="N254" s="23">
        <v>1.274495443</v>
      </c>
      <c r="O254" s="24">
        <v>1.4506552260000001</v>
      </c>
      <c r="P254" s="24">
        <v>9.0735295899999997</v>
      </c>
      <c r="Q254" s="25">
        <v>0</v>
      </c>
      <c r="R254" s="25">
        <v>0.47041915400000001</v>
      </c>
      <c r="S254" s="25">
        <v>0.94882455300000001</v>
      </c>
      <c r="T254" s="26">
        <v>7.3962905479999996</v>
      </c>
      <c r="U254" s="27">
        <v>5.5175058119999996</v>
      </c>
      <c r="V254" s="20">
        <v>30973500</v>
      </c>
      <c r="W254" s="22">
        <v>1.7813633630000001</v>
      </c>
      <c r="X254" s="21">
        <v>11809500</v>
      </c>
      <c r="Y254" s="22">
        <v>4.6720909539999997</v>
      </c>
      <c r="Z254" s="19">
        <f t="shared" si="9"/>
        <v>104</v>
      </c>
      <c r="AA254" s="19">
        <f t="shared" si="10"/>
        <v>138</v>
      </c>
      <c r="AB254" s="19">
        <f t="shared" si="11"/>
        <v>22</v>
      </c>
    </row>
    <row r="255" spans="1:28" x14ac:dyDescent="0.3">
      <c r="A255" s="4">
        <v>1458</v>
      </c>
      <c r="B255" s="7" t="s">
        <v>27</v>
      </c>
      <c r="C255" s="1" t="s">
        <v>32</v>
      </c>
      <c r="D255" s="1" t="s">
        <v>136</v>
      </c>
      <c r="E255" s="1" t="s">
        <v>535</v>
      </c>
      <c r="F255" s="7"/>
      <c r="G255" s="7" t="s">
        <v>584</v>
      </c>
      <c r="H255" s="29">
        <v>0.104350147</v>
      </c>
      <c r="I255" s="29">
        <v>3.6067999999999999E-6</v>
      </c>
      <c r="J255" s="30">
        <v>0.79116823400000003</v>
      </c>
      <c r="K255" s="30">
        <v>0.85493196999999999</v>
      </c>
      <c r="L255" s="23">
        <v>3.9115746E-2</v>
      </c>
      <c r="M255" s="23">
        <v>4.0379725999999998E-2</v>
      </c>
      <c r="N255" s="23">
        <v>0.21696268499999999</v>
      </c>
      <c r="O255" s="24">
        <v>0.24695110100000001</v>
      </c>
      <c r="P255" s="24">
        <v>0.48544282799999999</v>
      </c>
      <c r="Q255" s="25">
        <v>0.26088051299999998</v>
      </c>
      <c r="R255" s="25">
        <v>3.5220821999999999E-2</v>
      </c>
      <c r="S255" s="25">
        <v>1.9458487999999999E-2</v>
      </c>
      <c r="T255" s="26"/>
      <c r="U255" s="27">
        <v>0.31080927800000002</v>
      </c>
      <c r="V255" s="20">
        <v>11914400</v>
      </c>
      <c r="W255" s="22">
        <v>0.26086859499999998</v>
      </c>
      <c r="X255" s="21">
        <v>11914400</v>
      </c>
      <c r="Y255" s="22">
        <v>0.26086859499999998</v>
      </c>
      <c r="Z255" s="19">
        <f t="shared" si="9"/>
        <v>356</v>
      </c>
      <c r="AA255" s="19">
        <f t="shared" si="10"/>
        <v>366</v>
      </c>
      <c r="AB255" s="19">
        <f t="shared" si="11"/>
        <v>71</v>
      </c>
    </row>
    <row r="256" spans="1:28" x14ac:dyDescent="0.3">
      <c r="A256" s="4">
        <v>1479</v>
      </c>
      <c r="B256" s="7" t="s">
        <v>27</v>
      </c>
      <c r="C256" s="1" t="s">
        <v>32</v>
      </c>
      <c r="D256" s="1" t="s">
        <v>136</v>
      </c>
      <c r="E256" s="1" t="s">
        <v>418</v>
      </c>
      <c r="F256" s="7"/>
      <c r="G256" s="7" t="s">
        <v>584</v>
      </c>
      <c r="H256" s="29">
        <v>0.101089205</v>
      </c>
      <c r="I256" s="29">
        <v>9.3977399999999999E-5</v>
      </c>
      <c r="J256" s="30">
        <v>6.32934587</v>
      </c>
      <c r="K256" s="30">
        <v>3.2727500709999999</v>
      </c>
      <c r="L256" s="23">
        <v>0.101815551</v>
      </c>
      <c r="M256" s="23">
        <v>0.104027352</v>
      </c>
      <c r="N256" s="23">
        <v>0.35030433500000002</v>
      </c>
      <c r="O256" s="24">
        <v>0.29904234800000001</v>
      </c>
      <c r="P256" s="24">
        <v>2.4389890159999998</v>
      </c>
      <c r="Q256" s="25">
        <v>0.59629831600000005</v>
      </c>
      <c r="R256" s="25">
        <v>0.138540628</v>
      </c>
      <c r="S256" s="25">
        <v>7.4818533000000007E-2</v>
      </c>
      <c r="T256" s="26"/>
      <c r="U256" s="27">
        <v>1.4828539220000001</v>
      </c>
      <c r="V256" s="20">
        <v>11930100</v>
      </c>
      <c r="W256" s="22">
        <v>1.2429517960000001</v>
      </c>
      <c r="X256" s="21">
        <v>11930100</v>
      </c>
      <c r="Y256" s="22">
        <v>1.2429517960000001</v>
      </c>
      <c r="Z256" s="19">
        <f t="shared" si="9"/>
        <v>239</v>
      </c>
      <c r="AA256" s="19">
        <f t="shared" si="10"/>
        <v>267</v>
      </c>
      <c r="AB256" s="19">
        <f t="shared" si="11"/>
        <v>61</v>
      </c>
    </row>
    <row r="257" spans="1:28" ht="28.8" x14ac:dyDescent="0.3">
      <c r="A257" s="4">
        <v>1544</v>
      </c>
      <c r="B257" s="7" t="s">
        <v>27</v>
      </c>
      <c r="C257" s="1" t="s">
        <v>33</v>
      </c>
      <c r="D257" s="1" t="s">
        <v>84</v>
      </c>
      <c r="E257" s="1" t="s">
        <v>354</v>
      </c>
      <c r="F257" s="7" t="s">
        <v>584</v>
      </c>
      <c r="G257" s="7" t="s">
        <v>584</v>
      </c>
      <c r="H257" s="29">
        <v>0.67087608499999996</v>
      </c>
      <c r="I257" s="29">
        <v>0.49216800799999999</v>
      </c>
      <c r="J257" s="30">
        <v>0</v>
      </c>
      <c r="K257" s="30">
        <v>0</v>
      </c>
      <c r="L257" s="23">
        <v>0</v>
      </c>
      <c r="M257" s="23">
        <v>0</v>
      </c>
      <c r="N257" s="23">
        <v>0</v>
      </c>
      <c r="O257" s="24">
        <v>0</v>
      </c>
      <c r="P257" s="24">
        <v>4.2737033259999997</v>
      </c>
      <c r="Q257" s="25">
        <v>14.901827669999999</v>
      </c>
      <c r="R257" s="25">
        <v>0</v>
      </c>
      <c r="S257" s="25">
        <v>0</v>
      </c>
      <c r="T257" s="26"/>
      <c r="U257" s="27">
        <v>2.5361876240000001</v>
      </c>
      <c r="V257" s="20">
        <v>11949310</v>
      </c>
      <c r="W257" s="22">
        <v>2.1224552910000001</v>
      </c>
      <c r="X257" s="21">
        <v>11949310</v>
      </c>
      <c r="Y257" s="22">
        <v>2.1224552910000001</v>
      </c>
      <c r="Z257" s="19">
        <f t="shared" si="9"/>
        <v>175</v>
      </c>
      <c r="AA257" s="19">
        <f t="shared" si="10"/>
        <v>216</v>
      </c>
      <c r="AB257" s="19">
        <f t="shared" si="11"/>
        <v>29</v>
      </c>
    </row>
    <row r="258" spans="1:28" x14ac:dyDescent="0.3">
      <c r="A258" s="4">
        <v>1295</v>
      </c>
      <c r="B258" s="7" t="s">
        <v>25</v>
      </c>
      <c r="C258" s="1" t="s">
        <v>29</v>
      </c>
      <c r="D258" s="1" t="s">
        <v>40</v>
      </c>
      <c r="E258" s="1" t="s">
        <v>430</v>
      </c>
      <c r="F258" s="7" t="s">
        <v>584</v>
      </c>
      <c r="G258" s="7" t="s">
        <v>584</v>
      </c>
      <c r="H258" s="29">
        <v>1.5806024110000001</v>
      </c>
      <c r="I258" s="29">
        <v>1.0114109200000001</v>
      </c>
      <c r="J258" s="30">
        <v>2.3126456059999998</v>
      </c>
      <c r="K258" s="30">
        <v>0.62628394600000004</v>
      </c>
      <c r="L258" s="23">
        <v>3.2812640580000001</v>
      </c>
      <c r="M258" s="23">
        <v>3.3314259499999999</v>
      </c>
      <c r="N258" s="23">
        <v>1.2274899720000001</v>
      </c>
      <c r="O258" s="24">
        <v>1.3971526940000001</v>
      </c>
      <c r="P258" s="24">
        <v>2.136047048</v>
      </c>
      <c r="Q258" s="25">
        <v>0.58381864400000005</v>
      </c>
      <c r="R258" s="25">
        <v>0.68450080300000005</v>
      </c>
      <c r="S258" s="25">
        <v>0.24731703699999999</v>
      </c>
      <c r="T258" s="26">
        <v>0</v>
      </c>
      <c r="U258" s="27">
        <v>1.2922502060000001</v>
      </c>
      <c r="V258" s="20">
        <v>28254600</v>
      </c>
      <c r="W258" s="22">
        <v>0.45735922899999998</v>
      </c>
      <c r="X258" s="21">
        <v>11967900</v>
      </c>
      <c r="Y258" s="22">
        <v>1.079763539</v>
      </c>
      <c r="Z258" s="19">
        <f t="shared" ref="Z258:Z321" si="12">_xlfn.RANK.EQ(U258,$U$2:$U$405,0)</f>
        <v>251</v>
      </c>
      <c r="AA258" s="19">
        <f t="shared" ref="AA258:AA321" si="13">_xlfn.RANK.EQ(Y258,$Y$2:$Y$405,0)</f>
        <v>275</v>
      </c>
      <c r="AB258" s="19">
        <f t="shared" ref="AB258:AB321" si="14">($Y$2:$Y$405=Y258) + SUMPRODUCT(($C$2:$C$405=C258)*($Y$2:$Y$405&gt;Y258))</f>
        <v>44</v>
      </c>
    </row>
    <row r="259" spans="1:28" ht="28.8" x14ac:dyDescent="0.3">
      <c r="A259" s="4">
        <v>1321</v>
      </c>
      <c r="B259" s="7" t="s">
        <v>26</v>
      </c>
      <c r="C259" s="1" t="s">
        <v>32</v>
      </c>
      <c r="D259" s="1" t="s">
        <v>74</v>
      </c>
      <c r="E259" s="1" t="s">
        <v>303</v>
      </c>
      <c r="F259" s="7" t="s">
        <v>584</v>
      </c>
      <c r="G259" s="7" t="s">
        <v>584</v>
      </c>
      <c r="H259" s="29">
        <v>3.7416050520000002</v>
      </c>
      <c r="I259" s="29">
        <v>3.2502209849999999</v>
      </c>
      <c r="J259" s="30">
        <v>6.2076276799999999</v>
      </c>
      <c r="K259" s="30">
        <v>1.337877252</v>
      </c>
      <c r="L259" s="23">
        <v>1.307339137</v>
      </c>
      <c r="M259" s="23">
        <v>1.275446949</v>
      </c>
      <c r="N259" s="23">
        <v>0.94822912500000001</v>
      </c>
      <c r="O259" s="24">
        <v>0.85157948500000002</v>
      </c>
      <c r="P259" s="24">
        <v>6.9697123110000003</v>
      </c>
      <c r="Q259" s="25">
        <v>16.10537862</v>
      </c>
      <c r="R259" s="25">
        <v>0.45109076799999998</v>
      </c>
      <c r="S259" s="25">
        <v>0.179942036</v>
      </c>
      <c r="T259" s="26">
        <v>2.6486077971999999</v>
      </c>
      <c r="U259" s="27">
        <v>4.2000342359999996</v>
      </c>
      <c r="V259" s="20">
        <v>30008000</v>
      </c>
      <c r="W259" s="22">
        <v>1.399638175</v>
      </c>
      <c r="X259" s="21">
        <v>12387000</v>
      </c>
      <c r="Y259" s="22">
        <v>3.3906791279999999</v>
      </c>
      <c r="Z259" s="19">
        <f t="shared" si="12"/>
        <v>124</v>
      </c>
      <c r="AA259" s="19">
        <f t="shared" si="13"/>
        <v>168</v>
      </c>
      <c r="AB259" s="19">
        <f t="shared" si="14"/>
        <v>35</v>
      </c>
    </row>
    <row r="260" spans="1:28" x14ac:dyDescent="0.3">
      <c r="A260" s="4">
        <v>1030</v>
      </c>
      <c r="B260" s="7" t="s">
        <v>27</v>
      </c>
      <c r="C260" s="1" t="s">
        <v>35</v>
      </c>
      <c r="D260" s="1" t="s">
        <v>133</v>
      </c>
      <c r="E260" s="1" t="s">
        <v>513</v>
      </c>
      <c r="F260" s="7"/>
      <c r="G260" s="7" t="s">
        <v>584</v>
      </c>
      <c r="H260" s="29">
        <v>0</v>
      </c>
      <c r="I260" s="29">
        <v>6.3072300000000003E-5</v>
      </c>
      <c r="J260" s="30">
        <v>1.7040546569999999</v>
      </c>
      <c r="K260" s="30">
        <v>1.055258757</v>
      </c>
      <c r="L260" s="23">
        <v>7.6513270999999994E-2</v>
      </c>
      <c r="M260" s="23">
        <v>7.6102740000000002E-2</v>
      </c>
      <c r="N260" s="23">
        <v>0</v>
      </c>
      <c r="O260" s="24">
        <v>0</v>
      </c>
      <c r="P260" s="24">
        <v>0.66341464900000002</v>
      </c>
      <c r="Q260" s="25">
        <v>0.401155551</v>
      </c>
      <c r="R260" s="25">
        <v>0</v>
      </c>
      <c r="S260" s="25">
        <v>0</v>
      </c>
      <c r="T260" s="26"/>
      <c r="U260" s="27">
        <v>0.45354509999999998</v>
      </c>
      <c r="V260" s="20">
        <v>12500000</v>
      </c>
      <c r="W260" s="22">
        <v>0.36283608000000001</v>
      </c>
      <c r="X260" s="21">
        <v>12500000</v>
      </c>
      <c r="Y260" s="22">
        <v>0.36283608000000001</v>
      </c>
      <c r="Z260" s="19">
        <f t="shared" si="12"/>
        <v>334</v>
      </c>
      <c r="AA260" s="19">
        <f t="shared" si="13"/>
        <v>348</v>
      </c>
      <c r="AB260" s="19">
        <f t="shared" si="14"/>
        <v>34</v>
      </c>
    </row>
    <row r="261" spans="1:28" x14ac:dyDescent="0.3">
      <c r="A261" s="4">
        <v>1704</v>
      </c>
      <c r="B261" s="7" t="s">
        <v>28</v>
      </c>
      <c r="C261" s="1" t="s">
        <v>37</v>
      </c>
      <c r="D261" s="1" t="s">
        <v>147</v>
      </c>
      <c r="E261" s="1" t="s">
        <v>466</v>
      </c>
      <c r="F261" s="7"/>
      <c r="G261" s="7" t="s">
        <v>584</v>
      </c>
      <c r="H261" s="29">
        <v>0</v>
      </c>
      <c r="I261" s="29">
        <v>0</v>
      </c>
      <c r="J261" s="30">
        <v>3.0429547449999998</v>
      </c>
      <c r="K261" s="30">
        <v>2.3191066390000001</v>
      </c>
      <c r="L261" s="23">
        <v>1.3608462E-2</v>
      </c>
      <c r="M261" s="23">
        <v>1.5139959999999999E-2</v>
      </c>
      <c r="N261" s="23">
        <v>0</v>
      </c>
      <c r="O261" s="24">
        <v>0</v>
      </c>
      <c r="P261" s="24">
        <v>1.3344384389999999</v>
      </c>
      <c r="Q261" s="25">
        <v>0</v>
      </c>
      <c r="R261" s="25">
        <v>0</v>
      </c>
      <c r="S261" s="25">
        <v>2.1786366000000001E-2</v>
      </c>
      <c r="T261" s="26"/>
      <c r="U261" s="27">
        <v>0.87423513500000005</v>
      </c>
      <c r="V261" s="20">
        <v>12517000</v>
      </c>
      <c r="W261" s="22">
        <v>0.69843823199999999</v>
      </c>
      <c r="X261" s="21">
        <v>12517000</v>
      </c>
      <c r="Y261" s="22">
        <v>0.69843823199999999</v>
      </c>
      <c r="Z261" s="19">
        <f t="shared" si="12"/>
        <v>287</v>
      </c>
      <c r="AA261" s="19">
        <f t="shared" si="13"/>
        <v>311</v>
      </c>
      <c r="AB261" s="19">
        <f t="shared" si="14"/>
        <v>17</v>
      </c>
    </row>
    <row r="262" spans="1:28" ht="28.8" x14ac:dyDescent="0.3">
      <c r="A262" s="4">
        <v>1411</v>
      </c>
      <c r="B262" s="7" t="s">
        <v>28</v>
      </c>
      <c r="C262" s="1" t="s">
        <v>31</v>
      </c>
      <c r="D262" s="1" t="s">
        <v>108</v>
      </c>
      <c r="E262" s="1" t="s">
        <v>334</v>
      </c>
      <c r="F262" s="7"/>
      <c r="G262" s="7" t="s">
        <v>584</v>
      </c>
      <c r="H262" s="29">
        <v>0</v>
      </c>
      <c r="I262" s="29">
        <v>0</v>
      </c>
      <c r="J262" s="30">
        <v>11.6393019</v>
      </c>
      <c r="K262" s="30">
        <v>6.571716758</v>
      </c>
      <c r="L262" s="23">
        <v>4.5917116000000001E-2</v>
      </c>
      <c r="M262" s="23">
        <v>4.4426210000000001E-2</v>
      </c>
      <c r="N262" s="23">
        <v>0</v>
      </c>
      <c r="O262" s="24">
        <v>0</v>
      </c>
      <c r="P262" s="24">
        <v>5.1871470400000002</v>
      </c>
      <c r="Q262" s="25">
        <v>0.53240921100000005</v>
      </c>
      <c r="R262" s="25">
        <v>0</v>
      </c>
      <c r="S262" s="25">
        <v>5.7780130000000002E-3</v>
      </c>
      <c r="T262" s="26"/>
      <c r="U262" s="27">
        <v>3.1086858730000002</v>
      </c>
      <c r="V262" s="20">
        <v>12556000</v>
      </c>
      <c r="W262" s="22">
        <v>2.4758568589999999</v>
      </c>
      <c r="X262" s="21">
        <v>12556000</v>
      </c>
      <c r="Y262" s="22">
        <v>2.4758568589999999</v>
      </c>
      <c r="Z262" s="19">
        <f t="shared" si="12"/>
        <v>155</v>
      </c>
      <c r="AA262" s="19">
        <f t="shared" si="13"/>
        <v>199</v>
      </c>
      <c r="AB262" s="19">
        <f t="shared" si="14"/>
        <v>10</v>
      </c>
    </row>
    <row r="263" spans="1:28" ht="28.8" x14ac:dyDescent="0.3">
      <c r="A263" s="4">
        <v>1314</v>
      </c>
      <c r="B263" s="7" t="s">
        <v>26</v>
      </c>
      <c r="C263" s="1" t="s">
        <v>32</v>
      </c>
      <c r="D263" s="1" t="s">
        <v>60</v>
      </c>
      <c r="E263" s="1" t="s">
        <v>348</v>
      </c>
      <c r="F263" s="7" t="s">
        <v>584</v>
      </c>
      <c r="G263" s="7" t="s">
        <v>584</v>
      </c>
      <c r="H263" s="29">
        <v>0.57084816199999999</v>
      </c>
      <c r="I263" s="29">
        <v>2.7397670189999999</v>
      </c>
      <c r="J263" s="30">
        <v>7.8690809709999998</v>
      </c>
      <c r="K263" s="30">
        <v>1.9767799580000001</v>
      </c>
      <c r="L263" s="23">
        <v>0.44225593699999999</v>
      </c>
      <c r="M263" s="23">
        <v>0.45021498999999998</v>
      </c>
      <c r="N263" s="23">
        <v>1.5825277170000001</v>
      </c>
      <c r="O263" s="24">
        <v>1.3509476140000001</v>
      </c>
      <c r="P263" s="24">
        <v>4.585029166</v>
      </c>
      <c r="Q263" s="25">
        <v>2.727875601</v>
      </c>
      <c r="R263" s="25">
        <v>0.19102908699999999</v>
      </c>
      <c r="S263" s="25">
        <v>0.386702186</v>
      </c>
      <c r="T263" s="26">
        <v>6.7496703616999998</v>
      </c>
      <c r="U263" s="27">
        <v>2.723077956</v>
      </c>
      <c r="V263" s="20">
        <v>16000000</v>
      </c>
      <c r="W263" s="22">
        <v>1.7019237220000001</v>
      </c>
      <c r="X263" s="21">
        <v>12581000</v>
      </c>
      <c r="Y263" s="22">
        <v>2.1644368140000001</v>
      </c>
      <c r="Z263" s="19">
        <f t="shared" si="12"/>
        <v>169</v>
      </c>
      <c r="AA263" s="19">
        <f t="shared" si="13"/>
        <v>211</v>
      </c>
      <c r="AB263" s="19">
        <f t="shared" si="14"/>
        <v>49</v>
      </c>
    </row>
    <row r="264" spans="1:28" ht="28.8" x14ac:dyDescent="0.3">
      <c r="A264" s="38">
        <v>1145</v>
      </c>
      <c r="B264" s="39" t="s">
        <v>25</v>
      </c>
      <c r="C264" s="40" t="s">
        <v>31</v>
      </c>
      <c r="D264" s="40" t="s">
        <v>68</v>
      </c>
      <c r="E264" s="40" t="s">
        <v>244</v>
      </c>
      <c r="F264" s="39" t="s">
        <v>584</v>
      </c>
      <c r="G264" s="39" t="s">
        <v>584</v>
      </c>
      <c r="H264" s="29">
        <v>15.719649990000001</v>
      </c>
      <c r="I264" s="29">
        <v>4.0638060969999996</v>
      </c>
      <c r="J264" s="30">
        <v>2.4556644790000002</v>
      </c>
      <c r="K264" s="30">
        <v>0.35965566599999998</v>
      </c>
      <c r="L264" s="23">
        <v>1.5277672309999999</v>
      </c>
      <c r="M264" s="23">
        <v>1.549150719</v>
      </c>
      <c r="N264" s="23">
        <v>0</v>
      </c>
      <c r="O264" s="24">
        <v>3.1835116399999999</v>
      </c>
      <c r="P264" s="24">
        <v>14.628827769999999</v>
      </c>
      <c r="Q264" s="25">
        <v>0.86664328999999996</v>
      </c>
      <c r="R264" s="25">
        <v>1.6805784479999999</v>
      </c>
      <c r="S264" s="25">
        <v>1.6025176210000001</v>
      </c>
      <c r="T264" s="26">
        <v>16.650454857</v>
      </c>
      <c r="U264" s="41">
        <v>8.9851723959999994</v>
      </c>
      <c r="V264" s="42">
        <v>14495000</v>
      </c>
      <c r="W264" s="43">
        <v>6.1988081380000004</v>
      </c>
      <c r="X264" s="42">
        <v>12745000</v>
      </c>
      <c r="Y264" s="43">
        <v>7.0499587259999998</v>
      </c>
      <c r="Z264" s="44">
        <f t="shared" si="12"/>
        <v>65</v>
      </c>
      <c r="AA264" s="44">
        <f t="shared" si="13"/>
        <v>106</v>
      </c>
      <c r="AB264" s="44">
        <f t="shared" si="14"/>
        <v>7</v>
      </c>
    </row>
    <row r="265" spans="1:28" ht="28.8" x14ac:dyDescent="0.3">
      <c r="A265" s="4">
        <v>1445</v>
      </c>
      <c r="B265" s="7" t="s">
        <v>28</v>
      </c>
      <c r="C265" s="1" t="s">
        <v>34</v>
      </c>
      <c r="D265" s="1" t="s">
        <v>98</v>
      </c>
      <c r="E265" s="1" t="s">
        <v>307</v>
      </c>
      <c r="F265" s="7" t="s">
        <v>584</v>
      </c>
      <c r="G265" s="7" t="s">
        <v>584</v>
      </c>
      <c r="H265" s="29">
        <v>0</v>
      </c>
      <c r="I265" s="29">
        <v>0.51539218600000003</v>
      </c>
      <c r="J265" s="30">
        <v>1.065034161</v>
      </c>
      <c r="K265" s="30">
        <v>24.020144599999998</v>
      </c>
      <c r="L265" s="23">
        <v>0</v>
      </c>
      <c r="M265" s="23">
        <v>0</v>
      </c>
      <c r="N265" s="23">
        <v>0</v>
      </c>
      <c r="O265" s="24">
        <v>4.3777659999999999E-3</v>
      </c>
      <c r="P265" s="24">
        <v>6.6602975669999998</v>
      </c>
      <c r="Q265" s="25">
        <v>0</v>
      </c>
      <c r="R265" s="25">
        <v>2.0962219000000001E-2</v>
      </c>
      <c r="S265" s="25">
        <v>0</v>
      </c>
      <c r="T265" s="26"/>
      <c r="U265" s="27">
        <v>4.1232475449999999</v>
      </c>
      <c r="V265" s="20">
        <v>12979400</v>
      </c>
      <c r="W265" s="22">
        <v>3.1767628280000002</v>
      </c>
      <c r="X265" s="21">
        <v>12979400</v>
      </c>
      <c r="Y265" s="22">
        <v>3.1767628280000002</v>
      </c>
      <c r="Z265" s="19">
        <f t="shared" si="12"/>
        <v>128</v>
      </c>
      <c r="AA265" s="19">
        <f t="shared" si="13"/>
        <v>173</v>
      </c>
      <c r="AB265" s="19">
        <f t="shared" si="14"/>
        <v>20</v>
      </c>
    </row>
    <row r="266" spans="1:28" ht="28.8" x14ac:dyDescent="0.3">
      <c r="A266" s="4">
        <v>1242</v>
      </c>
      <c r="B266" s="7" t="s">
        <v>26</v>
      </c>
      <c r="C266" s="1" t="s">
        <v>33</v>
      </c>
      <c r="D266" s="1" t="s">
        <v>103</v>
      </c>
      <c r="E266" s="1" t="s">
        <v>327</v>
      </c>
      <c r="F266" s="7"/>
      <c r="G266" s="7" t="s">
        <v>584</v>
      </c>
      <c r="H266" s="29">
        <v>0</v>
      </c>
      <c r="I266" s="29">
        <v>2.7931469920000001</v>
      </c>
      <c r="J266" s="30">
        <v>9.1897233299999996</v>
      </c>
      <c r="K266" s="30">
        <v>3.4502744619999999</v>
      </c>
      <c r="L266" s="23">
        <v>0.300997968</v>
      </c>
      <c r="M266" s="23">
        <v>0.31129061699999999</v>
      </c>
      <c r="N266" s="23">
        <v>0</v>
      </c>
      <c r="O266" s="24">
        <v>0</v>
      </c>
      <c r="P266" s="24">
        <v>5.6114036279999997</v>
      </c>
      <c r="Q266" s="25">
        <v>2.3419234790000001</v>
      </c>
      <c r="R266" s="25">
        <v>0</v>
      </c>
      <c r="S266" s="25">
        <v>0.22695642199999999</v>
      </c>
      <c r="T266" s="26">
        <v>12.216513757</v>
      </c>
      <c r="U266" s="27">
        <v>3.3265306610000001</v>
      </c>
      <c r="V266" s="20">
        <v>20093190</v>
      </c>
      <c r="W266" s="22">
        <v>1.6555512889999999</v>
      </c>
      <c r="X266" s="21">
        <v>13055148</v>
      </c>
      <c r="Y266" s="22">
        <v>2.5480604750000002</v>
      </c>
      <c r="Z266" s="19">
        <f t="shared" si="12"/>
        <v>148</v>
      </c>
      <c r="AA266" s="19">
        <f t="shared" si="13"/>
        <v>196</v>
      </c>
      <c r="AB266" s="19">
        <f t="shared" si="14"/>
        <v>25</v>
      </c>
    </row>
    <row r="267" spans="1:28" ht="43.2" x14ac:dyDescent="0.3">
      <c r="A267" s="4">
        <v>1165</v>
      </c>
      <c r="B267" s="7" t="s">
        <v>26</v>
      </c>
      <c r="C267" s="1" t="s">
        <v>32</v>
      </c>
      <c r="D267" s="1" t="s">
        <v>48</v>
      </c>
      <c r="E267" s="1" t="s">
        <v>227</v>
      </c>
      <c r="F267" s="7" t="s">
        <v>584</v>
      </c>
      <c r="G267" s="7"/>
      <c r="H267" s="29">
        <v>57.621351480000001</v>
      </c>
      <c r="I267" s="29">
        <v>8.0907194219999994</v>
      </c>
      <c r="J267" s="30">
        <v>1.4821927749999999</v>
      </c>
      <c r="K267" s="30">
        <v>4.0220389999999998E-3</v>
      </c>
      <c r="L267" s="23">
        <v>1.7282488709999999</v>
      </c>
      <c r="M267" s="23">
        <v>1.7435741680000001</v>
      </c>
      <c r="N267" s="23">
        <v>1.8707692309999999</v>
      </c>
      <c r="O267" s="24">
        <v>0.79850456999999997</v>
      </c>
      <c r="P267" s="24">
        <v>18.615664720000002</v>
      </c>
      <c r="Q267" s="25">
        <v>25.985349580000001</v>
      </c>
      <c r="R267" s="25">
        <v>13.788921119999999</v>
      </c>
      <c r="S267" s="25">
        <v>0.23127203800000001</v>
      </c>
      <c r="T267" s="26">
        <v>9.0505109058999995</v>
      </c>
      <c r="U267" s="27">
        <v>11.071790529999999</v>
      </c>
      <c r="V267" s="20">
        <v>14561500</v>
      </c>
      <c r="W267" s="22">
        <v>7.603468414</v>
      </c>
      <c r="X267" s="21">
        <v>13242570</v>
      </c>
      <c r="Y267" s="22">
        <v>8.3607566589999998</v>
      </c>
      <c r="Z267" s="19">
        <f t="shared" si="12"/>
        <v>48</v>
      </c>
      <c r="AA267" s="19">
        <f t="shared" si="13"/>
        <v>93</v>
      </c>
      <c r="AB267" s="19">
        <f t="shared" si="14"/>
        <v>17</v>
      </c>
    </row>
    <row r="268" spans="1:28" ht="28.8" x14ac:dyDescent="0.3">
      <c r="A268" s="4">
        <v>1506</v>
      </c>
      <c r="B268" s="7" t="s">
        <v>26</v>
      </c>
      <c r="C268" s="1" t="s">
        <v>32</v>
      </c>
      <c r="D268" s="1" t="s">
        <v>60</v>
      </c>
      <c r="E268" s="1" t="s">
        <v>228</v>
      </c>
      <c r="F268" s="7" t="s">
        <v>584</v>
      </c>
      <c r="G268" s="7" t="s">
        <v>584</v>
      </c>
      <c r="H268" s="29">
        <v>57.621351480000001</v>
      </c>
      <c r="I268" s="29">
        <v>8.0907194219999994</v>
      </c>
      <c r="J268" s="30">
        <v>1.4821927749999999</v>
      </c>
      <c r="K268" s="30">
        <v>4.0220389999999998E-3</v>
      </c>
      <c r="L268" s="23">
        <v>1.7282488709999999</v>
      </c>
      <c r="M268" s="23">
        <v>1.7435741680000001</v>
      </c>
      <c r="N268" s="23">
        <v>1.8707692309999999</v>
      </c>
      <c r="O268" s="24">
        <v>0.79850456999999997</v>
      </c>
      <c r="P268" s="24">
        <v>18.615664720000002</v>
      </c>
      <c r="Q268" s="25">
        <v>25.985349580000001</v>
      </c>
      <c r="R268" s="25">
        <v>13.788921119999999</v>
      </c>
      <c r="S268" s="25">
        <v>0.23127203800000001</v>
      </c>
      <c r="T268" s="26">
        <v>9.0505109058999995</v>
      </c>
      <c r="U268" s="27">
        <v>11.071790529999999</v>
      </c>
      <c r="V268" s="20">
        <v>14561500</v>
      </c>
      <c r="W268" s="22">
        <v>7.603468414</v>
      </c>
      <c r="X268" s="21">
        <v>13242570</v>
      </c>
      <c r="Y268" s="22">
        <v>8.3607566589999998</v>
      </c>
      <c r="Z268" s="19">
        <f t="shared" si="12"/>
        <v>48</v>
      </c>
      <c r="AA268" s="19">
        <f t="shared" si="13"/>
        <v>93</v>
      </c>
      <c r="AB268" s="19">
        <f t="shared" si="14"/>
        <v>17</v>
      </c>
    </row>
    <row r="269" spans="1:28" ht="28.8" x14ac:dyDescent="0.3">
      <c r="A269" s="4">
        <v>1602</v>
      </c>
      <c r="B269" s="7" t="s">
        <v>28</v>
      </c>
      <c r="C269" s="1" t="s">
        <v>37</v>
      </c>
      <c r="D269" s="1" t="s">
        <v>137</v>
      </c>
      <c r="E269" s="1" t="s">
        <v>478</v>
      </c>
      <c r="F269" s="7" t="s">
        <v>584</v>
      </c>
      <c r="G269" s="7" t="s">
        <v>584</v>
      </c>
      <c r="H269" s="29">
        <v>0.14685079300000001</v>
      </c>
      <c r="I269" s="29">
        <v>9.7141395000000005E-2</v>
      </c>
      <c r="J269" s="30">
        <v>0.73030913900000005</v>
      </c>
      <c r="K269" s="30">
        <v>0.33915650400000003</v>
      </c>
      <c r="L269" s="23">
        <v>0.22111461900000001</v>
      </c>
      <c r="M269" s="23">
        <v>0.23180088700000001</v>
      </c>
      <c r="N269" s="23">
        <v>0.15266457899999999</v>
      </c>
      <c r="O269" s="24">
        <v>0.17376575999999999</v>
      </c>
      <c r="P269" s="24">
        <v>1.2518527429999999</v>
      </c>
      <c r="Q269" s="25">
        <v>2.1202522429999999</v>
      </c>
      <c r="R269" s="25">
        <v>0.33814880400000003</v>
      </c>
      <c r="S269" s="25">
        <v>4.2288895E-2</v>
      </c>
      <c r="T269" s="26"/>
      <c r="U269" s="27">
        <v>0.74721827100000004</v>
      </c>
      <c r="V269" s="20">
        <v>13367000</v>
      </c>
      <c r="W269" s="22">
        <v>0.55900222200000005</v>
      </c>
      <c r="X269" s="21">
        <v>13367000</v>
      </c>
      <c r="Y269" s="22">
        <v>0.55900222200000005</v>
      </c>
      <c r="Z269" s="19">
        <f t="shared" si="12"/>
        <v>299</v>
      </c>
      <c r="AA269" s="19">
        <f t="shared" si="13"/>
        <v>327</v>
      </c>
      <c r="AB269" s="19">
        <f t="shared" si="14"/>
        <v>20</v>
      </c>
    </row>
    <row r="270" spans="1:28" ht="28.8" x14ac:dyDescent="0.3">
      <c r="A270" s="4">
        <v>1753</v>
      </c>
      <c r="B270" s="7" t="s">
        <v>26</v>
      </c>
      <c r="C270" s="1" t="s">
        <v>32</v>
      </c>
      <c r="D270" s="1" t="s">
        <v>60</v>
      </c>
      <c r="E270" s="1" t="s">
        <v>325</v>
      </c>
      <c r="F270" s="7" t="s">
        <v>584</v>
      </c>
      <c r="G270" s="7" t="s">
        <v>584</v>
      </c>
      <c r="H270" s="29">
        <v>0</v>
      </c>
      <c r="I270" s="29">
        <v>0.33884550499999999</v>
      </c>
      <c r="J270" s="30">
        <v>0.66640708900000001</v>
      </c>
      <c r="K270" s="30">
        <v>0.77914396699999999</v>
      </c>
      <c r="L270" s="23">
        <v>3.1317007000000001E-2</v>
      </c>
      <c r="M270" s="23">
        <v>3.1824782000000003E-2</v>
      </c>
      <c r="N270" s="23">
        <v>0</v>
      </c>
      <c r="O270" s="24">
        <v>0.75122469400000003</v>
      </c>
      <c r="P270" s="24">
        <v>4.4098633319999996</v>
      </c>
      <c r="Q270" s="25">
        <v>21.466028600000001</v>
      </c>
      <c r="R270" s="25">
        <v>1.6642456459999999</v>
      </c>
      <c r="S270" s="25">
        <v>2.2840624E-2</v>
      </c>
      <c r="T270" s="26">
        <v>3.5643558371999999</v>
      </c>
      <c r="U270" s="27">
        <v>3.4341541769999999</v>
      </c>
      <c r="V270" s="20">
        <v>13440000</v>
      </c>
      <c r="W270" s="22">
        <v>2.5551742389999998</v>
      </c>
      <c r="X270" s="21">
        <v>13440000</v>
      </c>
      <c r="Y270" s="22">
        <v>2.5551742389999998</v>
      </c>
      <c r="Z270" s="19">
        <f t="shared" si="12"/>
        <v>146</v>
      </c>
      <c r="AA270" s="19">
        <f t="shared" si="13"/>
        <v>195</v>
      </c>
      <c r="AB270" s="19">
        <f t="shared" si="14"/>
        <v>45</v>
      </c>
    </row>
    <row r="271" spans="1:28" x14ac:dyDescent="0.3">
      <c r="A271" s="4">
        <v>1551</v>
      </c>
      <c r="B271" s="7" t="s">
        <v>27</v>
      </c>
      <c r="C271" s="1" t="s">
        <v>35</v>
      </c>
      <c r="D271" s="1" t="s">
        <v>133</v>
      </c>
      <c r="E271" s="1" t="s">
        <v>493</v>
      </c>
      <c r="F271" s="7"/>
      <c r="G271" s="7" t="s">
        <v>584</v>
      </c>
      <c r="H271" s="29">
        <v>0</v>
      </c>
      <c r="I271" s="29">
        <v>4.4199419999999996E-3</v>
      </c>
      <c r="J271" s="30">
        <v>2.5560819860000001</v>
      </c>
      <c r="K271" s="30">
        <v>1.0302684689999999</v>
      </c>
      <c r="L271" s="23">
        <v>0.16197044399999999</v>
      </c>
      <c r="M271" s="23">
        <v>0.16208895300000001</v>
      </c>
      <c r="N271" s="23">
        <v>0</v>
      </c>
      <c r="O271" s="24">
        <v>0</v>
      </c>
      <c r="P271" s="24">
        <v>0.92644574000000002</v>
      </c>
      <c r="Q271" s="25">
        <v>0.60173332700000004</v>
      </c>
      <c r="R271" s="25">
        <v>0</v>
      </c>
      <c r="S271" s="25">
        <v>0.33603544600000002</v>
      </c>
      <c r="T271" s="26"/>
      <c r="U271" s="27">
        <v>0.63440937500000005</v>
      </c>
      <c r="V271" s="20">
        <v>18140010</v>
      </c>
      <c r="W271" s="22">
        <v>0.34972934100000003</v>
      </c>
      <c r="X271" s="21">
        <v>13663540</v>
      </c>
      <c r="Y271" s="22">
        <v>0.464308206</v>
      </c>
      <c r="Z271" s="19">
        <f t="shared" si="12"/>
        <v>314</v>
      </c>
      <c r="AA271" s="19">
        <f t="shared" si="13"/>
        <v>338</v>
      </c>
      <c r="AB271" s="19">
        <f t="shared" si="14"/>
        <v>32</v>
      </c>
    </row>
    <row r="272" spans="1:28" x14ac:dyDescent="0.3">
      <c r="A272" s="4">
        <v>1378</v>
      </c>
      <c r="B272" s="7" t="s">
        <v>27</v>
      </c>
      <c r="C272" s="1" t="s">
        <v>35</v>
      </c>
      <c r="D272" s="1" t="s">
        <v>88</v>
      </c>
      <c r="E272" s="1" t="s">
        <v>290</v>
      </c>
      <c r="F272" s="7"/>
      <c r="G272" s="7" t="s">
        <v>584</v>
      </c>
      <c r="H272" s="29">
        <v>0</v>
      </c>
      <c r="I272" s="29">
        <v>8.0995399999999999E-4</v>
      </c>
      <c r="J272" s="30">
        <v>3.834122979</v>
      </c>
      <c r="K272" s="30">
        <v>1.108447285</v>
      </c>
      <c r="L272" s="23">
        <v>0.37937019700000002</v>
      </c>
      <c r="M272" s="23">
        <v>0.38675169100000001</v>
      </c>
      <c r="N272" s="23">
        <v>0</v>
      </c>
      <c r="O272" s="24">
        <v>0</v>
      </c>
      <c r="P272" s="24">
        <v>8.2864545580000009</v>
      </c>
      <c r="Q272" s="25">
        <v>25.775408800000001</v>
      </c>
      <c r="R272" s="25">
        <v>0.28341811099999997</v>
      </c>
      <c r="S272" s="25">
        <v>7.3413273000000001E-2</v>
      </c>
      <c r="T272" s="26"/>
      <c r="U272" s="27">
        <v>4.9926007600000002</v>
      </c>
      <c r="V272" s="20">
        <v>15200000</v>
      </c>
      <c r="W272" s="22">
        <v>3.2846057630000001</v>
      </c>
      <c r="X272" s="21">
        <v>14100000</v>
      </c>
      <c r="Y272" s="22">
        <v>3.5408516030000001</v>
      </c>
      <c r="Z272" s="19">
        <f t="shared" si="12"/>
        <v>111</v>
      </c>
      <c r="AA272" s="19">
        <f t="shared" si="13"/>
        <v>157</v>
      </c>
      <c r="AB272" s="19">
        <f t="shared" si="14"/>
        <v>14</v>
      </c>
    </row>
    <row r="273" spans="1:28" ht="28.8" x14ac:dyDescent="0.3">
      <c r="A273" s="4">
        <v>1235</v>
      </c>
      <c r="B273" s="7" t="s">
        <v>25</v>
      </c>
      <c r="C273" s="1" t="s">
        <v>30</v>
      </c>
      <c r="D273" s="1" t="s">
        <v>66</v>
      </c>
      <c r="E273" s="1" t="s">
        <v>236</v>
      </c>
      <c r="F273" s="7" t="s">
        <v>584</v>
      </c>
      <c r="G273" s="7" t="s">
        <v>584</v>
      </c>
      <c r="H273" s="29">
        <v>21.456498549999999</v>
      </c>
      <c r="I273" s="29">
        <v>13.810065570000001</v>
      </c>
      <c r="J273" s="30">
        <v>9.1745085559999993</v>
      </c>
      <c r="K273" s="30">
        <v>1.1807480800000001</v>
      </c>
      <c r="L273" s="23">
        <v>2.594299908</v>
      </c>
      <c r="M273" s="23">
        <v>2.4707047219999998</v>
      </c>
      <c r="N273" s="23">
        <v>0</v>
      </c>
      <c r="O273" s="24">
        <v>0</v>
      </c>
      <c r="P273" s="24">
        <v>11.04296821</v>
      </c>
      <c r="Q273" s="25">
        <v>1.5343649319999999</v>
      </c>
      <c r="R273" s="25">
        <v>1.6648830299999999</v>
      </c>
      <c r="S273" s="25">
        <v>1.1386361149999999</v>
      </c>
      <c r="T273" s="26">
        <v>1.7789864789000001</v>
      </c>
      <c r="U273" s="27">
        <v>9.4834783219999998</v>
      </c>
      <c r="V273" s="20">
        <v>17542600</v>
      </c>
      <c r="W273" s="22">
        <v>5.4059707919999997</v>
      </c>
      <c r="X273" s="21">
        <v>14424100</v>
      </c>
      <c r="Y273" s="22">
        <v>6.574745268</v>
      </c>
      <c r="Z273" s="19">
        <f t="shared" si="12"/>
        <v>57</v>
      </c>
      <c r="AA273" s="19">
        <f t="shared" si="13"/>
        <v>114</v>
      </c>
      <c r="AB273" s="19">
        <f t="shared" si="14"/>
        <v>20</v>
      </c>
    </row>
    <row r="274" spans="1:28" ht="28.8" x14ac:dyDescent="0.3">
      <c r="A274" s="4">
        <v>1211</v>
      </c>
      <c r="B274" s="7" t="s">
        <v>28</v>
      </c>
      <c r="C274" s="1" t="s">
        <v>31</v>
      </c>
      <c r="D274" s="1" t="s">
        <v>169</v>
      </c>
      <c r="E274" s="1" t="s">
        <v>533</v>
      </c>
      <c r="F274" s="7"/>
      <c r="G274" s="7" t="s">
        <v>584</v>
      </c>
      <c r="H274" s="29">
        <v>0</v>
      </c>
      <c r="I274" s="29">
        <v>0</v>
      </c>
      <c r="J274" s="30">
        <v>1.217181898</v>
      </c>
      <c r="K274" s="30">
        <v>0.64513095499999995</v>
      </c>
      <c r="L274" s="23">
        <v>1.1949358E-2</v>
      </c>
      <c r="M274" s="23">
        <v>1.2251705E-2</v>
      </c>
      <c r="N274" s="23">
        <v>0</v>
      </c>
      <c r="O274" s="24">
        <v>0</v>
      </c>
      <c r="P274" s="24">
        <v>0.54751538499999997</v>
      </c>
      <c r="Q274" s="25">
        <v>0</v>
      </c>
      <c r="R274" s="25">
        <v>0.22571063099999999</v>
      </c>
      <c r="S274" s="25">
        <v>9.2174010000000001E-3</v>
      </c>
      <c r="T274" s="26"/>
      <c r="U274" s="27">
        <v>0.32461065300000003</v>
      </c>
      <c r="V274" s="20">
        <v>14700000</v>
      </c>
      <c r="W274" s="22">
        <v>0.220823573</v>
      </c>
      <c r="X274" s="21">
        <v>14700000</v>
      </c>
      <c r="Y274" s="22">
        <v>0.220823573</v>
      </c>
      <c r="Z274" s="19">
        <f t="shared" si="12"/>
        <v>354</v>
      </c>
      <c r="AA274" s="19">
        <f t="shared" si="13"/>
        <v>373</v>
      </c>
      <c r="AB274" s="19">
        <f t="shared" si="14"/>
        <v>25</v>
      </c>
    </row>
    <row r="275" spans="1:28" ht="43.2" x14ac:dyDescent="0.3">
      <c r="A275" s="4">
        <v>1047</v>
      </c>
      <c r="B275" s="7" t="s">
        <v>26</v>
      </c>
      <c r="C275" s="1" t="s">
        <v>33</v>
      </c>
      <c r="D275" s="1" t="s">
        <v>64</v>
      </c>
      <c r="E275" s="1" t="s">
        <v>230</v>
      </c>
      <c r="F275" s="7" t="s">
        <v>584</v>
      </c>
      <c r="G275" s="7"/>
      <c r="H275" s="29">
        <v>18.298611260000001</v>
      </c>
      <c r="I275" s="29">
        <v>2.3294203489999998</v>
      </c>
      <c r="J275" s="30">
        <v>1.2780409930000001</v>
      </c>
      <c r="K275" s="30">
        <v>0.145430641</v>
      </c>
      <c r="L275" s="23">
        <v>29.957926279999999</v>
      </c>
      <c r="M275" s="23">
        <v>31.52535056</v>
      </c>
      <c r="N275" s="23">
        <v>0</v>
      </c>
      <c r="O275" s="24">
        <v>13.97908329</v>
      </c>
      <c r="P275" s="24">
        <v>17.684723859999998</v>
      </c>
      <c r="Q275" s="25">
        <v>1.160600997</v>
      </c>
      <c r="R275" s="25">
        <v>17.42380738</v>
      </c>
      <c r="S275" s="25">
        <v>4.7176215000000001E-2</v>
      </c>
      <c r="T275" s="26">
        <v>2.9795354234999998</v>
      </c>
      <c r="U275" s="27">
        <v>10.478661369999999</v>
      </c>
      <c r="V275" s="20">
        <v>14802800</v>
      </c>
      <c r="W275" s="22">
        <v>7.0788373599999996</v>
      </c>
      <c r="X275" s="21">
        <v>14802800</v>
      </c>
      <c r="Y275" s="22">
        <v>7.0788373599999996</v>
      </c>
      <c r="Z275" s="19">
        <f t="shared" si="12"/>
        <v>51</v>
      </c>
      <c r="AA275" s="19">
        <f t="shared" si="13"/>
        <v>105</v>
      </c>
      <c r="AB275" s="19">
        <f t="shared" si="14"/>
        <v>19</v>
      </c>
    </row>
    <row r="276" spans="1:28" x14ac:dyDescent="0.3">
      <c r="A276" s="4">
        <v>1046</v>
      </c>
      <c r="B276" s="7" t="s">
        <v>25</v>
      </c>
      <c r="C276" s="1" t="s">
        <v>29</v>
      </c>
      <c r="D276" s="1" t="s">
        <v>82</v>
      </c>
      <c r="E276" s="1" t="s">
        <v>281</v>
      </c>
      <c r="F276" s="7" t="s">
        <v>584</v>
      </c>
      <c r="G276" s="7" t="s">
        <v>584</v>
      </c>
      <c r="H276" s="29">
        <v>0.55918067800000004</v>
      </c>
      <c r="I276" s="29">
        <v>0</v>
      </c>
      <c r="J276" s="30">
        <v>0</v>
      </c>
      <c r="K276" s="30">
        <v>0</v>
      </c>
      <c r="L276" s="23">
        <v>0</v>
      </c>
      <c r="M276" s="23">
        <v>0</v>
      </c>
      <c r="N276" s="23">
        <v>1.5501826599999999</v>
      </c>
      <c r="O276" s="24">
        <v>1.3233357889999999</v>
      </c>
      <c r="P276" s="24">
        <v>9.1944967759999994</v>
      </c>
      <c r="Q276" s="25">
        <v>25.981569480000001</v>
      </c>
      <c r="R276" s="25">
        <v>0</v>
      </c>
      <c r="S276" s="25">
        <v>0</v>
      </c>
      <c r="T276" s="26">
        <v>20.806458469999999</v>
      </c>
      <c r="U276" s="27">
        <v>5.6389515389999998</v>
      </c>
      <c r="V276" s="20">
        <v>15192900</v>
      </c>
      <c r="W276" s="22">
        <v>3.7115702330000002</v>
      </c>
      <c r="X276" s="21">
        <v>14822900</v>
      </c>
      <c r="Y276" s="22">
        <v>3.8042161380000001</v>
      </c>
      <c r="Z276" s="19">
        <f t="shared" si="12"/>
        <v>102</v>
      </c>
      <c r="AA276" s="19">
        <f t="shared" si="13"/>
        <v>152</v>
      </c>
      <c r="AB276" s="19">
        <f t="shared" si="14"/>
        <v>25</v>
      </c>
    </row>
    <row r="277" spans="1:28" x14ac:dyDescent="0.3">
      <c r="A277" s="4">
        <v>1256</v>
      </c>
      <c r="B277" s="7" t="s">
        <v>25</v>
      </c>
      <c r="C277" s="1" t="s">
        <v>30</v>
      </c>
      <c r="D277" s="1" t="s">
        <v>56</v>
      </c>
      <c r="E277" s="1" t="s">
        <v>238</v>
      </c>
      <c r="F277" s="7" t="s">
        <v>584</v>
      </c>
      <c r="G277" s="7" t="s">
        <v>584</v>
      </c>
      <c r="H277" s="29">
        <v>2.076456914</v>
      </c>
      <c r="I277" s="29">
        <v>13.9498628</v>
      </c>
      <c r="J277" s="30">
        <v>10.772059799999999</v>
      </c>
      <c r="K277" s="30">
        <v>1.095684696</v>
      </c>
      <c r="L277" s="23">
        <v>2.5035450460000002</v>
      </c>
      <c r="M277" s="23">
        <v>2.2579363620000001</v>
      </c>
      <c r="N277" s="23">
        <v>7.1955443690000003</v>
      </c>
      <c r="O277" s="24">
        <v>6.1425802450000004</v>
      </c>
      <c r="P277" s="24">
        <v>12.791514299999999</v>
      </c>
      <c r="Q277" s="25">
        <v>4.221981821</v>
      </c>
      <c r="R277" s="25">
        <v>0.71059150100000001</v>
      </c>
      <c r="S277" s="25">
        <v>1.3076211099999999</v>
      </c>
      <c r="T277" s="26">
        <v>19.569424804000001</v>
      </c>
      <c r="U277" s="27">
        <v>9.4189702939999993</v>
      </c>
      <c r="V277" s="20">
        <v>29000200</v>
      </c>
      <c r="W277" s="22">
        <v>3.2478983920000002</v>
      </c>
      <c r="X277" s="21">
        <v>15000000</v>
      </c>
      <c r="Y277" s="22">
        <v>6.2793135290000004</v>
      </c>
      <c r="Z277" s="19">
        <f t="shared" si="12"/>
        <v>59</v>
      </c>
      <c r="AA277" s="19">
        <f t="shared" si="13"/>
        <v>119</v>
      </c>
      <c r="AB277" s="19">
        <f t="shared" si="14"/>
        <v>21</v>
      </c>
    </row>
    <row r="278" spans="1:28" x14ac:dyDescent="0.3">
      <c r="A278" s="4">
        <v>1095</v>
      </c>
      <c r="B278" s="7" t="s">
        <v>27</v>
      </c>
      <c r="C278" s="1" t="s">
        <v>32</v>
      </c>
      <c r="D278" s="1" t="s">
        <v>60</v>
      </c>
      <c r="E278" s="1" t="s">
        <v>340</v>
      </c>
      <c r="F278" s="7" t="s">
        <v>584</v>
      </c>
      <c r="G278" s="7" t="s">
        <v>584</v>
      </c>
      <c r="H278" s="29">
        <v>5.7086577999999999E-2</v>
      </c>
      <c r="I278" s="29">
        <v>7.0132240000000002E-3</v>
      </c>
      <c r="J278" s="30">
        <v>4.7470094019999998</v>
      </c>
      <c r="K278" s="30">
        <v>2.979724708</v>
      </c>
      <c r="L278" s="23">
        <v>6.1138913000000003E-2</v>
      </c>
      <c r="M278" s="23">
        <v>6.1231914999999998E-2</v>
      </c>
      <c r="N278" s="23">
        <v>5.9346621000000002E-2</v>
      </c>
      <c r="O278" s="24">
        <v>0.83278301099999996</v>
      </c>
      <c r="P278" s="24">
        <v>4.3833284949999998</v>
      </c>
      <c r="Q278" s="25">
        <v>10.569385990000001</v>
      </c>
      <c r="R278" s="25">
        <v>1.3431603599999999</v>
      </c>
      <c r="S278" s="25">
        <v>0</v>
      </c>
      <c r="T278" s="26"/>
      <c r="U278" s="27">
        <v>2.8992205050000002</v>
      </c>
      <c r="V278" s="20">
        <v>15000000</v>
      </c>
      <c r="W278" s="22">
        <v>1.93281367</v>
      </c>
      <c r="X278" s="21">
        <v>15000000</v>
      </c>
      <c r="Y278" s="22">
        <v>1.93281367</v>
      </c>
      <c r="Z278" s="19">
        <f t="shared" si="12"/>
        <v>161</v>
      </c>
      <c r="AA278" s="19">
        <f t="shared" si="13"/>
        <v>230</v>
      </c>
      <c r="AB278" s="19">
        <f t="shared" si="14"/>
        <v>54</v>
      </c>
    </row>
    <row r="279" spans="1:28" ht="28.8" x14ac:dyDescent="0.3">
      <c r="A279" s="4">
        <v>1264</v>
      </c>
      <c r="B279" s="7" t="s">
        <v>27</v>
      </c>
      <c r="C279" s="1" t="s">
        <v>35</v>
      </c>
      <c r="D279" s="1" t="s">
        <v>114</v>
      </c>
      <c r="E279" s="1" t="s">
        <v>488</v>
      </c>
      <c r="F279" s="7"/>
      <c r="G279" s="7" t="s">
        <v>584</v>
      </c>
      <c r="H279" s="29">
        <v>0</v>
      </c>
      <c r="I279" s="29">
        <v>0</v>
      </c>
      <c r="J279" s="30">
        <v>1.8105580729999999</v>
      </c>
      <c r="K279" s="30">
        <v>3.0391037459999999</v>
      </c>
      <c r="L279" s="23">
        <v>3.7324105000000003E-2</v>
      </c>
      <c r="M279" s="23">
        <v>3.7416547000000001E-2</v>
      </c>
      <c r="N279" s="23">
        <v>0</v>
      </c>
      <c r="O279" s="24">
        <v>0</v>
      </c>
      <c r="P279" s="24">
        <v>0.83051097500000004</v>
      </c>
      <c r="Q279" s="25">
        <v>0</v>
      </c>
      <c r="R279" s="25">
        <v>6.6606208E-2</v>
      </c>
      <c r="S279" s="25">
        <v>0</v>
      </c>
      <c r="T279" s="26"/>
      <c r="U279" s="27">
        <v>0.65853302999999996</v>
      </c>
      <c r="V279" s="20">
        <v>15000000</v>
      </c>
      <c r="W279" s="22">
        <v>0.43902202000000001</v>
      </c>
      <c r="X279" s="21">
        <v>15000000</v>
      </c>
      <c r="Y279" s="22">
        <v>0.43902202000000001</v>
      </c>
      <c r="Z279" s="19">
        <f t="shared" si="12"/>
        <v>309</v>
      </c>
      <c r="AA279" s="19">
        <f t="shared" si="13"/>
        <v>341</v>
      </c>
      <c r="AB279" s="19">
        <f t="shared" si="14"/>
        <v>33</v>
      </c>
    </row>
    <row r="280" spans="1:28" ht="28.8" x14ac:dyDescent="0.3">
      <c r="A280" s="31">
        <v>1056</v>
      </c>
      <c r="B280" s="32" t="s">
        <v>28</v>
      </c>
      <c r="C280" s="33" t="s">
        <v>31</v>
      </c>
      <c r="D280" s="33" t="s">
        <v>163</v>
      </c>
      <c r="E280" s="33" t="s">
        <v>509</v>
      </c>
      <c r="F280" s="32" t="s">
        <v>584</v>
      </c>
      <c r="G280" s="32" t="s">
        <v>584</v>
      </c>
      <c r="H280" s="29">
        <v>0</v>
      </c>
      <c r="I280" s="29">
        <v>8.1086397000000004E-2</v>
      </c>
      <c r="J280" s="30">
        <v>1.095463708</v>
      </c>
      <c r="K280" s="30">
        <v>0.75711827200000004</v>
      </c>
      <c r="L280" s="23">
        <v>1.9756679999999999E-3</v>
      </c>
      <c r="M280" s="23">
        <v>1.938681E-3</v>
      </c>
      <c r="N280" s="23">
        <v>0</v>
      </c>
      <c r="O280" s="24">
        <v>0</v>
      </c>
      <c r="P280" s="24">
        <v>0.80031493200000003</v>
      </c>
      <c r="Q280" s="25">
        <v>0.48804177599999998</v>
      </c>
      <c r="R280" s="25">
        <v>0.70608521000000002</v>
      </c>
      <c r="S280" s="25">
        <v>2.1996115E-2</v>
      </c>
      <c r="T280" s="26"/>
      <c r="U280" s="34">
        <v>0.47564780000000001</v>
      </c>
      <c r="V280" s="35">
        <v>15000000</v>
      </c>
      <c r="W280" s="36">
        <v>0.31709853300000002</v>
      </c>
      <c r="X280" s="35">
        <v>15000000</v>
      </c>
      <c r="Y280" s="36">
        <v>0.31709853300000002</v>
      </c>
      <c r="Z280" s="37">
        <f t="shared" si="12"/>
        <v>330</v>
      </c>
      <c r="AA280" s="37">
        <f t="shared" si="13"/>
        <v>357</v>
      </c>
      <c r="AB280" s="37">
        <f t="shared" si="14"/>
        <v>23</v>
      </c>
    </row>
    <row r="281" spans="1:28" x14ac:dyDescent="0.3">
      <c r="A281" s="4">
        <v>1262</v>
      </c>
      <c r="B281" s="7" t="s">
        <v>27</v>
      </c>
      <c r="C281" s="1" t="s">
        <v>32</v>
      </c>
      <c r="D281" s="1" t="s">
        <v>60</v>
      </c>
      <c r="E281" s="1" t="s">
        <v>514</v>
      </c>
      <c r="F281" s="7" t="s">
        <v>584</v>
      </c>
      <c r="G281" s="7" t="s">
        <v>584</v>
      </c>
      <c r="H281" s="29">
        <v>1.7682374000000001E-2</v>
      </c>
      <c r="I281" s="29">
        <v>0</v>
      </c>
      <c r="J281" s="30">
        <v>0.36515456899999998</v>
      </c>
      <c r="K281" s="30">
        <v>0.33849689700000002</v>
      </c>
      <c r="L281" s="23">
        <v>2.7992716000000001E-2</v>
      </c>
      <c r="M281" s="23">
        <v>2.8008405E-2</v>
      </c>
      <c r="N281" s="23">
        <v>3.6764829999999998E-2</v>
      </c>
      <c r="O281" s="24">
        <v>4.1846436000000001E-2</v>
      </c>
      <c r="P281" s="24">
        <v>0.66163106900000002</v>
      </c>
      <c r="Q281" s="25">
        <v>2.1120238580000001</v>
      </c>
      <c r="R281" s="25">
        <v>0</v>
      </c>
      <c r="S281" s="25">
        <v>0</v>
      </c>
      <c r="T281" s="26"/>
      <c r="U281" s="27">
        <v>0.44869763499999998</v>
      </c>
      <c r="V281" s="20">
        <v>15000000</v>
      </c>
      <c r="W281" s="22">
        <v>0.29913175600000003</v>
      </c>
      <c r="X281" s="21">
        <v>15000000</v>
      </c>
      <c r="Y281" s="22">
        <v>0.29913175600000003</v>
      </c>
      <c r="Z281" s="19">
        <f t="shared" si="12"/>
        <v>335</v>
      </c>
      <c r="AA281" s="19">
        <f t="shared" si="13"/>
        <v>359</v>
      </c>
      <c r="AB281" s="19">
        <f t="shared" si="14"/>
        <v>70</v>
      </c>
    </row>
    <row r="282" spans="1:28" ht="28.8" x14ac:dyDescent="0.3">
      <c r="A282" s="31">
        <v>1200</v>
      </c>
      <c r="B282" s="32" t="s">
        <v>25</v>
      </c>
      <c r="C282" s="33" t="s">
        <v>31</v>
      </c>
      <c r="D282" s="33" t="s">
        <v>110</v>
      </c>
      <c r="E282" s="33" t="s">
        <v>531</v>
      </c>
      <c r="F282" s="32" t="s">
        <v>584</v>
      </c>
      <c r="G282" s="32" t="s">
        <v>584</v>
      </c>
      <c r="H282" s="29">
        <v>0</v>
      </c>
      <c r="I282" s="29">
        <v>1.4748200000000001E-10</v>
      </c>
      <c r="J282" s="30">
        <v>0.30429547499999998</v>
      </c>
      <c r="K282" s="30">
        <v>2.2689633480000002</v>
      </c>
      <c r="L282" s="23">
        <v>2.5106048169999999</v>
      </c>
      <c r="M282" s="23">
        <v>0.82430063099999995</v>
      </c>
      <c r="N282" s="23">
        <v>0</v>
      </c>
      <c r="O282" s="24">
        <v>0</v>
      </c>
      <c r="P282" s="24">
        <v>0.57840272100000001</v>
      </c>
      <c r="Q282" s="25">
        <v>0</v>
      </c>
      <c r="R282" s="25">
        <v>0</v>
      </c>
      <c r="S282" s="25">
        <v>0</v>
      </c>
      <c r="T282" s="26">
        <v>0</v>
      </c>
      <c r="U282" s="34">
        <v>0.34393505899999999</v>
      </c>
      <c r="V282" s="35">
        <v>15500000</v>
      </c>
      <c r="W282" s="36">
        <v>0.221893587</v>
      </c>
      <c r="X282" s="35">
        <v>15500000</v>
      </c>
      <c r="Y282" s="36">
        <v>0.221893587</v>
      </c>
      <c r="Z282" s="37">
        <f t="shared" si="12"/>
        <v>352</v>
      </c>
      <c r="AA282" s="37">
        <f t="shared" si="13"/>
        <v>372</v>
      </c>
      <c r="AB282" s="37">
        <f t="shared" si="14"/>
        <v>24</v>
      </c>
    </row>
    <row r="283" spans="1:28" ht="28.8" x14ac:dyDescent="0.3">
      <c r="A283" s="4">
        <v>1714</v>
      </c>
      <c r="B283" s="7" t="s">
        <v>27</v>
      </c>
      <c r="C283" s="1" t="s">
        <v>32</v>
      </c>
      <c r="D283" s="1" t="s">
        <v>80</v>
      </c>
      <c r="E283" s="1" t="s">
        <v>275</v>
      </c>
      <c r="F283" s="7" t="s">
        <v>584</v>
      </c>
      <c r="G283" s="7" t="s">
        <v>584</v>
      </c>
      <c r="H283" s="29">
        <v>29.853985789999999</v>
      </c>
      <c r="I283" s="29">
        <v>26.435161829999998</v>
      </c>
      <c r="J283" s="30">
        <v>2.2569993639999999</v>
      </c>
      <c r="K283" s="30">
        <v>2.346164E-3</v>
      </c>
      <c r="L283" s="23">
        <v>1.390796175</v>
      </c>
      <c r="M283" s="23">
        <v>1.408783568</v>
      </c>
      <c r="N283" s="23">
        <v>1.4358974360000001</v>
      </c>
      <c r="O283" s="24">
        <v>4.57536114</v>
      </c>
      <c r="P283" s="24">
        <v>4.1710113949999998</v>
      </c>
      <c r="Q283" s="25">
        <v>6.2768401430000003</v>
      </c>
      <c r="R283" s="25">
        <v>0.4779313</v>
      </c>
      <c r="S283" s="25">
        <v>1.5605699000000001E-2</v>
      </c>
      <c r="T283" s="26"/>
      <c r="U283" s="27">
        <v>6.2584792370000004</v>
      </c>
      <c r="V283" s="20">
        <v>15720054</v>
      </c>
      <c r="W283" s="22">
        <v>3.9812072129999998</v>
      </c>
      <c r="X283" s="21">
        <v>15520054</v>
      </c>
      <c r="Y283" s="22">
        <v>4.0325112509999999</v>
      </c>
      <c r="Z283" s="19">
        <f t="shared" si="12"/>
        <v>95</v>
      </c>
      <c r="AA283" s="19">
        <f t="shared" si="13"/>
        <v>147</v>
      </c>
      <c r="AB283" s="19">
        <f t="shared" si="14"/>
        <v>30</v>
      </c>
    </row>
    <row r="284" spans="1:28" ht="28.8" x14ac:dyDescent="0.3">
      <c r="A284" s="4">
        <v>1100</v>
      </c>
      <c r="B284" s="7" t="s">
        <v>28</v>
      </c>
      <c r="C284" s="1" t="s">
        <v>37</v>
      </c>
      <c r="D284" s="1" t="s">
        <v>144</v>
      </c>
      <c r="E284" s="1" t="s">
        <v>459</v>
      </c>
      <c r="F284" s="7"/>
      <c r="G284" s="7" t="s">
        <v>584</v>
      </c>
      <c r="H284" s="29">
        <v>0</v>
      </c>
      <c r="I284" s="29">
        <v>1.2552E-8</v>
      </c>
      <c r="J284" s="30">
        <v>2.0235649050000002</v>
      </c>
      <c r="K284" s="30">
        <v>3.6155729089999999</v>
      </c>
      <c r="L284" s="23">
        <v>3.6088359999999998E-3</v>
      </c>
      <c r="M284" s="23">
        <v>3.4949479999999999E-3</v>
      </c>
      <c r="N284" s="23">
        <v>0</v>
      </c>
      <c r="O284" s="24">
        <v>0</v>
      </c>
      <c r="P284" s="24">
        <v>1.560099956</v>
      </c>
      <c r="Q284" s="25">
        <v>0</v>
      </c>
      <c r="R284" s="25">
        <v>0</v>
      </c>
      <c r="S284" s="25">
        <v>8.6297460000000006E-3</v>
      </c>
      <c r="T284" s="26"/>
      <c r="U284" s="27">
        <v>0.92490939599999999</v>
      </c>
      <c r="V284" s="20">
        <v>15564000</v>
      </c>
      <c r="W284" s="22">
        <v>0.59426201300000003</v>
      </c>
      <c r="X284" s="21">
        <v>15564000</v>
      </c>
      <c r="Y284" s="22">
        <v>0.59426201300000003</v>
      </c>
      <c r="Z284" s="19">
        <f t="shared" si="12"/>
        <v>280</v>
      </c>
      <c r="AA284" s="19">
        <f t="shared" si="13"/>
        <v>324</v>
      </c>
      <c r="AB284" s="19">
        <f t="shared" si="14"/>
        <v>19</v>
      </c>
    </row>
    <row r="285" spans="1:28" ht="43.2" x14ac:dyDescent="0.3">
      <c r="A285" s="4">
        <v>1039</v>
      </c>
      <c r="B285" s="7" t="s">
        <v>26</v>
      </c>
      <c r="C285" s="1" t="s">
        <v>33</v>
      </c>
      <c r="D285" s="1" t="s">
        <v>64</v>
      </c>
      <c r="E285" s="1" t="s">
        <v>225</v>
      </c>
      <c r="F285" s="7" t="s">
        <v>584</v>
      </c>
      <c r="G285" s="7"/>
      <c r="H285" s="29">
        <v>16.41463336</v>
      </c>
      <c r="I285" s="29">
        <v>3.3329671400000001</v>
      </c>
      <c r="J285" s="30">
        <v>1.886631942</v>
      </c>
      <c r="K285" s="30">
        <v>0.19596171000000001</v>
      </c>
      <c r="L285" s="23">
        <v>31.700884179999999</v>
      </c>
      <c r="M285" s="23">
        <v>33.312286989999997</v>
      </c>
      <c r="N285" s="23">
        <v>0</v>
      </c>
      <c r="O285" s="24">
        <v>13.558817729999999</v>
      </c>
      <c r="P285" s="24">
        <v>18.66803767</v>
      </c>
      <c r="Q285" s="25">
        <v>0.84876514999999997</v>
      </c>
      <c r="R285" s="25">
        <v>25.349970039999999</v>
      </c>
      <c r="S285" s="25">
        <v>8.7896759999999997E-3</v>
      </c>
      <c r="T285" s="26">
        <v>2.8221532095000001</v>
      </c>
      <c r="U285" s="27">
        <v>11.119836680000001</v>
      </c>
      <c r="V285" s="20">
        <v>15984100</v>
      </c>
      <c r="W285" s="22">
        <v>6.9568112539999998</v>
      </c>
      <c r="X285" s="21">
        <v>15984100</v>
      </c>
      <c r="Y285" s="22">
        <v>6.9568112539999998</v>
      </c>
      <c r="Z285" s="19">
        <f t="shared" si="12"/>
        <v>46</v>
      </c>
      <c r="AA285" s="19">
        <f t="shared" si="13"/>
        <v>107</v>
      </c>
      <c r="AB285" s="19">
        <f t="shared" si="14"/>
        <v>20</v>
      </c>
    </row>
    <row r="286" spans="1:28" ht="28.8" x14ac:dyDescent="0.3">
      <c r="A286" s="4">
        <v>1016</v>
      </c>
      <c r="B286" s="7" t="s">
        <v>26</v>
      </c>
      <c r="C286" s="1" t="s">
        <v>32</v>
      </c>
      <c r="D286" s="1" t="s">
        <v>61</v>
      </c>
      <c r="E286" s="1" t="s">
        <v>241</v>
      </c>
      <c r="F286" s="7" t="s">
        <v>584</v>
      </c>
      <c r="G286" s="7" t="s">
        <v>584</v>
      </c>
      <c r="H286" s="29">
        <v>0.38804667900000001</v>
      </c>
      <c r="I286" s="29">
        <v>0</v>
      </c>
      <c r="J286" s="30">
        <v>58.500804969999997</v>
      </c>
      <c r="K286" s="30">
        <v>8.7366214620000004</v>
      </c>
      <c r="L286" s="23">
        <v>0.15428235000000001</v>
      </c>
      <c r="M286" s="23">
        <v>0.15526559300000001</v>
      </c>
      <c r="N286" s="23">
        <v>1.3446978270000001</v>
      </c>
      <c r="O286" s="24">
        <v>1.147920697</v>
      </c>
      <c r="P286" s="24">
        <v>15.437557679999999</v>
      </c>
      <c r="Q286" s="25">
        <v>0.16363973400000001</v>
      </c>
      <c r="R286" s="25">
        <v>0</v>
      </c>
      <c r="S286" s="25">
        <v>1.165511494</v>
      </c>
      <c r="T286" s="26">
        <v>15.002815386</v>
      </c>
      <c r="U286" s="27">
        <v>9.2467993530000001</v>
      </c>
      <c r="V286" s="20">
        <v>21099720</v>
      </c>
      <c r="W286" s="22">
        <v>4.382427517</v>
      </c>
      <c r="X286" s="21">
        <v>16084800</v>
      </c>
      <c r="Y286" s="22">
        <v>5.7487810560000003</v>
      </c>
      <c r="Z286" s="19">
        <f t="shared" si="12"/>
        <v>62</v>
      </c>
      <c r="AA286" s="19">
        <f t="shared" si="13"/>
        <v>127</v>
      </c>
      <c r="AB286" s="19">
        <f t="shared" si="14"/>
        <v>24</v>
      </c>
    </row>
    <row r="287" spans="1:28" ht="28.8" x14ac:dyDescent="0.3">
      <c r="A287" s="4">
        <v>1213</v>
      </c>
      <c r="B287" s="7" t="s">
        <v>25</v>
      </c>
      <c r="C287" s="1" t="s">
        <v>29</v>
      </c>
      <c r="D287" s="1" t="s">
        <v>42</v>
      </c>
      <c r="E287" s="1" t="s">
        <v>284</v>
      </c>
      <c r="F287" s="7" t="s">
        <v>584</v>
      </c>
      <c r="G287" s="7" t="s">
        <v>584</v>
      </c>
      <c r="H287" s="29">
        <v>0.81816138299999996</v>
      </c>
      <c r="I287" s="29">
        <v>1.0150965169999999</v>
      </c>
      <c r="J287" s="30">
        <v>0</v>
      </c>
      <c r="K287" s="30">
        <v>0</v>
      </c>
      <c r="L287" s="23">
        <v>0.23860957799999999</v>
      </c>
      <c r="M287" s="23">
        <v>0.242114671</v>
      </c>
      <c r="N287" s="23">
        <v>0.34725821000000001</v>
      </c>
      <c r="O287" s="24">
        <v>0.39525597400000001</v>
      </c>
      <c r="P287" s="24">
        <v>9.1723974479999999</v>
      </c>
      <c r="Q287" s="25">
        <v>41.662617949999998</v>
      </c>
      <c r="R287" s="25">
        <v>0</v>
      </c>
      <c r="S287" s="25">
        <v>21.599981840000002</v>
      </c>
      <c r="T287" s="26">
        <v>15.374729028000001</v>
      </c>
      <c r="U287" s="27">
        <v>5.4708459100000004</v>
      </c>
      <c r="V287" s="20">
        <v>16587200</v>
      </c>
      <c r="W287" s="22">
        <v>3.2982335229999999</v>
      </c>
      <c r="X287" s="21">
        <v>16587200</v>
      </c>
      <c r="Y287" s="22">
        <v>3.2982335229999999</v>
      </c>
      <c r="Z287" s="19">
        <f t="shared" si="12"/>
        <v>105</v>
      </c>
      <c r="AA287" s="19">
        <f t="shared" si="13"/>
        <v>171</v>
      </c>
      <c r="AB287" s="19">
        <f t="shared" si="14"/>
        <v>31</v>
      </c>
    </row>
    <row r="288" spans="1:28" ht="28.8" x14ac:dyDescent="0.3">
      <c r="A288" s="4">
        <v>1217</v>
      </c>
      <c r="B288" s="7" t="s">
        <v>25</v>
      </c>
      <c r="C288" s="1" t="s">
        <v>30</v>
      </c>
      <c r="D288" s="1" t="s">
        <v>66</v>
      </c>
      <c r="E288" s="1" t="s">
        <v>448</v>
      </c>
      <c r="F288" s="7" t="s">
        <v>584</v>
      </c>
      <c r="G288" s="7" t="s">
        <v>584</v>
      </c>
      <c r="H288" s="29">
        <v>0.58920165599999996</v>
      </c>
      <c r="I288" s="29">
        <v>1.85663501</v>
      </c>
      <c r="J288" s="30">
        <v>4.0529953030000003</v>
      </c>
      <c r="K288" s="30">
        <v>5.1497729999999999E-3</v>
      </c>
      <c r="L288" s="23">
        <v>0.69663653199999998</v>
      </c>
      <c r="M288" s="23">
        <v>0.70419743099999998</v>
      </c>
      <c r="N288" s="23">
        <v>2.041759995</v>
      </c>
      <c r="O288" s="24">
        <v>2.2658712329999999</v>
      </c>
      <c r="P288" s="24">
        <v>1.76745497</v>
      </c>
      <c r="Q288" s="25">
        <v>2.276240788</v>
      </c>
      <c r="R288" s="25">
        <v>0.27018769199999998</v>
      </c>
      <c r="S288" s="25">
        <v>0.61898816599999995</v>
      </c>
      <c r="T288" s="26">
        <v>0</v>
      </c>
      <c r="U288" s="27">
        <v>1.07568818</v>
      </c>
      <c r="V288" s="20">
        <v>19032460</v>
      </c>
      <c r="W288" s="22">
        <v>0.56518609799999997</v>
      </c>
      <c r="X288" s="21">
        <v>17177460</v>
      </c>
      <c r="Y288" s="22">
        <v>0.62622074500000002</v>
      </c>
      <c r="Z288" s="19">
        <f t="shared" si="12"/>
        <v>269</v>
      </c>
      <c r="AA288" s="19">
        <f t="shared" si="13"/>
        <v>319</v>
      </c>
      <c r="AB288" s="19">
        <f t="shared" si="14"/>
        <v>36</v>
      </c>
    </row>
    <row r="289" spans="1:28" ht="28.8" x14ac:dyDescent="0.3">
      <c r="A289" s="4">
        <v>1486</v>
      </c>
      <c r="B289" s="7" t="s">
        <v>27</v>
      </c>
      <c r="C289" s="1" t="s">
        <v>32</v>
      </c>
      <c r="D289" s="1" t="s">
        <v>79</v>
      </c>
      <c r="E289" s="1" t="s">
        <v>274</v>
      </c>
      <c r="F289" s="7" t="s">
        <v>584</v>
      </c>
      <c r="G289" s="7"/>
      <c r="H289" s="29">
        <v>29.853985789999999</v>
      </c>
      <c r="I289" s="29">
        <v>26.435161829999998</v>
      </c>
      <c r="J289" s="30">
        <v>2.2569993639999999</v>
      </c>
      <c r="K289" s="30">
        <v>2.346164E-3</v>
      </c>
      <c r="L289" s="23">
        <v>1.390796175</v>
      </c>
      <c r="M289" s="23">
        <v>1.408783568</v>
      </c>
      <c r="N289" s="23">
        <v>1.4358974360000001</v>
      </c>
      <c r="O289" s="24">
        <v>4.57536114</v>
      </c>
      <c r="P289" s="24">
        <v>4.1710113949999998</v>
      </c>
      <c r="Q289" s="25">
        <v>6.2768401430000003</v>
      </c>
      <c r="R289" s="25">
        <v>0.4779313</v>
      </c>
      <c r="S289" s="25">
        <v>1.5605699000000001E-2</v>
      </c>
      <c r="T289" s="26"/>
      <c r="U289" s="27">
        <v>6.2584792370000004</v>
      </c>
      <c r="V289" s="20">
        <v>17414110</v>
      </c>
      <c r="W289" s="22">
        <v>3.5939127740000001</v>
      </c>
      <c r="X289" s="21">
        <v>17214110</v>
      </c>
      <c r="Y289" s="22">
        <v>3.6356682029999998</v>
      </c>
      <c r="Z289" s="19">
        <f t="shared" si="12"/>
        <v>95</v>
      </c>
      <c r="AA289" s="19">
        <f t="shared" si="13"/>
        <v>155</v>
      </c>
      <c r="AB289" s="19">
        <f t="shared" si="14"/>
        <v>32</v>
      </c>
    </row>
    <row r="290" spans="1:28" ht="28.8" x14ac:dyDescent="0.3">
      <c r="A290" s="4">
        <v>1269</v>
      </c>
      <c r="B290" s="7" t="s">
        <v>28</v>
      </c>
      <c r="C290" s="1" t="s">
        <v>34</v>
      </c>
      <c r="D290" s="1" t="s">
        <v>89</v>
      </c>
      <c r="E290" s="1" t="s">
        <v>313</v>
      </c>
      <c r="F290" s="7" t="s">
        <v>584</v>
      </c>
      <c r="G290" s="7" t="s">
        <v>584</v>
      </c>
      <c r="H290" s="29">
        <v>0.230878374</v>
      </c>
      <c r="I290" s="29">
        <v>0.323380901</v>
      </c>
      <c r="J290" s="30">
        <v>1.412418682</v>
      </c>
      <c r="K290" s="30">
        <v>3.3488010000000002E-3</v>
      </c>
      <c r="L290" s="23">
        <v>6.7126940999999996E-2</v>
      </c>
      <c r="M290" s="23">
        <v>6.6523373999999996E-2</v>
      </c>
      <c r="N290" s="23">
        <v>0.80006263099999997</v>
      </c>
      <c r="O290" s="24">
        <v>12.837086469999999</v>
      </c>
      <c r="P290" s="24">
        <v>6.6099078359999996</v>
      </c>
      <c r="Q290" s="25">
        <v>12.136644690000001</v>
      </c>
      <c r="R290" s="25">
        <v>1.5150762900000001</v>
      </c>
      <c r="S290" s="25">
        <v>0.21074247400000001</v>
      </c>
      <c r="T290" s="26"/>
      <c r="U290" s="27">
        <v>3.9139695049999998</v>
      </c>
      <c r="V290" s="20">
        <v>17308700</v>
      </c>
      <c r="W290" s="22">
        <v>2.2612729460000001</v>
      </c>
      <c r="X290" s="21">
        <v>17308700</v>
      </c>
      <c r="Y290" s="22">
        <v>2.2612729460000001</v>
      </c>
      <c r="Z290" s="19">
        <f t="shared" si="12"/>
        <v>134</v>
      </c>
      <c r="AA290" s="19">
        <f t="shared" si="13"/>
        <v>204</v>
      </c>
      <c r="AB290" s="19">
        <f t="shared" si="14"/>
        <v>24</v>
      </c>
    </row>
    <row r="291" spans="1:28" ht="43.2" x14ac:dyDescent="0.3">
      <c r="A291" s="4">
        <v>1457</v>
      </c>
      <c r="B291" s="7" t="s">
        <v>27</v>
      </c>
      <c r="C291" s="1" t="s">
        <v>33</v>
      </c>
      <c r="D291" s="1" t="s">
        <v>96</v>
      </c>
      <c r="E291" s="1" t="s">
        <v>450</v>
      </c>
      <c r="F291" s="7" t="s">
        <v>584</v>
      </c>
      <c r="G291" s="7"/>
      <c r="H291" s="29">
        <v>2.4292633260000001</v>
      </c>
      <c r="I291" s="29">
        <v>3.6094082420000002</v>
      </c>
      <c r="J291" s="30">
        <v>0.79221409099999995</v>
      </c>
      <c r="K291" s="30">
        <v>2.3957359999999999E-3</v>
      </c>
      <c r="L291" s="23">
        <v>6.9134248999999995E-2</v>
      </c>
      <c r="M291" s="23">
        <v>7.2755918000000003E-2</v>
      </c>
      <c r="N291" s="23">
        <v>1.327452568</v>
      </c>
      <c r="O291" s="24">
        <v>5.9168834050000001</v>
      </c>
      <c r="P291" s="24">
        <v>1.7441062300000001</v>
      </c>
      <c r="Q291" s="25">
        <v>0</v>
      </c>
      <c r="R291" s="25">
        <v>0.40853439000000003</v>
      </c>
      <c r="S291" s="25">
        <v>0.101764348</v>
      </c>
      <c r="T291" s="26"/>
      <c r="U291" s="27">
        <v>1.041171576</v>
      </c>
      <c r="V291" s="20">
        <v>17399700</v>
      </c>
      <c r="W291" s="22">
        <v>0.598384786</v>
      </c>
      <c r="X291" s="21">
        <v>17399700</v>
      </c>
      <c r="Y291" s="22">
        <v>0.598384786</v>
      </c>
      <c r="Z291" s="19">
        <f t="shared" si="12"/>
        <v>271</v>
      </c>
      <c r="AA291" s="19">
        <f t="shared" si="13"/>
        <v>323</v>
      </c>
      <c r="AB291" s="19">
        <f t="shared" si="14"/>
        <v>43</v>
      </c>
    </row>
    <row r="292" spans="1:28" x14ac:dyDescent="0.3">
      <c r="A292" s="4">
        <v>1340</v>
      </c>
      <c r="B292" s="7" t="s">
        <v>28</v>
      </c>
      <c r="C292" s="1" t="s">
        <v>37</v>
      </c>
      <c r="D292" s="1" t="s">
        <v>179</v>
      </c>
      <c r="E292" s="1" t="s">
        <v>581</v>
      </c>
      <c r="F292" s="7" t="s">
        <v>584</v>
      </c>
      <c r="G292" s="7" t="s">
        <v>584</v>
      </c>
      <c r="H292" s="29">
        <v>0</v>
      </c>
      <c r="I292" s="29">
        <v>0</v>
      </c>
      <c r="J292" s="30">
        <v>0</v>
      </c>
      <c r="K292" s="30">
        <v>0</v>
      </c>
      <c r="L292" s="23">
        <v>0</v>
      </c>
      <c r="M292" s="23">
        <v>0</v>
      </c>
      <c r="N292" s="23">
        <v>0</v>
      </c>
      <c r="O292" s="24">
        <v>0</v>
      </c>
      <c r="P292" s="24">
        <v>0</v>
      </c>
      <c r="Q292" s="25">
        <v>0</v>
      </c>
      <c r="R292" s="25">
        <v>0</v>
      </c>
      <c r="S292" s="25">
        <v>0</v>
      </c>
      <c r="T292" s="26"/>
      <c r="U292" s="27">
        <v>0</v>
      </c>
      <c r="V292" s="20">
        <v>20049000</v>
      </c>
      <c r="W292" s="22">
        <v>0</v>
      </c>
      <c r="X292" s="21">
        <v>17722000</v>
      </c>
      <c r="Y292" s="22">
        <v>0</v>
      </c>
      <c r="Z292" s="19">
        <f t="shared" si="12"/>
        <v>402</v>
      </c>
      <c r="AA292" s="19">
        <f t="shared" si="13"/>
        <v>402</v>
      </c>
      <c r="AB292" s="19">
        <f t="shared" si="14"/>
        <v>42</v>
      </c>
    </row>
    <row r="293" spans="1:28" x14ac:dyDescent="0.3">
      <c r="A293" s="4">
        <v>1502</v>
      </c>
      <c r="B293" s="7" t="s">
        <v>25</v>
      </c>
      <c r="C293" s="1" t="s">
        <v>30</v>
      </c>
      <c r="D293" s="1" t="s">
        <v>87</v>
      </c>
      <c r="E293" s="1" t="s">
        <v>289</v>
      </c>
      <c r="F293" s="7" t="s">
        <v>584</v>
      </c>
      <c r="G293" s="7" t="s">
        <v>584</v>
      </c>
      <c r="H293" s="29">
        <v>5.8707811479999998</v>
      </c>
      <c r="I293" s="29">
        <v>5.2908060880000001</v>
      </c>
      <c r="J293" s="30">
        <v>1.551884563</v>
      </c>
      <c r="K293" s="30">
        <v>7.220654E-2</v>
      </c>
      <c r="L293" s="23">
        <v>0</v>
      </c>
      <c r="M293" s="23">
        <v>0</v>
      </c>
      <c r="N293" s="23">
        <v>2.1792351000000001E-2</v>
      </c>
      <c r="O293" s="24">
        <v>2.4804473E-2</v>
      </c>
      <c r="P293" s="24">
        <v>6.9007441539999999</v>
      </c>
      <c r="Q293" s="25">
        <v>3.0837307539999999</v>
      </c>
      <c r="R293" s="25">
        <v>0</v>
      </c>
      <c r="S293" s="25">
        <v>2.4356685929999999</v>
      </c>
      <c r="T293" s="26">
        <v>9.9183558563999998</v>
      </c>
      <c r="U293" s="27">
        <v>4.9994303870000003</v>
      </c>
      <c r="V293" s="20">
        <v>17745432</v>
      </c>
      <c r="W293" s="22">
        <v>2.8173055389999999</v>
      </c>
      <c r="X293" s="21">
        <v>17740000</v>
      </c>
      <c r="Y293" s="22">
        <v>2.8181682000000001</v>
      </c>
      <c r="Z293" s="19">
        <f t="shared" si="12"/>
        <v>110</v>
      </c>
      <c r="AA293" s="19">
        <f t="shared" si="13"/>
        <v>187</v>
      </c>
      <c r="AB293" s="19">
        <f t="shared" si="14"/>
        <v>25</v>
      </c>
    </row>
    <row r="294" spans="1:28" x14ac:dyDescent="0.3">
      <c r="A294" s="4">
        <v>1079</v>
      </c>
      <c r="B294" s="7" t="s">
        <v>26</v>
      </c>
      <c r="C294" s="1" t="s">
        <v>35</v>
      </c>
      <c r="D294" s="1" t="s">
        <v>63</v>
      </c>
      <c r="E294" s="1" t="s">
        <v>223</v>
      </c>
      <c r="F294" s="7"/>
      <c r="G294" s="7" t="s">
        <v>584</v>
      </c>
      <c r="H294" s="29">
        <v>0.44145389299999999</v>
      </c>
      <c r="I294" s="29">
        <v>0</v>
      </c>
      <c r="J294" s="30">
        <v>2.5560819860000001</v>
      </c>
      <c r="K294" s="30">
        <v>0.49485454400000001</v>
      </c>
      <c r="L294" s="23">
        <v>0</v>
      </c>
      <c r="M294" s="23">
        <v>0</v>
      </c>
      <c r="N294" s="23">
        <v>1.5297697969999999</v>
      </c>
      <c r="O294" s="24">
        <v>1.3059100530000001</v>
      </c>
      <c r="P294" s="24">
        <v>16.563294160000002</v>
      </c>
      <c r="Q294" s="25">
        <v>10.14949425</v>
      </c>
      <c r="R294" s="25">
        <v>0</v>
      </c>
      <c r="S294" s="25">
        <v>7.2476396999999998E-2</v>
      </c>
      <c r="T294" s="26">
        <v>87.130180201000002</v>
      </c>
      <c r="U294" s="27">
        <v>11.24200778</v>
      </c>
      <c r="V294" s="20">
        <v>29968420</v>
      </c>
      <c r="W294" s="22">
        <v>3.7512847800000002</v>
      </c>
      <c r="X294" s="21">
        <v>18297920</v>
      </c>
      <c r="Y294" s="22">
        <v>6.1438719710000003</v>
      </c>
      <c r="Z294" s="19">
        <f t="shared" si="12"/>
        <v>44</v>
      </c>
      <c r="AA294" s="19">
        <f t="shared" si="13"/>
        <v>121</v>
      </c>
      <c r="AB294" s="19">
        <f t="shared" si="14"/>
        <v>10</v>
      </c>
    </row>
    <row r="295" spans="1:28" ht="43.2" x14ac:dyDescent="0.3">
      <c r="A295" s="4">
        <v>1386</v>
      </c>
      <c r="B295" s="7" t="s">
        <v>26</v>
      </c>
      <c r="C295" s="1" t="s">
        <v>35</v>
      </c>
      <c r="D295" s="1" t="s">
        <v>62</v>
      </c>
      <c r="E295" s="1" t="s">
        <v>221</v>
      </c>
      <c r="F295" s="7" t="s">
        <v>584</v>
      </c>
      <c r="G295" s="7"/>
      <c r="H295" s="29">
        <v>55.514391459999999</v>
      </c>
      <c r="I295" s="29">
        <v>13.66315088</v>
      </c>
      <c r="J295" s="30">
        <v>34.720113640000001</v>
      </c>
      <c r="K295" s="30">
        <v>13.223933110000001</v>
      </c>
      <c r="L295" s="23">
        <v>2.0626129600000001</v>
      </c>
      <c r="M295" s="23">
        <v>2.098133153</v>
      </c>
      <c r="N295" s="23">
        <v>0</v>
      </c>
      <c r="O295" s="24">
        <v>0</v>
      </c>
      <c r="P295" s="24">
        <v>19.921307859999999</v>
      </c>
      <c r="Q295" s="25">
        <v>0.16761382799999999</v>
      </c>
      <c r="R295" s="25">
        <v>1.5884481939999999</v>
      </c>
      <c r="S295" s="25">
        <v>0.23937704000000001</v>
      </c>
      <c r="T295" s="26">
        <v>4.3198619881999996</v>
      </c>
      <c r="U295" s="27">
        <v>11.91829721</v>
      </c>
      <c r="V295" s="20">
        <v>18400000</v>
      </c>
      <c r="W295" s="22">
        <v>6.4773354420000002</v>
      </c>
      <c r="X295" s="21">
        <v>18400000</v>
      </c>
      <c r="Y295" s="22">
        <v>6.4773354420000002</v>
      </c>
      <c r="Z295" s="19">
        <f t="shared" si="12"/>
        <v>42</v>
      </c>
      <c r="AA295" s="19">
        <f t="shared" si="13"/>
        <v>116</v>
      </c>
      <c r="AB295" s="19">
        <f t="shared" si="14"/>
        <v>8</v>
      </c>
    </row>
    <row r="296" spans="1:28" ht="28.8" x14ac:dyDescent="0.3">
      <c r="A296" s="4">
        <v>1166</v>
      </c>
      <c r="B296" s="7" t="s">
        <v>25</v>
      </c>
      <c r="C296" s="1" t="s">
        <v>30</v>
      </c>
      <c r="D296" s="1" t="s">
        <v>94</v>
      </c>
      <c r="E296" s="1" t="s">
        <v>469</v>
      </c>
      <c r="F296" s="7"/>
      <c r="G296" s="7" t="s">
        <v>584</v>
      </c>
      <c r="H296" s="29">
        <v>0.13450926099999999</v>
      </c>
      <c r="I296" s="29">
        <v>0</v>
      </c>
      <c r="J296" s="30">
        <v>10.65034161</v>
      </c>
      <c r="K296" s="30">
        <v>2.8149611810000001</v>
      </c>
      <c r="L296" s="23">
        <v>1.2415623629999999</v>
      </c>
      <c r="M296" s="23">
        <v>1.265434231</v>
      </c>
      <c r="N296" s="23">
        <v>0.139834448</v>
      </c>
      <c r="O296" s="24">
        <v>0.159162258</v>
      </c>
      <c r="P296" s="24">
        <v>0.99009013000000001</v>
      </c>
      <c r="Q296" s="25">
        <v>0</v>
      </c>
      <c r="R296" s="25">
        <v>0</v>
      </c>
      <c r="S296" s="25">
        <v>3.4511340000000001E-2</v>
      </c>
      <c r="T296" s="26">
        <v>1.3601169528999999</v>
      </c>
      <c r="U296" s="27">
        <v>0.85062694999999999</v>
      </c>
      <c r="V296" s="20">
        <v>18703100</v>
      </c>
      <c r="W296" s="22">
        <v>0.45480532600000001</v>
      </c>
      <c r="X296" s="21">
        <v>18703100</v>
      </c>
      <c r="Y296" s="22">
        <v>0.45480532600000001</v>
      </c>
      <c r="Z296" s="19">
        <f t="shared" si="12"/>
        <v>290</v>
      </c>
      <c r="AA296" s="19">
        <f t="shared" si="13"/>
        <v>340</v>
      </c>
      <c r="AB296" s="19">
        <f t="shared" si="14"/>
        <v>41</v>
      </c>
    </row>
    <row r="297" spans="1:28" ht="28.8" x14ac:dyDescent="0.3">
      <c r="A297" s="4">
        <v>1096</v>
      </c>
      <c r="B297" s="7" t="s">
        <v>26</v>
      </c>
      <c r="C297" s="1" t="s">
        <v>32</v>
      </c>
      <c r="D297" s="1" t="s">
        <v>60</v>
      </c>
      <c r="E297" s="1" t="s">
        <v>248</v>
      </c>
      <c r="F297" s="7" t="s">
        <v>584</v>
      </c>
      <c r="G297" s="7" t="s">
        <v>584</v>
      </c>
      <c r="H297" s="29">
        <v>47.676727069999998</v>
      </c>
      <c r="I297" s="29">
        <v>38.32758364</v>
      </c>
      <c r="J297" s="30">
        <v>0</v>
      </c>
      <c r="K297" s="30">
        <v>0</v>
      </c>
      <c r="L297" s="23">
        <v>1.350094422</v>
      </c>
      <c r="M297" s="23">
        <v>1.358589762</v>
      </c>
      <c r="N297" s="23">
        <v>0.16261634599999999</v>
      </c>
      <c r="O297" s="24">
        <v>0.11105583199999999</v>
      </c>
      <c r="P297" s="24">
        <v>13.923894150000001</v>
      </c>
      <c r="Q297" s="25">
        <v>4.356419764</v>
      </c>
      <c r="R297" s="25">
        <v>0</v>
      </c>
      <c r="S297" s="25">
        <v>0</v>
      </c>
      <c r="T297" s="26">
        <v>6.5541751912999997</v>
      </c>
      <c r="U297" s="27">
        <v>8.6088331619999998</v>
      </c>
      <c r="V297" s="20">
        <v>22500000</v>
      </c>
      <c r="W297" s="22">
        <v>3.8261480720000001</v>
      </c>
      <c r="X297" s="21">
        <v>19080000</v>
      </c>
      <c r="Y297" s="22">
        <v>4.5119670660000004</v>
      </c>
      <c r="Z297" s="19">
        <f t="shared" si="12"/>
        <v>69</v>
      </c>
      <c r="AA297" s="19">
        <f t="shared" si="13"/>
        <v>141</v>
      </c>
      <c r="AB297" s="19">
        <f t="shared" si="14"/>
        <v>28</v>
      </c>
    </row>
    <row r="298" spans="1:28" ht="28.8" x14ac:dyDescent="0.3">
      <c r="A298" s="4">
        <v>1229</v>
      </c>
      <c r="B298" s="7" t="s">
        <v>25</v>
      </c>
      <c r="C298" s="1" t="s">
        <v>29</v>
      </c>
      <c r="D298" s="1" t="s">
        <v>42</v>
      </c>
      <c r="E298" s="1" t="s">
        <v>240</v>
      </c>
      <c r="F298" s="7" t="s">
        <v>584</v>
      </c>
      <c r="G298" s="7" t="s">
        <v>584</v>
      </c>
      <c r="H298" s="29">
        <v>10.27750925</v>
      </c>
      <c r="I298" s="29">
        <v>15.50329226</v>
      </c>
      <c r="J298" s="30">
        <v>0</v>
      </c>
      <c r="K298" s="30">
        <v>0</v>
      </c>
      <c r="L298" s="23">
        <v>0.24727887000000001</v>
      </c>
      <c r="M298" s="23">
        <v>0.250812127</v>
      </c>
      <c r="N298" s="23">
        <v>0.92248445800000001</v>
      </c>
      <c r="O298" s="24">
        <v>0.78749216499999997</v>
      </c>
      <c r="P298" s="24">
        <v>15.161203799999999</v>
      </c>
      <c r="Q298" s="25">
        <v>7.4835438639999996</v>
      </c>
      <c r="R298" s="25">
        <v>0</v>
      </c>
      <c r="S298" s="25">
        <v>0</v>
      </c>
      <c r="T298" s="26">
        <v>11.953319347000001</v>
      </c>
      <c r="U298" s="27">
        <v>9.2707393200000006</v>
      </c>
      <c r="V298" s="20">
        <v>43278410</v>
      </c>
      <c r="W298" s="22">
        <v>2.1421164319999999</v>
      </c>
      <c r="X298" s="21">
        <v>19821410</v>
      </c>
      <c r="Y298" s="22">
        <v>4.6771341289999997</v>
      </c>
      <c r="Z298" s="19">
        <f t="shared" si="12"/>
        <v>61</v>
      </c>
      <c r="AA298" s="19">
        <f t="shared" si="13"/>
        <v>137</v>
      </c>
      <c r="AB298" s="19">
        <f t="shared" si="14"/>
        <v>21</v>
      </c>
    </row>
    <row r="299" spans="1:28" ht="28.8" x14ac:dyDescent="0.3">
      <c r="A299" s="4">
        <v>1075</v>
      </c>
      <c r="B299" s="7" t="s">
        <v>26</v>
      </c>
      <c r="C299" s="1" t="s">
        <v>32</v>
      </c>
      <c r="D299" s="1" t="s">
        <v>60</v>
      </c>
      <c r="E299" s="1" t="s">
        <v>300</v>
      </c>
      <c r="F299" s="7" t="s">
        <v>584</v>
      </c>
      <c r="G299" s="7" t="s">
        <v>584</v>
      </c>
      <c r="H299" s="29">
        <v>16.386612299999999</v>
      </c>
      <c r="I299" s="29">
        <v>5.9176830489999999</v>
      </c>
      <c r="J299" s="30">
        <v>3.0429547000000001E-2</v>
      </c>
      <c r="K299" s="30">
        <v>0.19624744299999999</v>
      </c>
      <c r="L299" s="23">
        <v>1.307678586</v>
      </c>
      <c r="M299" s="23">
        <v>1.326217588</v>
      </c>
      <c r="N299" s="23">
        <v>0.37662944199999998</v>
      </c>
      <c r="O299" s="24">
        <v>0.25721212500000001</v>
      </c>
      <c r="P299" s="24">
        <v>7.0588834800000004</v>
      </c>
      <c r="Q299" s="25">
        <v>12.535383100000001</v>
      </c>
      <c r="R299" s="25">
        <v>0.59705372700000003</v>
      </c>
      <c r="S299" s="25">
        <v>3.4792900000000002E-4</v>
      </c>
      <c r="T299" s="26">
        <v>3.7031717043999999</v>
      </c>
      <c r="U299" s="27">
        <v>4.2410479780000001</v>
      </c>
      <c r="V299" s="20">
        <v>20000000</v>
      </c>
      <c r="W299" s="22">
        <v>2.1205239890000001</v>
      </c>
      <c r="X299" s="21">
        <v>20000000</v>
      </c>
      <c r="Y299" s="22">
        <v>2.1205239890000001</v>
      </c>
      <c r="Z299" s="19">
        <f t="shared" si="12"/>
        <v>121</v>
      </c>
      <c r="AA299" s="19">
        <f t="shared" si="13"/>
        <v>218</v>
      </c>
      <c r="AB299" s="19">
        <f t="shared" si="14"/>
        <v>51</v>
      </c>
    </row>
    <row r="300" spans="1:28" x14ac:dyDescent="0.3">
      <c r="A300" s="4">
        <v>1279</v>
      </c>
      <c r="B300" s="7" t="s">
        <v>25</v>
      </c>
      <c r="C300" s="1" t="s">
        <v>29</v>
      </c>
      <c r="D300" s="1" t="s">
        <v>52</v>
      </c>
      <c r="E300" s="1" t="s">
        <v>264</v>
      </c>
      <c r="F300" s="7" t="s">
        <v>584</v>
      </c>
      <c r="G300" s="7" t="s">
        <v>584</v>
      </c>
      <c r="H300" s="29">
        <v>2.955891721</v>
      </c>
      <c r="I300" s="29">
        <v>4.4571965240000004</v>
      </c>
      <c r="J300" s="30">
        <v>0</v>
      </c>
      <c r="K300" s="30">
        <v>0</v>
      </c>
      <c r="L300" s="23">
        <v>0</v>
      </c>
      <c r="M300" s="23">
        <v>0</v>
      </c>
      <c r="N300" s="23">
        <v>1.3199721310000001</v>
      </c>
      <c r="O300" s="24">
        <v>1.1268132500000001</v>
      </c>
      <c r="P300" s="24">
        <v>6.5823819229999998</v>
      </c>
      <c r="Q300" s="25">
        <v>0</v>
      </c>
      <c r="R300" s="25">
        <v>0</v>
      </c>
      <c r="S300" s="25">
        <v>2.5090524959999998</v>
      </c>
      <c r="T300" s="26">
        <v>27.249731885999999</v>
      </c>
      <c r="U300" s="27">
        <v>7.5680406800000002</v>
      </c>
      <c r="V300" s="20">
        <v>70023030</v>
      </c>
      <c r="W300" s="22">
        <v>1.0807930880000001</v>
      </c>
      <c r="X300" s="21">
        <v>20000030</v>
      </c>
      <c r="Y300" s="22">
        <v>3.7840146639999999</v>
      </c>
      <c r="Z300" s="19">
        <f t="shared" si="12"/>
        <v>85</v>
      </c>
      <c r="AA300" s="19">
        <f t="shared" si="13"/>
        <v>153</v>
      </c>
      <c r="AB300" s="19">
        <f t="shared" si="14"/>
        <v>26</v>
      </c>
    </row>
    <row r="301" spans="1:28" ht="28.8" x14ac:dyDescent="0.3">
      <c r="A301" s="4">
        <v>1680</v>
      </c>
      <c r="B301" s="7" t="s">
        <v>25</v>
      </c>
      <c r="C301" s="1" t="s">
        <v>29</v>
      </c>
      <c r="D301" s="1" t="s">
        <v>42</v>
      </c>
      <c r="E301" s="1" t="s">
        <v>304</v>
      </c>
      <c r="F301" s="7" t="s">
        <v>584</v>
      </c>
      <c r="G301" s="7" t="s">
        <v>584</v>
      </c>
      <c r="H301" s="29">
        <v>3.1506800109999999</v>
      </c>
      <c r="I301" s="29">
        <v>4.7986380799999999</v>
      </c>
      <c r="J301" s="30">
        <v>0</v>
      </c>
      <c r="K301" s="30">
        <v>0</v>
      </c>
      <c r="L301" s="23">
        <v>0.39726181599999999</v>
      </c>
      <c r="M301" s="23">
        <v>0.40317346100000001</v>
      </c>
      <c r="N301" s="23">
        <v>0.17134207000000001</v>
      </c>
      <c r="O301" s="24">
        <v>0.19502483900000001</v>
      </c>
      <c r="P301" s="24">
        <v>6.8729244390000002</v>
      </c>
      <c r="Q301" s="25">
        <v>2.2208629420000001</v>
      </c>
      <c r="R301" s="25">
        <v>0</v>
      </c>
      <c r="S301" s="25">
        <v>1.171370888</v>
      </c>
      <c r="T301" s="26">
        <v>9.5930195601000001</v>
      </c>
      <c r="U301" s="27">
        <v>4.1919265729999999</v>
      </c>
      <c r="V301" s="20">
        <v>41291800</v>
      </c>
      <c r="W301" s="22">
        <v>1.0151958919999999</v>
      </c>
      <c r="X301" s="21">
        <v>21017800</v>
      </c>
      <c r="Y301" s="22">
        <v>1.9944649640000001</v>
      </c>
      <c r="Z301" s="19">
        <f t="shared" si="12"/>
        <v>125</v>
      </c>
      <c r="AA301" s="19">
        <f t="shared" si="13"/>
        <v>228</v>
      </c>
      <c r="AB301" s="19">
        <f t="shared" si="14"/>
        <v>37</v>
      </c>
    </row>
    <row r="302" spans="1:28" ht="28.8" x14ac:dyDescent="0.3">
      <c r="A302" s="4">
        <v>1603</v>
      </c>
      <c r="B302" s="7" t="s">
        <v>28</v>
      </c>
      <c r="C302" s="1" t="s">
        <v>37</v>
      </c>
      <c r="D302" s="1" t="s">
        <v>123</v>
      </c>
      <c r="E302" s="1" t="s">
        <v>383</v>
      </c>
      <c r="F302" s="7" t="s">
        <v>584</v>
      </c>
      <c r="G302" s="7" t="s">
        <v>584</v>
      </c>
      <c r="H302" s="29">
        <v>0.20646889399999999</v>
      </c>
      <c r="I302" s="29">
        <v>0.46671146400000002</v>
      </c>
      <c r="J302" s="30">
        <v>3.7732638839999999</v>
      </c>
      <c r="K302" s="30">
        <v>1.520654988</v>
      </c>
      <c r="L302" s="23">
        <v>0.134811494</v>
      </c>
      <c r="M302" s="23">
        <v>0.124871976</v>
      </c>
      <c r="N302" s="23">
        <v>0.715476483</v>
      </c>
      <c r="O302" s="24">
        <v>0.61077682</v>
      </c>
      <c r="P302" s="24">
        <v>3.4168538260000001</v>
      </c>
      <c r="Q302" s="25">
        <v>4.4068397709999996</v>
      </c>
      <c r="R302" s="25">
        <v>0.424013523</v>
      </c>
      <c r="S302" s="25">
        <v>0.24763454800000001</v>
      </c>
      <c r="T302" s="26"/>
      <c r="U302" s="27">
        <v>2.0389235860000001</v>
      </c>
      <c r="V302" s="20">
        <v>21242000</v>
      </c>
      <c r="W302" s="22">
        <v>0.95985480899999998</v>
      </c>
      <c r="X302" s="21">
        <v>21242000</v>
      </c>
      <c r="Y302" s="22">
        <v>0.95985480899999998</v>
      </c>
      <c r="Z302" s="19">
        <f t="shared" si="12"/>
        <v>204</v>
      </c>
      <c r="AA302" s="19">
        <f t="shared" si="13"/>
        <v>283</v>
      </c>
      <c r="AB302" s="19">
        <f t="shared" si="14"/>
        <v>11</v>
      </c>
    </row>
    <row r="303" spans="1:28" ht="43.2" x14ac:dyDescent="0.3">
      <c r="A303" s="4">
        <v>1002</v>
      </c>
      <c r="B303" s="7" t="s">
        <v>26</v>
      </c>
      <c r="C303" s="1" t="s">
        <v>33</v>
      </c>
      <c r="D303" s="1" t="s">
        <v>64</v>
      </c>
      <c r="E303" s="1" t="s">
        <v>318</v>
      </c>
      <c r="F303" s="7" t="s">
        <v>584</v>
      </c>
      <c r="G303" s="7"/>
      <c r="H303" s="29">
        <v>10.823473140000001</v>
      </c>
      <c r="I303" s="29">
        <v>1.1554064749999999</v>
      </c>
      <c r="J303" s="30">
        <v>2.1300683220000001</v>
      </c>
      <c r="K303" s="30">
        <v>0.40273549800000003</v>
      </c>
      <c r="L303" s="23">
        <v>3.4055930700000001</v>
      </c>
      <c r="M303" s="23">
        <v>3.1553362979999999</v>
      </c>
      <c r="N303" s="23">
        <v>0</v>
      </c>
      <c r="O303" s="24">
        <v>12.06337276</v>
      </c>
      <c r="P303" s="24">
        <v>6.1027334360000003</v>
      </c>
      <c r="Q303" s="25">
        <v>0</v>
      </c>
      <c r="R303" s="25">
        <v>22.28441145</v>
      </c>
      <c r="S303" s="25">
        <v>5.6012959000000001E-2</v>
      </c>
      <c r="T303" s="26">
        <v>0</v>
      </c>
      <c r="U303" s="27">
        <v>3.6222244149999998</v>
      </c>
      <c r="V303" s="20">
        <v>21531500</v>
      </c>
      <c r="W303" s="22">
        <v>1.6822907899999999</v>
      </c>
      <c r="X303" s="21">
        <v>21531500</v>
      </c>
      <c r="Y303" s="22">
        <v>1.6822907899999999</v>
      </c>
      <c r="Z303" s="19">
        <f t="shared" si="12"/>
        <v>139</v>
      </c>
      <c r="AA303" s="19">
        <f t="shared" si="13"/>
        <v>243</v>
      </c>
      <c r="AB303" s="19">
        <f t="shared" si="14"/>
        <v>33</v>
      </c>
    </row>
    <row r="304" spans="1:28" ht="28.8" x14ac:dyDescent="0.3">
      <c r="A304" s="4">
        <v>1106</v>
      </c>
      <c r="B304" s="7" t="s">
        <v>26</v>
      </c>
      <c r="C304" s="1" t="s">
        <v>32</v>
      </c>
      <c r="D304" s="1" t="s">
        <v>60</v>
      </c>
      <c r="E304" s="1" t="s">
        <v>222</v>
      </c>
      <c r="F304" s="7" t="s">
        <v>584</v>
      </c>
      <c r="G304" s="7" t="s">
        <v>584</v>
      </c>
      <c r="H304" s="29">
        <v>55.606371559999999</v>
      </c>
      <c r="I304" s="29">
        <v>44.664246740000003</v>
      </c>
      <c r="J304" s="30">
        <v>8.0408815069999999</v>
      </c>
      <c r="K304" s="30">
        <v>0.114757015</v>
      </c>
      <c r="L304" s="23">
        <v>2.076896123</v>
      </c>
      <c r="M304" s="23">
        <v>2.1156827790000001</v>
      </c>
      <c r="N304" s="23">
        <v>0.417417339</v>
      </c>
      <c r="O304" s="24">
        <v>0.356334333</v>
      </c>
      <c r="P304" s="24">
        <v>19.549655120000001</v>
      </c>
      <c r="Q304" s="25">
        <v>8.4123175509999992</v>
      </c>
      <c r="R304" s="25">
        <v>0</v>
      </c>
      <c r="S304" s="25">
        <v>2.0694498989999999</v>
      </c>
      <c r="T304" s="26">
        <v>9.3124355045999998</v>
      </c>
      <c r="U304" s="27">
        <v>11.792848770000001</v>
      </c>
      <c r="V304" s="20">
        <v>22960000</v>
      </c>
      <c r="W304" s="22">
        <v>5.1362581770000002</v>
      </c>
      <c r="X304" s="21">
        <v>21641070</v>
      </c>
      <c r="Y304" s="22">
        <v>5.4492909889999996</v>
      </c>
      <c r="Z304" s="19">
        <f t="shared" si="12"/>
        <v>43</v>
      </c>
      <c r="AA304" s="19">
        <f t="shared" si="13"/>
        <v>132</v>
      </c>
      <c r="AB304" s="19">
        <f t="shared" si="14"/>
        <v>26</v>
      </c>
    </row>
    <row r="305" spans="1:28" x14ac:dyDescent="0.3">
      <c r="A305" s="4">
        <v>1374</v>
      </c>
      <c r="B305" s="7" t="s">
        <v>28</v>
      </c>
      <c r="C305" s="1" t="s">
        <v>34</v>
      </c>
      <c r="D305" s="1" t="s">
        <v>106</v>
      </c>
      <c r="E305" s="1" t="s">
        <v>516</v>
      </c>
      <c r="F305" s="7" t="s">
        <v>584</v>
      </c>
      <c r="G305" s="7" t="s">
        <v>584</v>
      </c>
      <c r="H305" s="29">
        <v>8.0464033000000004E-2</v>
      </c>
      <c r="I305" s="29">
        <v>3.6764866E-2</v>
      </c>
      <c r="J305" s="30">
        <v>1.186752351</v>
      </c>
      <c r="K305" s="30">
        <v>0.88277301100000005</v>
      </c>
      <c r="L305" s="23">
        <v>7.0464980999999996E-2</v>
      </c>
      <c r="M305" s="23">
        <v>7.3093602999999993E-2</v>
      </c>
      <c r="N305" s="23">
        <v>0.167299167</v>
      </c>
      <c r="O305" s="24">
        <v>0.19042313</v>
      </c>
      <c r="P305" s="24">
        <v>0.740563262</v>
      </c>
      <c r="Q305" s="25">
        <v>3.9526060000000002E-2</v>
      </c>
      <c r="R305" s="25">
        <v>0.74623979399999996</v>
      </c>
      <c r="S305" s="25">
        <v>2.2504665E-2</v>
      </c>
      <c r="T305" s="26"/>
      <c r="U305" s="27">
        <v>0.43850578499999998</v>
      </c>
      <c r="V305" s="20">
        <v>21675100</v>
      </c>
      <c r="W305" s="22">
        <v>0.20230854100000001</v>
      </c>
      <c r="X305" s="21">
        <v>21675100</v>
      </c>
      <c r="Y305" s="22">
        <v>0.20230854100000001</v>
      </c>
      <c r="Z305" s="19">
        <f t="shared" si="12"/>
        <v>337</v>
      </c>
      <c r="AA305" s="19">
        <f t="shared" si="13"/>
        <v>378</v>
      </c>
      <c r="AB305" s="19">
        <f t="shared" si="14"/>
        <v>41</v>
      </c>
    </row>
    <row r="306" spans="1:28" ht="28.8" x14ac:dyDescent="0.3">
      <c r="A306" s="38">
        <v>1104</v>
      </c>
      <c r="B306" s="39" t="s">
        <v>25</v>
      </c>
      <c r="C306" s="40" t="s">
        <v>31</v>
      </c>
      <c r="D306" s="40" t="s">
        <v>43</v>
      </c>
      <c r="E306" s="40" t="s">
        <v>186</v>
      </c>
      <c r="F306" s="39" t="s">
        <v>584</v>
      </c>
      <c r="G306" s="39"/>
      <c r="H306" s="29">
        <v>10.90591981</v>
      </c>
      <c r="I306" s="29">
        <v>37.69251706</v>
      </c>
      <c r="J306" s="30">
        <v>51.008176579999997</v>
      </c>
      <c r="K306" s="30">
        <v>0</v>
      </c>
      <c r="L306" s="23">
        <v>62.109397389999998</v>
      </c>
      <c r="M306" s="23">
        <v>62.362432040000002</v>
      </c>
      <c r="N306" s="23">
        <v>37.79227461</v>
      </c>
      <c r="O306" s="24">
        <v>65.864977909999993</v>
      </c>
      <c r="P306" s="24">
        <v>55.126443010000003</v>
      </c>
      <c r="Q306" s="25">
        <v>66.298932109999996</v>
      </c>
      <c r="R306" s="25">
        <v>94.702227440000001</v>
      </c>
      <c r="S306" s="25">
        <v>0</v>
      </c>
      <c r="T306" s="26">
        <v>9.4553276107999995</v>
      </c>
      <c r="U306" s="41">
        <v>32.956170899999996</v>
      </c>
      <c r="V306" s="42">
        <v>59759770</v>
      </c>
      <c r="W306" s="43">
        <v>5.5147753909999997</v>
      </c>
      <c r="X306" s="42">
        <v>22047320</v>
      </c>
      <c r="Y306" s="43">
        <v>14.94792605</v>
      </c>
      <c r="Z306" s="44">
        <f t="shared" si="12"/>
        <v>7</v>
      </c>
      <c r="AA306" s="44">
        <f t="shared" si="13"/>
        <v>58</v>
      </c>
      <c r="AB306" s="44">
        <f t="shared" si="14"/>
        <v>6</v>
      </c>
    </row>
    <row r="307" spans="1:28" x14ac:dyDescent="0.3">
      <c r="A307" s="4">
        <v>1283</v>
      </c>
      <c r="B307" s="7" t="s">
        <v>28</v>
      </c>
      <c r="C307" s="1" t="s">
        <v>36</v>
      </c>
      <c r="D307" s="1" t="s">
        <v>97</v>
      </c>
      <c r="E307" s="1" t="s">
        <v>306</v>
      </c>
      <c r="F307" s="7" t="s">
        <v>584</v>
      </c>
      <c r="G307" s="7" t="s">
        <v>584</v>
      </c>
      <c r="H307" s="29">
        <v>0</v>
      </c>
      <c r="I307" s="29">
        <v>0</v>
      </c>
      <c r="J307" s="30">
        <v>17.770855709999999</v>
      </c>
      <c r="K307" s="30">
        <v>7.334974195</v>
      </c>
      <c r="L307" s="23">
        <v>0.14681272300000001</v>
      </c>
      <c r="M307" s="23">
        <v>0.15318622400000001</v>
      </c>
      <c r="N307" s="23">
        <v>0</v>
      </c>
      <c r="O307" s="24">
        <v>0</v>
      </c>
      <c r="P307" s="24">
        <v>7.0267231839999997</v>
      </c>
      <c r="Q307" s="25">
        <v>0</v>
      </c>
      <c r="R307" s="25">
        <v>0.420128218</v>
      </c>
      <c r="S307" s="25">
        <v>2.9103766999999999E-2</v>
      </c>
      <c r="T307" s="26"/>
      <c r="U307" s="27">
        <v>4.166465616</v>
      </c>
      <c r="V307" s="20">
        <v>23651910</v>
      </c>
      <c r="W307" s="22">
        <v>1.76157681</v>
      </c>
      <c r="X307" s="21">
        <v>22518131</v>
      </c>
      <c r="Y307" s="22">
        <v>1.8502715059999999</v>
      </c>
      <c r="Z307" s="19">
        <f t="shared" si="12"/>
        <v>127</v>
      </c>
      <c r="AA307" s="19">
        <f t="shared" si="13"/>
        <v>237</v>
      </c>
      <c r="AB307" s="19">
        <f t="shared" si="14"/>
        <v>14</v>
      </c>
    </row>
    <row r="308" spans="1:28" ht="28.8" x14ac:dyDescent="0.3">
      <c r="A308" s="4">
        <v>1452</v>
      </c>
      <c r="B308" s="7" t="s">
        <v>27</v>
      </c>
      <c r="C308" s="1" t="s">
        <v>33</v>
      </c>
      <c r="D308" s="1" t="s">
        <v>129</v>
      </c>
      <c r="E308" s="1" t="s">
        <v>405</v>
      </c>
      <c r="F308" s="7" t="s">
        <v>584</v>
      </c>
      <c r="G308" s="7" t="s">
        <v>584</v>
      </c>
      <c r="H308" s="29">
        <v>11.941043670000001</v>
      </c>
      <c r="I308" s="29">
        <v>8.4898981409999994</v>
      </c>
      <c r="J308" s="30">
        <v>0</v>
      </c>
      <c r="K308" s="30">
        <v>0</v>
      </c>
      <c r="L308" s="23">
        <v>0</v>
      </c>
      <c r="M308" s="23">
        <v>0</v>
      </c>
      <c r="N308" s="23">
        <v>0.49936791800000002</v>
      </c>
      <c r="O308" s="24">
        <v>0.56839016899999995</v>
      </c>
      <c r="P308" s="24">
        <v>2.400983734</v>
      </c>
      <c r="Q308" s="25">
        <v>0.29948018100000001</v>
      </c>
      <c r="R308" s="25">
        <v>0</v>
      </c>
      <c r="S308" s="25">
        <v>0</v>
      </c>
      <c r="T308" s="26"/>
      <c r="U308" s="27">
        <v>1.7506797540000001</v>
      </c>
      <c r="V308" s="20">
        <v>26493490</v>
      </c>
      <c r="W308" s="22">
        <v>0.66079620100000003</v>
      </c>
      <c r="X308" s="21">
        <v>23006300</v>
      </c>
      <c r="Y308" s="22">
        <v>0.760956674</v>
      </c>
      <c r="Z308" s="19">
        <f t="shared" si="12"/>
        <v>226</v>
      </c>
      <c r="AA308" s="19">
        <f t="shared" si="13"/>
        <v>298</v>
      </c>
      <c r="AB308" s="19">
        <f t="shared" si="14"/>
        <v>39</v>
      </c>
    </row>
    <row r="309" spans="1:28" ht="28.8" x14ac:dyDescent="0.3">
      <c r="A309" s="4">
        <v>1099</v>
      </c>
      <c r="B309" s="7" t="s">
        <v>28</v>
      </c>
      <c r="C309" s="1" t="s">
        <v>37</v>
      </c>
      <c r="D309" s="1" t="s">
        <v>144</v>
      </c>
      <c r="E309" s="1" t="s">
        <v>477</v>
      </c>
      <c r="F309" s="7"/>
      <c r="G309" s="7" t="s">
        <v>584</v>
      </c>
      <c r="H309" s="29">
        <v>0</v>
      </c>
      <c r="I309" s="29">
        <v>1.39015E-8</v>
      </c>
      <c r="J309" s="30">
        <v>1.4910478250000001</v>
      </c>
      <c r="K309" s="30">
        <v>3.183483796</v>
      </c>
      <c r="L309" s="23">
        <v>3.6385850000000002E-3</v>
      </c>
      <c r="M309" s="23">
        <v>3.567934E-3</v>
      </c>
      <c r="N309" s="23">
        <v>0</v>
      </c>
      <c r="O309" s="24">
        <v>0</v>
      </c>
      <c r="P309" s="24">
        <v>1.363398976</v>
      </c>
      <c r="Q309" s="25">
        <v>0</v>
      </c>
      <c r="R309" s="25">
        <v>0</v>
      </c>
      <c r="S309" s="25">
        <v>6.0283230000000004E-3</v>
      </c>
      <c r="T309" s="26"/>
      <c r="U309" s="27">
        <v>0.77020618600000001</v>
      </c>
      <c r="V309" s="20">
        <v>23881000</v>
      </c>
      <c r="W309" s="22">
        <v>0.32251839799999998</v>
      </c>
      <c r="X309" s="21">
        <v>23881000</v>
      </c>
      <c r="Y309" s="22">
        <v>0.32251839799999998</v>
      </c>
      <c r="Z309" s="19">
        <f t="shared" si="12"/>
        <v>298</v>
      </c>
      <c r="AA309" s="19">
        <f t="shared" si="13"/>
        <v>355</v>
      </c>
      <c r="AB309" s="19">
        <f t="shared" si="14"/>
        <v>25</v>
      </c>
    </row>
    <row r="310" spans="1:28" ht="28.8" x14ac:dyDescent="0.3">
      <c r="A310" s="4">
        <v>1429</v>
      </c>
      <c r="B310" s="7" t="s">
        <v>27</v>
      </c>
      <c r="C310" s="1" t="s">
        <v>33</v>
      </c>
      <c r="D310" s="1" t="s">
        <v>84</v>
      </c>
      <c r="E310" s="1" t="s">
        <v>286</v>
      </c>
      <c r="F310" s="7" t="s">
        <v>584</v>
      </c>
      <c r="G310" s="7" t="s">
        <v>584</v>
      </c>
      <c r="H310" s="29">
        <v>21.697140350000002</v>
      </c>
      <c r="I310" s="29">
        <v>15.62633426</v>
      </c>
      <c r="J310" s="30">
        <v>0</v>
      </c>
      <c r="K310" s="30">
        <v>0</v>
      </c>
      <c r="L310" s="23">
        <v>0</v>
      </c>
      <c r="M310" s="23">
        <v>0</v>
      </c>
      <c r="N310" s="23">
        <v>0.486227195</v>
      </c>
      <c r="O310" s="24">
        <v>0.45658234399999997</v>
      </c>
      <c r="P310" s="24">
        <v>8.8417161170000007</v>
      </c>
      <c r="Q310" s="25">
        <v>10.936169680000001</v>
      </c>
      <c r="R310" s="25">
        <v>0</v>
      </c>
      <c r="S310" s="25">
        <v>6.4573329380000004</v>
      </c>
      <c r="T310" s="26"/>
      <c r="U310" s="27">
        <v>5.2517789769999998</v>
      </c>
      <c r="V310" s="20">
        <v>24075800</v>
      </c>
      <c r="W310" s="22">
        <v>2.1813518040000002</v>
      </c>
      <c r="X310" s="21">
        <v>24075800</v>
      </c>
      <c r="Y310" s="22">
        <v>2.1813518040000002</v>
      </c>
      <c r="Z310" s="19">
        <f t="shared" si="12"/>
        <v>107</v>
      </c>
      <c r="AA310" s="19">
        <f t="shared" si="13"/>
        <v>207</v>
      </c>
      <c r="AB310" s="19">
        <f t="shared" si="14"/>
        <v>28</v>
      </c>
    </row>
    <row r="311" spans="1:28" ht="28.8" x14ac:dyDescent="0.3">
      <c r="A311" s="4">
        <v>1483</v>
      </c>
      <c r="B311" s="7" t="s">
        <v>27</v>
      </c>
      <c r="C311" s="1" t="s">
        <v>36</v>
      </c>
      <c r="D311" s="1" t="s">
        <v>85</v>
      </c>
      <c r="E311" s="1" t="s">
        <v>287</v>
      </c>
      <c r="F311" s="7" t="s">
        <v>584</v>
      </c>
      <c r="G311" s="7" t="s">
        <v>584</v>
      </c>
      <c r="H311" s="29">
        <v>11.291956190000001</v>
      </c>
      <c r="I311" s="29">
        <v>8.6122346709999995</v>
      </c>
      <c r="J311" s="30">
        <v>1.734484205</v>
      </c>
      <c r="K311" s="30">
        <v>0.25697466200000002</v>
      </c>
      <c r="L311" s="23">
        <v>1.0106975549999999</v>
      </c>
      <c r="M311" s="23">
        <v>1.0283046309999999</v>
      </c>
      <c r="N311" s="23">
        <v>5.448087846</v>
      </c>
      <c r="O311" s="24">
        <v>5.1159226550000003</v>
      </c>
      <c r="P311" s="24">
        <v>8.6852958989999998</v>
      </c>
      <c r="Q311" s="25">
        <v>14.805945210000001</v>
      </c>
      <c r="R311" s="25">
        <v>1.08482075</v>
      </c>
      <c r="S311" s="25">
        <v>0.188057154</v>
      </c>
      <c r="T311" s="26"/>
      <c r="U311" s="27">
        <v>5.1917675340000002</v>
      </c>
      <c r="V311" s="20">
        <v>42104380</v>
      </c>
      <c r="W311" s="22">
        <v>1.233070653</v>
      </c>
      <c r="X311" s="21">
        <v>24105300</v>
      </c>
      <c r="Y311" s="22">
        <v>2.153786733</v>
      </c>
      <c r="Z311" s="19">
        <f t="shared" si="12"/>
        <v>108</v>
      </c>
      <c r="AA311" s="19">
        <f t="shared" si="13"/>
        <v>213</v>
      </c>
      <c r="AB311" s="19">
        <f t="shared" si="14"/>
        <v>12</v>
      </c>
    </row>
    <row r="312" spans="1:28" ht="28.8" x14ac:dyDescent="0.3">
      <c r="A312" s="4">
        <v>1442</v>
      </c>
      <c r="B312" s="7" t="s">
        <v>25</v>
      </c>
      <c r="C312" s="1" t="s">
        <v>30</v>
      </c>
      <c r="D312" s="1" t="s">
        <v>81</v>
      </c>
      <c r="E312" s="1" t="s">
        <v>352</v>
      </c>
      <c r="F312" s="7" t="s">
        <v>584</v>
      </c>
      <c r="G312" s="7" t="s">
        <v>584</v>
      </c>
      <c r="H312" s="29">
        <v>0.23553305599999999</v>
      </c>
      <c r="I312" s="29">
        <v>4.0448353999999999E-2</v>
      </c>
      <c r="J312" s="30">
        <v>5.9859251569999996</v>
      </c>
      <c r="K312" s="30">
        <v>1.0390664000000001E-2</v>
      </c>
      <c r="L312" s="23">
        <v>3.2419260999999998E-2</v>
      </c>
      <c r="M312" s="23">
        <v>3.3451754E-2</v>
      </c>
      <c r="N312" s="23">
        <v>0.81619249800000004</v>
      </c>
      <c r="O312" s="24">
        <v>0.905780849</v>
      </c>
      <c r="P312" s="24">
        <v>4.119806767</v>
      </c>
      <c r="Q312" s="25">
        <v>2.8552751930000002</v>
      </c>
      <c r="R312" s="25">
        <v>0</v>
      </c>
      <c r="S312" s="25">
        <v>0.87988739299999996</v>
      </c>
      <c r="T312" s="26">
        <v>10.001345141</v>
      </c>
      <c r="U312" s="27">
        <v>2.586416313</v>
      </c>
      <c r="V312" s="20">
        <v>24628100</v>
      </c>
      <c r="W312" s="22">
        <v>1.050189139</v>
      </c>
      <c r="X312" s="21">
        <v>24628100</v>
      </c>
      <c r="Y312" s="22">
        <v>1.050189139</v>
      </c>
      <c r="Z312" s="19">
        <f t="shared" si="12"/>
        <v>173</v>
      </c>
      <c r="AA312" s="19">
        <f t="shared" si="13"/>
        <v>277</v>
      </c>
      <c r="AB312" s="19">
        <f t="shared" si="14"/>
        <v>30</v>
      </c>
    </row>
    <row r="313" spans="1:28" ht="28.8" x14ac:dyDescent="0.3">
      <c r="A313" s="4">
        <v>1207</v>
      </c>
      <c r="B313" s="7" t="s">
        <v>25</v>
      </c>
      <c r="C313" s="1" t="s">
        <v>29</v>
      </c>
      <c r="D313" s="1" t="s">
        <v>42</v>
      </c>
      <c r="E313" s="1" t="s">
        <v>413</v>
      </c>
      <c r="F313" s="7" t="s">
        <v>584</v>
      </c>
      <c r="G313" s="7" t="s">
        <v>584</v>
      </c>
      <c r="H313" s="29">
        <v>0.116552927</v>
      </c>
      <c r="I313" s="29">
        <v>0</v>
      </c>
      <c r="J313" s="30">
        <v>1.2780409930000001</v>
      </c>
      <c r="K313" s="30">
        <v>3.9666314090000001</v>
      </c>
      <c r="L313" s="23">
        <v>8.8046899999999997E-2</v>
      </c>
      <c r="M313" s="23">
        <v>8.8609134000000006E-2</v>
      </c>
      <c r="N313" s="23">
        <v>0.242334456</v>
      </c>
      <c r="O313" s="24">
        <v>0.27582973900000002</v>
      </c>
      <c r="P313" s="24">
        <v>2.6287541659999998</v>
      </c>
      <c r="Q313" s="25">
        <v>20.258924709999999</v>
      </c>
      <c r="R313" s="25">
        <v>0</v>
      </c>
      <c r="S313" s="25">
        <v>4.3208459999999997E-3</v>
      </c>
      <c r="T313" s="26">
        <v>3.1528743273000002</v>
      </c>
      <c r="U313" s="27">
        <v>1.5588087580000001</v>
      </c>
      <c r="V313" s="20">
        <v>24891900</v>
      </c>
      <c r="W313" s="22">
        <v>0.62623132699999995</v>
      </c>
      <c r="X313" s="21">
        <v>24891900</v>
      </c>
      <c r="Y313" s="22">
        <v>0.62623132699999995</v>
      </c>
      <c r="Z313" s="19">
        <f t="shared" si="12"/>
        <v>234</v>
      </c>
      <c r="AA313" s="19">
        <f t="shared" si="13"/>
        <v>318</v>
      </c>
      <c r="AB313" s="19">
        <f t="shared" si="14"/>
        <v>52</v>
      </c>
    </row>
    <row r="314" spans="1:28" ht="28.8" x14ac:dyDescent="0.3">
      <c r="A314" s="4">
        <v>1035</v>
      </c>
      <c r="B314" s="7" t="s">
        <v>25</v>
      </c>
      <c r="C314" s="1" t="s">
        <v>30</v>
      </c>
      <c r="D314" s="1" t="s">
        <v>83</v>
      </c>
      <c r="E314" s="1" t="s">
        <v>471</v>
      </c>
      <c r="F314" s="7" t="s">
        <v>584</v>
      </c>
      <c r="G314" s="7" t="s">
        <v>584</v>
      </c>
      <c r="H314" s="29">
        <v>0.41796770799999999</v>
      </c>
      <c r="I314" s="29">
        <v>0.65283821600000003</v>
      </c>
      <c r="J314" s="30">
        <v>14.104095239999999</v>
      </c>
      <c r="K314" s="30">
        <v>2.839765206</v>
      </c>
      <c r="L314" s="23">
        <v>5.9304363999999998E-2</v>
      </c>
      <c r="M314" s="23">
        <v>6.1019039999999997E-2</v>
      </c>
      <c r="N314" s="23">
        <v>1.44838314</v>
      </c>
      <c r="O314" s="24">
        <v>1.386152767</v>
      </c>
      <c r="P314" s="24">
        <v>1.1135957919999999</v>
      </c>
      <c r="Q314" s="25">
        <v>0</v>
      </c>
      <c r="R314" s="25">
        <v>0.26346516599999997</v>
      </c>
      <c r="S314" s="25">
        <v>0.44290394300000002</v>
      </c>
      <c r="T314" s="26">
        <v>0</v>
      </c>
      <c r="U314" s="27">
        <v>0.84719842099999998</v>
      </c>
      <c r="V314" s="20">
        <v>25000000</v>
      </c>
      <c r="W314" s="22">
        <v>0.33887936800000001</v>
      </c>
      <c r="X314" s="21">
        <v>25000000</v>
      </c>
      <c r="Y314" s="22">
        <v>0.33887936800000001</v>
      </c>
      <c r="Z314" s="19">
        <f t="shared" si="12"/>
        <v>292</v>
      </c>
      <c r="AA314" s="19">
        <f t="shared" si="13"/>
        <v>353</v>
      </c>
      <c r="AB314" s="19">
        <f t="shared" si="14"/>
        <v>42</v>
      </c>
    </row>
    <row r="315" spans="1:28" ht="28.8" x14ac:dyDescent="0.3">
      <c r="A315" s="4">
        <v>1478</v>
      </c>
      <c r="B315" s="7" t="s">
        <v>27</v>
      </c>
      <c r="C315" s="1" t="s">
        <v>34</v>
      </c>
      <c r="D315" s="1" t="s">
        <v>65</v>
      </c>
      <c r="E315" s="1" t="s">
        <v>517</v>
      </c>
      <c r="F315" s="7" t="s">
        <v>584</v>
      </c>
      <c r="G315" s="7" t="s">
        <v>584</v>
      </c>
      <c r="H315" s="29">
        <v>0.17498834699999999</v>
      </c>
      <c r="I315" s="29">
        <v>6.3232524999999998E-2</v>
      </c>
      <c r="J315" s="30">
        <v>1.582336467</v>
      </c>
      <c r="K315" s="30">
        <v>0.74901230799999996</v>
      </c>
      <c r="L315" s="23">
        <v>1.2090478E-2</v>
      </c>
      <c r="M315" s="23">
        <v>1.1540854999999999E-2</v>
      </c>
      <c r="N315" s="23">
        <v>0.363832182</v>
      </c>
      <c r="O315" s="24">
        <v>0.41412078699999999</v>
      </c>
      <c r="P315" s="24">
        <v>0.71345220899999995</v>
      </c>
      <c r="Q315" s="25">
        <v>0</v>
      </c>
      <c r="R315" s="25">
        <v>0.807288899</v>
      </c>
      <c r="S315" s="25">
        <v>7.9685698999999999E-2</v>
      </c>
      <c r="T315" s="26"/>
      <c r="U315" s="27">
        <v>0.43059476600000002</v>
      </c>
      <c r="V315" s="20">
        <v>25428600</v>
      </c>
      <c r="W315" s="22">
        <v>0.16933482999999999</v>
      </c>
      <c r="X315" s="21">
        <v>25428600</v>
      </c>
      <c r="Y315" s="22">
        <v>0.16933482999999999</v>
      </c>
      <c r="Z315" s="19">
        <f t="shared" si="12"/>
        <v>338</v>
      </c>
      <c r="AA315" s="19">
        <f t="shared" si="13"/>
        <v>381</v>
      </c>
      <c r="AB315" s="19">
        <f t="shared" si="14"/>
        <v>42</v>
      </c>
    </row>
    <row r="316" spans="1:28" x14ac:dyDescent="0.3">
      <c r="A316" s="31">
        <v>1194</v>
      </c>
      <c r="B316" s="32" t="s">
        <v>25</v>
      </c>
      <c r="C316" s="33" t="s">
        <v>31</v>
      </c>
      <c r="D316" s="33" t="s">
        <v>110</v>
      </c>
      <c r="E316" s="33" t="s">
        <v>337</v>
      </c>
      <c r="F316" s="32" t="s">
        <v>584</v>
      </c>
      <c r="G316" s="32" t="s">
        <v>584</v>
      </c>
      <c r="H316" s="29">
        <v>0.20120062499999999</v>
      </c>
      <c r="I316" s="29">
        <v>0.209233893</v>
      </c>
      <c r="J316" s="30">
        <v>17.34484205</v>
      </c>
      <c r="K316" s="30">
        <v>4.942918744</v>
      </c>
      <c r="L316" s="23">
        <v>0.43873558600000001</v>
      </c>
      <c r="M316" s="23">
        <v>0.44193188</v>
      </c>
      <c r="N316" s="23">
        <v>0.69722035400000004</v>
      </c>
      <c r="O316" s="24">
        <v>0.35711532699999998</v>
      </c>
      <c r="P316" s="24">
        <v>4.2581616149999997</v>
      </c>
      <c r="Q316" s="25">
        <v>0</v>
      </c>
      <c r="R316" s="25">
        <v>0.41915680900000002</v>
      </c>
      <c r="S316" s="25">
        <v>0.37902627500000002</v>
      </c>
      <c r="T316" s="26">
        <v>10.513934801</v>
      </c>
      <c r="U316" s="34">
        <v>3.0647351939999998</v>
      </c>
      <c r="V316" s="35">
        <v>28500000</v>
      </c>
      <c r="W316" s="36">
        <v>1.075345682</v>
      </c>
      <c r="X316" s="35">
        <v>25646000</v>
      </c>
      <c r="Y316" s="36">
        <v>1.195014893</v>
      </c>
      <c r="Z316" s="37">
        <f t="shared" si="12"/>
        <v>158</v>
      </c>
      <c r="AA316" s="37">
        <f t="shared" si="13"/>
        <v>271</v>
      </c>
      <c r="AB316" s="37">
        <f t="shared" si="14"/>
        <v>16</v>
      </c>
    </row>
    <row r="317" spans="1:28" ht="28.8" x14ac:dyDescent="0.3">
      <c r="A317" s="4">
        <v>1175</v>
      </c>
      <c r="B317" s="7" t="s">
        <v>25</v>
      </c>
      <c r="C317" s="1" t="s">
        <v>29</v>
      </c>
      <c r="D317" s="1" t="s">
        <v>54</v>
      </c>
      <c r="E317" s="1" t="s">
        <v>210</v>
      </c>
      <c r="F317" s="7" t="s">
        <v>584</v>
      </c>
      <c r="G317" s="7" t="s">
        <v>584</v>
      </c>
      <c r="H317" s="29">
        <v>6.1611686999999998E-2</v>
      </c>
      <c r="I317" s="29">
        <v>0.44056776199999997</v>
      </c>
      <c r="J317" s="30">
        <v>19.398836500000002</v>
      </c>
      <c r="K317" s="30">
        <v>3.4921220050000001</v>
      </c>
      <c r="L317" s="23">
        <v>0.42503558800000002</v>
      </c>
      <c r="M317" s="23">
        <v>0.42913278300000002</v>
      </c>
      <c r="N317" s="23">
        <v>0.191940004</v>
      </c>
      <c r="O317" s="24">
        <v>0.16385235300000001</v>
      </c>
      <c r="P317" s="24">
        <v>23.637372469999999</v>
      </c>
      <c r="Q317" s="25">
        <v>0.39151598599999998</v>
      </c>
      <c r="R317" s="25">
        <v>0.17447818800000001</v>
      </c>
      <c r="S317" s="25">
        <v>1.0820450100000001</v>
      </c>
      <c r="T317" s="26">
        <v>64.390891249999996</v>
      </c>
      <c r="U317" s="27">
        <v>14.834699929999999</v>
      </c>
      <c r="V317" s="20">
        <v>43995010</v>
      </c>
      <c r="W317" s="22">
        <v>3.3719051160000002</v>
      </c>
      <c r="X317" s="21">
        <v>26096621</v>
      </c>
      <c r="Y317" s="22">
        <v>5.6845290149999999</v>
      </c>
      <c r="Z317" s="19">
        <f t="shared" si="12"/>
        <v>31</v>
      </c>
      <c r="AA317" s="19">
        <f t="shared" si="13"/>
        <v>129</v>
      </c>
      <c r="AB317" s="19">
        <f t="shared" si="14"/>
        <v>20</v>
      </c>
    </row>
    <row r="318" spans="1:28" ht="28.8" x14ac:dyDescent="0.3">
      <c r="A318" s="4">
        <v>1065</v>
      </c>
      <c r="B318" s="7" t="s">
        <v>25</v>
      </c>
      <c r="C318" s="1" t="s">
        <v>30</v>
      </c>
      <c r="D318" s="1" t="s">
        <v>94</v>
      </c>
      <c r="E318" s="1" t="s">
        <v>491</v>
      </c>
      <c r="F318" s="7" t="s">
        <v>584</v>
      </c>
      <c r="G318" s="7" t="s">
        <v>584</v>
      </c>
      <c r="H318" s="29">
        <v>2.8483168E-2</v>
      </c>
      <c r="I318" s="29">
        <v>0</v>
      </c>
      <c r="J318" s="30">
        <v>0.30429547499999998</v>
      </c>
      <c r="K318" s="30">
        <v>0.90423630399999999</v>
      </c>
      <c r="L318" s="23">
        <v>0</v>
      </c>
      <c r="M318" s="23">
        <v>0</v>
      </c>
      <c r="N318" s="23">
        <v>9.8702698000000005E-2</v>
      </c>
      <c r="O318" s="24">
        <v>5.0555388999999999E-2</v>
      </c>
      <c r="P318" s="24">
        <v>1.0647431199999999</v>
      </c>
      <c r="Q318" s="25">
        <v>0</v>
      </c>
      <c r="R318" s="25">
        <v>0</v>
      </c>
      <c r="S318" s="25">
        <v>0</v>
      </c>
      <c r="T318" s="26">
        <v>2.7252655491</v>
      </c>
      <c r="U318" s="27">
        <v>0.64040112299999996</v>
      </c>
      <c r="V318" s="20">
        <v>26260000</v>
      </c>
      <c r="W318" s="22">
        <v>0.24386943</v>
      </c>
      <c r="X318" s="21">
        <v>26210000</v>
      </c>
      <c r="Y318" s="22">
        <v>0.24433465200000001</v>
      </c>
      <c r="Z318" s="19">
        <f t="shared" si="12"/>
        <v>312</v>
      </c>
      <c r="AA318" s="19">
        <f t="shared" si="13"/>
        <v>369</v>
      </c>
      <c r="AB318" s="19">
        <f t="shared" si="14"/>
        <v>45</v>
      </c>
    </row>
    <row r="319" spans="1:28" x14ac:dyDescent="0.3">
      <c r="A319" s="4">
        <v>1611</v>
      </c>
      <c r="B319" s="7" t="s">
        <v>28</v>
      </c>
      <c r="C319" s="1" t="s">
        <v>36</v>
      </c>
      <c r="D319" s="1" t="s">
        <v>153</v>
      </c>
      <c r="E319" s="1" t="s">
        <v>476</v>
      </c>
      <c r="F319" s="7"/>
      <c r="G319" s="7" t="s">
        <v>584</v>
      </c>
      <c r="H319" s="29">
        <v>6.3140386000000007E-2</v>
      </c>
      <c r="I319" s="29">
        <v>8.1339299999999996E-5</v>
      </c>
      <c r="J319" s="30">
        <v>3.2863911250000002</v>
      </c>
      <c r="K319" s="30">
        <v>1.4038023989999999</v>
      </c>
      <c r="L319" s="23">
        <v>0</v>
      </c>
      <c r="M319" s="23">
        <v>0</v>
      </c>
      <c r="N319" s="23">
        <v>6.5640096999999994E-2</v>
      </c>
      <c r="O319" s="24">
        <v>7.4712820999999999E-2</v>
      </c>
      <c r="P319" s="24">
        <v>1.300720109</v>
      </c>
      <c r="Q319" s="25">
        <v>0</v>
      </c>
      <c r="R319" s="25">
        <v>0</v>
      </c>
      <c r="S319" s="25">
        <v>5.3290588999999999E-2</v>
      </c>
      <c r="T319" s="26"/>
      <c r="U319" s="27">
        <v>0.781161306</v>
      </c>
      <c r="V319" s="20">
        <v>26558000</v>
      </c>
      <c r="W319" s="22">
        <v>0.29413408600000002</v>
      </c>
      <c r="X319" s="21">
        <v>26558000</v>
      </c>
      <c r="Y319" s="22">
        <v>0.29413408600000002</v>
      </c>
      <c r="Z319" s="19">
        <f t="shared" si="12"/>
        <v>297</v>
      </c>
      <c r="AA319" s="19">
        <f t="shared" si="13"/>
        <v>361</v>
      </c>
      <c r="AB319" s="19">
        <f t="shared" si="14"/>
        <v>25</v>
      </c>
    </row>
    <row r="320" spans="1:28" ht="28.8" x14ac:dyDescent="0.3">
      <c r="A320" s="4">
        <v>1231</v>
      </c>
      <c r="B320" s="7" t="s">
        <v>25</v>
      </c>
      <c r="C320" s="1" t="s">
        <v>30</v>
      </c>
      <c r="D320" s="1" t="s">
        <v>66</v>
      </c>
      <c r="E320" s="1" t="s">
        <v>347</v>
      </c>
      <c r="F320" s="7" t="s">
        <v>584</v>
      </c>
      <c r="G320" s="7" t="s">
        <v>584</v>
      </c>
      <c r="H320" s="29">
        <v>0.78444358599999997</v>
      </c>
      <c r="I320" s="29">
        <v>4.16752404</v>
      </c>
      <c r="J320" s="30">
        <v>9.128864235</v>
      </c>
      <c r="K320" s="30">
        <v>1.5403829419999999</v>
      </c>
      <c r="L320" s="23">
        <v>0.94355306900000002</v>
      </c>
      <c r="M320" s="23">
        <v>0.951922873</v>
      </c>
      <c r="N320" s="23">
        <v>1.6309990130000001</v>
      </c>
      <c r="O320" s="24">
        <v>1.856434446</v>
      </c>
      <c r="P320" s="24">
        <v>4.4909170009999997</v>
      </c>
      <c r="Q320" s="25">
        <v>2.7882621840000001</v>
      </c>
      <c r="R320" s="25">
        <v>0</v>
      </c>
      <c r="S320" s="25">
        <v>0</v>
      </c>
      <c r="T320" s="26">
        <v>3.9030602685</v>
      </c>
      <c r="U320" s="27">
        <v>2.7249588199999999</v>
      </c>
      <c r="V320" s="20">
        <v>26897500</v>
      </c>
      <c r="W320" s="22">
        <v>1.013089997</v>
      </c>
      <c r="X320" s="21">
        <v>26897500</v>
      </c>
      <c r="Y320" s="22">
        <v>1.013089997</v>
      </c>
      <c r="Z320" s="19">
        <f t="shared" si="12"/>
        <v>168</v>
      </c>
      <c r="AA320" s="19">
        <f t="shared" si="13"/>
        <v>279</v>
      </c>
      <c r="AB320" s="19">
        <f t="shared" si="14"/>
        <v>31</v>
      </c>
    </row>
    <row r="321" spans="1:28" x14ac:dyDescent="0.3">
      <c r="A321" s="4">
        <v>1471</v>
      </c>
      <c r="B321" s="7" t="s">
        <v>27</v>
      </c>
      <c r="C321" s="1" t="s">
        <v>34</v>
      </c>
      <c r="D321" s="1" t="s">
        <v>65</v>
      </c>
      <c r="E321" s="1" t="s">
        <v>276</v>
      </c>
      <c r="F321" s="7" t="s">
        <v>584</v>
      </c>
      <c r="G321" s="7" t="s">
        <v>584</v>
      </c>
      <c r="H321" s="29">
        <v>4.2589025510000003</v>
      </c>
      <c r="I321" s="29">
        <v>6.4446414489999997</v>
      </c>
      <c r="J321" s="30">
        <v>16.888398840000001</v>
      </c>
      <c r="K321" s="30">
        <v>5.5383866319999999</v>
      </c>
      <c r="L321" s="23">
        <v>0</v>
      </c>
      <c r="M321" s="23">
        <v>0</v>
      </c>
      <c r="N321" s="23">
        <v>0.27826766000000003</v>
      </c>
      <c r="O321" s="24">
        <v>0.31672960300000003</v>
      </c>
      <c r="P321" s="24">
        <v>8.410288993</v>
      </c>
      <c r="Q321" s="25">
        <v>13.53206743</v>
      </c>
      <c r="R321" s="25">
        <v>0.40411419700000001</v>
      </c>
      <c r="S321" s="25">
        <v>0.12957142299999999</v>
      </c>
      <c r="T321" s="26"/>
      <c r="U321" s="27">
        <v>6.1128726919999998</v>
      </c>
      <c r="V321" s="20">
        <v>28346100</v>
      </c>
      <c r="W321" s="22">
        <v>2.1565127799999999</v>
      </c>
      <c r="X321" s="21">
        <v>28346100</v>
      </c>
      <c r="Y321" s="22">
        <v>2.1565127799999999</v>
      </c>
      <c r="Z321" s="19">
        <f t="shared" si="12"/>
        <v>97</v>
      </c>
      <c r="AA321" s="19">
        <f t="shared" si="13"/>
        <v>212</v>
      </c>
      <c r="AB321" s="19">
        <f t="shared" si="14"/>
        <v>26</v>
      </c>
    </row>
    <row r="322" spans="1:28" x14ac:dyDescent="0.3">
      <c r="A322" s="4">
        <v>1187</v>
      </c>
      <c r="B322" s="7" t="s">
        <v>25</v>
      </c>
      <c r="C322" s="1" t="s">
        <v>30</v>
      </c>
      <c r="D322" s="1" t="s">
        <v>94</v>
      </c>
      <c r="E322" s="1" t="s">
        <v>349</v>
      </c>
      <c r="F322" s="7" t="s">
        <v>584</v>
      </c>
      <c r="G322" s="7" t="s">
        <v>584</v>
      </c>
      <c r="H322" s="29">
        <v>0.31984542399999999</v>
      </c>
      <c r="I322" s="29">
        <v>3.1293020149999999</v>
      </c>
      <c r="J322" s="30">
        <v>23.065596970000001</v>
      </c>
      <c r="K322" s="30">
        <v>5.616467568</v>
      </c>
      <c r="L322" s="23">
        <v>0.96409925299999999</v>
      </c>
      <c r="M322" s="23">
        <v>0.94382982999999998</v>
      </c>
      <c r="N322" s="23">
        <v>1.1083600739999999</v>
      </c>
      <c r="O322" s="24">
        <v>1.4187383039999999</v>
      </c>
      <c r="P322" s="24">
        <v>4.5064564120000004</v>
      </c>
      <c r="Q322" s="25">
        <v>0</v>
      </c>
      <c r="R322" s="25">
        <v>0.89115148600000005</v>
      </c>
      <c r="S322" s="25">
        <v>0.47336718100000003</v>
      </c>
      <c r="T322" s="26">
        <v>3.7841387843000001</v>
      </c>
      <c r="U322" s="27">
        <v>2.708177096</v>
      </c>
      <c r="V322" s="20">
        <v>28589900</v>
      </c>
      <c r="W322" s="22">
        <v>0.94724958699999995</v>
      </c>
      <c r="X322" s="21">
        <v>28589900</v>
      </c>
      <c r="Y322" s="22">
        <v>0.94724958699999995</v>
      </c>
      <c r="Z322" s="19">
        <f t="shared" ref="Z322:Z385" si="15">_xlfn.RANK.EQ(U322,$U$2:$U$405,0)</f>
        <v>170</v>
      </c>
      <c r="AA322" s="19">
        <f t="shared" ref="AA322:AA385" si="16">_xlfn.RANK.EQ(Y322,$Y$2:$Y$405,0)</f>
        <v>285</v>
      </c>
      <c r="AB322" s="19">
        <f t="shared" ref="AB322:AB385" si="17">($Y$2:$Y$405=Y322) + SUMPRODUCT(($C$2:$C$405=C322)*($Y$2:$Y$405&gt;Y322))</f>
        <v>34</v>
      </c>
    </row>
    <row r="323" spans="1:28" ht="28.8" x14ac:dyDescent="0.3">
      <c r="A323" s="4">
        <v>1686</v>
      </c>
      <c r="B323" s="7" t="s">
        <v>28</v>
      </c>
      <c r="C323" s="1" t="s">
        <v>37</v>
      </c>
      <c r="D323" s="1" t="s">
        <v>121</v>
      </c>
      <c r="E323" s="1" t="s">
        <v>385</v>
      </c>
      <c r="F323" s="7" t="s">
        <v>584</v>
      </c>
      <c r="G323" s="7" t="s">
        <v>584</v>
      </c>
      <c r="H323" s="29">
        <v>0</v>
      </c>
      <c r="I323" s="29">
        <v>9.5110499999999997E-5</v>
      </c>
      <c r="J323" s="30">
        <v>6.6184265709999996</v>
      </c>
      <c r="K323" s="30">
        <v>2.442155187</v>
      </c>
      <c r="L323" s="23">
        <v>0</v>
      </c>
      <c r="M323" s="23">
        <v>0</v>
      </c>
      <c r="N323" s="23">
        <v>0</v>
      </c>
      <c r="O323" s="24">
        <v>0</v>
      </c>
      <c r="P323" s="24">
        <v>3.432281659</v>
      </c>
      <c r="Q323" s="25">
        <v>2.3244950640000002</v>
      </c>
      <c r="R323" s="25">
        <v>0.11581855100000001</v>
      </c>
      <c r="S323" s="25">
        <v>9.9958509000000001E-2</v>
      </c>
      <c r="T323" s="26"/>
      <c r="U323" s="27">
        <v>2.0339544599999999</v>
      </c>
      <c r="V323" s="20">
        <v>28754000</v>
      </c>
      <c r="W323" s="22">
        <v>0.70736400499999996</v>
      </c>
      <c r="X323" s="21">
        <v>28754000</v>
      </c>
      <c r="Y323" s="22">
        <v>0.70736400499999996</v>
      </c>
      <c r="Z323" s="19">
        <f t="shared" si="15"/>
        <v>206</v>
      </c>
      <c r="AA323" s="19">
        <f t="shared" si="16"/>
        <v>309</v>
      </c>
      <c r="AB323" s="19">
        <f t="shared" si="17"/>
        <v>16</v>
      </c>
    </row>
    <row r="324" spans="1:28" ht="43.2" x14ac:dyDescent="0.3">
      <c r="A324" s="4">
        <v>1307</v>
      </c>
      <c r="B324" s="7" t="s">
        <v>26</v>
      </c>
      <c r="C324" s="1" t="s">
        <v>32</v>
      </c>
      <c r="D324" s="1" t="s">
        <v>48</v>
      </c>
      <c r="E324" s="1" t="s">
        <v>198</v>
      </c>
      <c r="F324" s="7" t="s">
        <v>584</v>
      </c>
      <c r="G324" s="7"/>
      <c r="H324" s="29">
        <v>43.088397790000002</v>
      </c>
      <c r="I324" s="29">
        <v>11.022440120000001</v>
      </c>
      <c r="J324" s="30">
        <v>2.799518365</v>
      </c>
      <c r="K324" s="30">
        <v>0.211722405</v>
      </c>
      <c r="L324" s="23">
        <v>55.829492379999998</v>
      </c>
      <c r="M324" s="23">
        <v>56.562376899999997</v>
      </c>
      <c r="N324" s="23">
        <v>0</v>
      </c>
      <c r="O324" s="24">
        <v>10.05835581</v>
      </c>
      <c r="P324" s="24">
        <v>31.41836554</v>
      </c>
      <c r="Q324" s="25">
        <v>17.894669319999998</v>
      </c>
      <c r="R324" s="25">
        <v>21.51190111</v>
      </c>
      <c r="S324" s="25">
        <v>0.193793243</v>
      </c>
      <c r="T324" s="26">
        <v>4.2851824825999998</v>
      </c>
      <c r="U324" s="27">
        <v>21.079922029999999</v>
      </c>
      <c r="V324" s="20">
        <v>28770000</v>
      </c>
      <c r="W324" s="22">
        <v>7.3270497150000002</v>
      </c>
      <c r="X324" s="21">
        <v>28770000</v>
      </c>
      <c r="Y324" s="22">
        <v>7.3270497150000002</v>
      </c>
      <c r="Z324" s="19">
        <f t="shared" si="15"/>
        <v>19</v>
      </c>
      <c r="AA324" s="19">
        <f t="shared" si="16"/>
        <v>103</v>
      </c>
      <c r="AB324" s="19">
        <f t="shared" si="17"/>
        <v>20</v>
      </c>
    </row>
    <row r="325" spans="1:28" ht="28.8" x14ac:dyDescent="0.3">
      <c r="A325" s="4">
        <v>1120</v>
      </c>
      <c r="B325" s="7" t="s">
        <v>25</v>
      </c>
      <c r="C325" s="1" t="s">
        <v>29</v>
      </c>
      <c r="D325" s="1" t="s">
        <v>42</v>
      </c>
      <c r="E325" s="1" t="s">
        <v>188</v>
      </c>
      <c r="F325" s="7" t="s">
        <v>584</v>
      </c>
      <c r="G325" s="7" t="s">
        <v>584</v>
      </c>
      <c r="H325" s="29">
        <v>42.797460049999998</v>
      </c>
      <c r="I325" s="29">
        <v>65.919752590000002</v>
      </c>
      <c r="J325" s="30">
        <v>0</v>
      </c>
      <c r="K325" s="30">
        <v>0</v>
      </c>
      <c r="L325" s="23">
        <v>13.59805326</v>
      </c>
      <c r="M325" s="23">
        <v>13.782000930000001</v>
      </c>
      <c r="N325" s="23">
        <v>1.0656523170000001</v>
      </c>
      <c r="O325" s="24">
        <v>20.38756227</v>
      </c>
      <c r="P325" s="24">
        <v>51.968899209999996</v>
      </c>
      <c r="Q325" s="25">
        <v>32.78306165</v>
      </c>
      <c r="R325" s="25">
        <v>0</v>
      </c>
      <c r="S325" s="25">
        <v>66.356939460000007</v>
      </c>
      <c r="T325" s="26">
        <v>5.2348191740000001</v>
      </c>
      <c r="U325" s="27">
        <v>32.442475389999998</v>
      </c>
      <c r="V325" s="20">
        <v>54927930</v>
      </c>
      <c r="W325" s="22">
        <v>5.9063713829999998</v>
      </c>
      <c r="X325" s="21">
        <v>28969930</v>
      </c>
      <c r="Y325" s="22">
        <v>11.19867234</v>
      </c>
      <c r="Z325" s="19">
        <f t="shared" si="15"/>
        <v>9</v>
      </c>
      <c r="AA325" s="19">
        <f t="shared" si="16"/>
        <v>68</v>
      </c>
      <c r="AB325" s="19">
        <f t="shared" si="17"/>
        <v>10</v>
      </c>
    </row>
    <row r="326" spans="1:28" x14ac:dyDescent="0.3">
      <c r="A326" s="4">
        <v>1500</v>
      </c>
      <c r="B326" s="7" t="s">
        <v>28</v>
      </c>
      <c r="C326" s="1" t="s">
        <v>36</v>
      </c>
      <c r="D326" s="1" t="s">
        <v>71</v>
      </c>
      <c r="E326" s="1" t="s">
        <v>253</v>
      </c>
      <c r="F326" s="7" t="s">
        <v>584</v>
      </c>
      <c r="G326" s="7" t="s">
        <v>584</v>
      </c>
      <c r="H326" s="29">
        <v>0</v>
      </c>
      <c r="I326" s="29">
        <v>4.3588599999999999E-8</v>
      </c>
      <c r="J326" s="30">
        <v>7.9116823370000002</v>
      </c>
      <c r="K326" s="30">
        <v>4.2093840709999997</v>
      </c>
      <c r="L326" s="23">
        <v>0.431660559</v>
      </c>
      <c r="M326" s="23">
        <v>0.44564122299999998</v>
      </c>
      <c r="N326" s="23">
        <v>0</v>
      </c>
      <c r="O326" s="24">
        <v>6.1288728000000001E-2</v>
      </c>
      <c r="P326" s="24">
        <v>13.497392250000001</v>
      </c>
      <c r="Q326" s="25">
        <v>27.277098550000002</v>
      </c>
      <c r="R326" s="25">
        <v>0.11335354</v>
      </c>
      <c r="S326" s="25">
        <v>3.2946435000000003E-2</v>
      </c>
      <c r="T326" s="26"/>
      <c r="U326" s="27">
        <v>8.2867443939999994</v>
      </c>
      <c r="V326" s="20">
        <v>29051700</v>
      </c>
      <c r="W326" s="22">
        <v>2.8524129029999998</v>
      </c>
      <c r="X326" s="21">
        <v>29051700</v>
      </c>
      <c r="Y326" s="22">
        <v>2.8524129029999998</v>
      </c>
      <c r="Z326" s="19">
        <f t="shared" si="15"/>
        <v>74</v>
      </c>
      <c r="AA326" s="19">
        <f t="shared" si="16"/>
        <v>184</v>
      </c>
      <c r="AB326" s="19">
        <f t="shared" si="17"/>
        <v>11</v>
      </c>
    </row>
    <row r="327" spans="1:28" x14ac:dyDescent="0.3">
      <c r="A327" s="4">
        <v>1128</v>
      </c>
      <c r="B327" s="7" t="s">
        <v>25</v>
      </c>
      <c r="C327" s="1" t="s">
        <v>30</v>
      </c>
      <c r="D327" s="1" t="s">
        <v>69</v>
      </c>
      <c r="E327" s="1" t="s">
        <v>258</v>
      </c>
      <c r="F327" s="7" t="s">
        <v>584</v>
      </c>
      <c r="G327" s="7" t="s">
        <v>584</v>
      </c>
      <c r="H327" s="29">
        <v>15.871288440000001</v>
      </c>
      <c r="I327" s="29">
        <v>14.27287224</v>
      </c>
      <c r="J327" s="30">
        <v>0</v>
      </c>
      <c r="K327" s="30">
        <v>0</v>
      </c>
      <c r="L327" s="23">
        <v>0.46150916400000003</v>
      </c>
      <c r="M327" s="23">
        <v>0.46769353200000002</v>
      </c>
      <c r="N327" s="23">
        <v>0.33209558500000003</v>
      </c>
      <c r="O327" s="24">
        <v>0.28349818599999999</v>
      </c>
      <c r="P327" s="24">
        <v>12.5478892</v>
      </c>
      <c r="Q327" s="25">
        <v>0.68664325599999998</v>
      </c>
      <c r="R327" s="25">
        <v>0</v>
      </c>
      <c r="S327" s="25">
        <v>9.6631898879999998</v>
      </c>
      <c r="T327" s="26">
        <v>1.6680833260000001</v>
      </c>
      <c r="U327" s="27">
        <v>7.9403828809999997</v>
      </c>
      <c r="V327" s="20">
        <v>30710080</v>
      </c>
      <c r="W327" s="22">
        <v>2.5855949840000001</v>
      </c>
      <c r="X327" s="21">
        <v>30610080</v>
      </c>
      <c r="Y327" s="22">
        <v>2.5940418580000002</v>
      </c>
      <c r="Z327" s="19">
        <f t="shared" si="15"/>
        <v>79</v>
      </c>
      <c r="AA327" s="19">
        <f t="shared" si="16"/>
        <v>193</v>
      </c>
      <c r="AB327" s="19">
        <f t="shared" si="17"/>
        <v>26</v>
      </c>
    </row>
    <row r="328" spans="1:28" ht="28.8" x14ac:dyDescent="0.3">
      <c r="A328" s="4">
        <v>1326</v>
      </c>
      <c r="B328" s="7" t="s">
        <v>27</v>
      </c>
      <c r="C328" s="1" t="s">
        <v>34</v>
      </c>
      <c r="D328" s="1" t="s">
        <v>119</v>
      </c>
      <c r="E328" s="1" t="s">
        <v>373</v>
      </c>
      <c r="F328" s="7" t="s">
        <v>584</v>
      </c>
      <c r="G328" s="7" t="s">
        <v>584</v>
      </c>
      <c r="H328" s="29">
        <v>1.494032528</v>
      </c>
      <c r="I328" s="29">
        <v>0</v>
      </c>
      <c r="J328" s="30">
        <v>1.186752351</v>
      </c>
      <c r="K328" s="30">
        <v>0.48476924100000002</v>
      </c>
      <c r="L328" s="23">
        <v>0</v>
      </c>
      <c r="M328" s="23">
        <v>0</v>
      </c>
      <c r="N328" s="23">
        <v>5.1772696419999997</v>
      </c>
      <c r="O328" s="24">
        <v>2.6517905470000001</v>
      </c>
      <c r="P328" s="24">
        <v>3.9094092319999998</v>
      </c>
      <c r="Q328" s="25">
        <v>3.5484928240000002</v>
      </c>
      <c r="R328" s="25">
        <v>17.425964820000001</v>
      </c>
      <c r="S328" s="25">
        <v>6.2523022999999997E-2</v>
      </c>
      <c r="T328" s="26"/>
      <c r="U328" s="27">
        <v>2.3146144249999998</v>
      </c>
      <c r="V328" s="20">
        <v>49094850</v>
      </c>
      <c r="W328" s="22">
        <v>0.47145768399999999</v>
      </c>
      <c r="X328" s="21">
        <v>30767472</v>
      </c>
      <c r="Y328" s="22">
        <v>0.75229268900000001</v>
      </c>
      <c r="Z328" s="19">
        <f t="shared" si="15"/>
        <v>194</v>
      </c>
      <c r="AA328" s="19">
        <f t="shared" si="16"/>
        <v>300</v>
      </c>
      <c r="AB328" s="19">
        <f t="shared" si="17"/>
        <v>34</v>
      </c>
    </row>
    <row r="329" spans="1:28" x14ac:dyDescent="0.3">
      <c r="A329" s="4">
        <v>1433</v>
      </c>
      <c r="B329" s="7" t="s">
        <v>28</v>
      </c>
      <c r="C329" s="1" t="s">
        <v>34</v>
      </c>
      <c r="D329" s="1" t="s">
        <v>98</v>
      </c>
      <c r="E329" s="1" t="s">
        <v>473</v>
      </c>
      <c r="F329" s="7" t="s">
        <v>584</v>
      </c>
      <c r="G329" s="7" t="s">
        <v>584</v>
      </c>
      <c r="H329" s="29">
        <v>3.5598952000000003E-2</v>
      </c>
      <c r="I329" s="29">
        <v>0</v>
      </c>
      <c r="J329" s="30">
        <v>3.9254116209999999</v>
      </c>
      <c r="K329" s="30">
        <v>0.74330584899999996</v>
      </c>
      <c r="L329" s="23">
        <v>0.1342043</v>
      </c>
      <c r="M329" s="23">
        <v>0.133556127</v>
      </c>
      <c r="N329" s="23">
        <v>3.7008304999999998E-2</v>
      </c>
      <c r="O329" s="24">
        <v>4.2123565000000002E-2</v>
      </c>
      <c r="P329" s="24">
        <v>1.105677271</v>
      </c>
      <c r="Q329" s="25">
        <v>0</v>
      </c>
      <c r="R329" s="25">
        <v>0.30329141599999998</v>
      </c>
      <c r="S329" s="25">
        <v>8.6011909999999997E-2</v>
      </c>
      <c r="T329" s="26"/>
      <c r="U329" s="27">
        <v>0.80392416300000002</v>
      </c>
      <c r="V329" s="20">
        <v>31577900</v>
      </c>
      <c r="W329" s="22">
        <v>0.254584429</v>
      </c>
      <c r="X329" s="21">
        <v>31577900</v>
      </c>
      <c r="Y329" s="22">
        <v>0.254584429</v>
      </c>
      <c r="Z329" s="19">
        <f t="shared" si="15"/>
        <v>294</v>
      </c>
      <c r="AA329" s="19">
        <f t="shared" si="16"/>
        <v>367</v>
      </c>
      <c r="AB329" s="19">
        <f t="shared" si="17"/>
        <v>38</v>
      </c>
    </row>
    <row r="330" spans="1:28" ht="28.8" x14ac:dyDescent="0.3">
      <c r="A330" s="4">
        <v>1168</v>
      </c>
      <c r="B330" s="7" t="s">
        <v>27</v>
      </c>
      <c r="C330" s="1" t="s">
        <v>35</v>
      </c>
      <c r="D330" s="1" t="s">
        <v>114</v>
      </c>
      <c r="E330" s="1" t="s">
        <v>364</v>
      </c>
      <c r="F330" s="7"/>
      <c r="G330" s="7" t="s">
        <v>584</v>
      </c>
      <c r="H330" s="29">
        <v>0.12852381600000001</v>
      </c>
      <c r="I330" s="29">
        <v>0</v>
      </c>
      <c r="J330" s="30">
        <v>12.628262189999999</v>
      </c>
      <c r="K330" s="30">
        <v>4.0309811790000003</v>
      </c>
      <c r="L330" s="23">
        <v>6.9949319999999997E-3</v>
      </c>
      <c r="M330" s="23">
        <v>7.0134639999999996E-3</v>
      </c>
      <c r="N330" s="23">
        <v>0.267224083</v>
      </c>
      <c r="O330" s="24">
        <v>0.30415958999999998</v>
      </c>
      <c r="P330" s="24">
        <v>4.0878438670000001</v>
      </c>
      <c r="Q330" s="25">
        <v>0.61360161499999999</v>
      </c>
      <c r="R330" s="25">
        <v>0</v>
      </c>
      <c r="S330" s="25">
        <v>0.14281712399999999</v>
      </c>
      <c r="T330" s="26"/>
      <c r="U330" s="27">
        <v>2.4255870960000001</v>
      </c>
      <c r="V330" s="20">
        <v>32000000</v>
      </c>
      <c r="W330" s="22">
        <v>0.75799596800000002</v>
      </c>
      <c r="X330" s="21">
        <v>32000000</v>
      </c>
      <c r="Y330" s="22">
        <v>0.75799596800000002</v>
      </c>
      <c r="Z330" s="19">
        <f t="shared" si="15"/>
        <v>185</v>
      </c>
      <c r="AA330" s="19">
        <f t="shared" si="16"/>
        <v>299</v>
      </c>
      <c r="AB330" s="19">
        <f t="shared" si="17"/>
        <v>28</v>
      </c>
    </row>
    <row r="331" spans="1:28" ht="43.2" x14ac:dyDescent="0.3">
      <c r="A331" s="4">
        <v>1027</v>
      </c>
      <c r="B331" s="7" t="s">
        <v>26</v>
      </c>
      <c r="C331" s="1" t="s">
        <v>33</v>
      </c>
      <c r="D331" s="1" t="s">
        <v>64</v>
      </c>
      <c r="E331" s="1" t="s">
        <v>255</v>
      </c>
      <c r="F331" s="7" t="s">
        <v>584</v>
      </c>
      <c r="G331" s="7"/>
      <c r="H331" s="29">
        <v>20.31305738</v>
      </c>
      <c r="I331" s="29">
        <v>5.1711597090000003</v>
      </c>
      <c r="J331" s="30">
        <v>9.43315971</v>
      </c>
      <c r="K331" s="30">
        <v>0.56725049599999999</v>
      </c>
      <c r="L331" s="23">
        <v>10.48558218</v>
      </c>
      <c r="M331" s="23">
        <v>10.499581040000001</v>
      </c>
      <c r="N331" s="23">
        <v>0</v>
      </c>
      <c r="O331" s="24">
        <v>13.64111973</v>
      </c>
      <c r="P331" s="24">
        <v>13.667127519999999</v>
      </c>
      <c r="Q331" s="25">
        <v>1.1323652980000001</v>
      </c>
      <c r="R331" s="25">
        <v>33.682499790000001</v>
      </c>
      <c r="S331" s="25">
        <v>8.5358587E-2</v>
      </c>
      <c r="T331" s="26">
        <v>2.8882706063999999</v>
      </c>
      <c r="U331" s="27">
        <v>8.1500112750000007</v>
      </c>
      <c r="V331" s="20">
        <v>32168100</v>
      </c>
      <c r="W331" s="22">
        <v>2.5335693670000001</v>
      </c>
      <c r="X331" s="21">
        <v>32168100</v>
      </c>
      <c r="Y331" s="22">
        <v>2.5335693670000001</v>
      </c>
      <c r="Z331" s="19">
        <f t="shared" si="15"/>
        <v>76</v>
      </c>
      <c r="AA331" s="19">
        <f t="shared" si="16"/>
        <v>197</v>
      </c>
      <c r="AB331" s="19">
        <f t="shared" si="17"/>
        <v>26</v>
      </c>
    </row>
    <row r="332" spans="1:28" ht="28.8" x14ac:dyDescent="0.3">
      <c r="A332" s="4">
        <v>1076</v>
      </c>
      <c r="B332" s="7" t="s">
        <v>26</v>
      </c>
      <c r="C332" s="1" t="s">
        <v>32</v>
      </c>
      <c r="D332" s="1" t="s">
        <v>60</v>
      </c>
      <c r="E332" s="1" t="s">
        <v>356</v>
      </c>
      <c r="F332" s="7"/>
      <c r="G332" s="7" t="s">
        <v>584</v>
      </c>
      <c r="H332" s="29">
        <v>0.25322274700000003</v>
      </c>
      <c r="I332" s="29">
        <v>1.135896684</v>
      </c>
      <c r="J332" s="30">
        <v>2.1452830949999999</v>
      </c>
      <c r="K332" s="30">
        <v>0.29970149200000001</v>
      </c>
      <c r="L332" s="23">
        <v>0.50862770000000002</v>
      </c>
      <c r="M332" s="23">
        <v>0.51633542300000002</v>
      </c>
      <c r="N332" s="23">
        <v>0.43874628399999999</v>
      </c>
      <c r="O332" s="24">
        <v>0.29963367600000002</v>
      </c>
      <c r="P332" s="24">
        <v>4.1417728240000002</v>
      </c>
      <c r="Q332" s="25">
        <v>5.6540249859999996</v>
      </c>
      <c r="R332" s="25">
        <v>3.6371938240000001</v>
      </c>
      <c r="S332" s="25">
        <v>0.172613923</v>
      </c>
      <c r="T332" s="26">
        <v>9.5030769387999996</v>
      </c>
      <c r="U332" s="27">
        <v>2.4759839829999999</v>
      </c>
      <c r="V332" s="20">
        <v>35000000</v>
      </c>
      <c r="W332" s="22">
        <v>0.70742399499999997</v>
      </c>
      <c r="X332" s="21">
        <v>35000000</v>
      </c>
      <c r="Y332" s="22">
        <v>0.70742399499999997</v>
      </c>
      <c r="Z332" s="19">
        <f t="shared" si="15"/>
        <v>177</v>
      </c>
      <c r="AA332" s="19">
        <f t="shared" si="16"/>
        <v>308</v>
      </c>
      <c r="AB332" s="19">
        <f t="shared" si="17"/>
        <v>66</v>
      </c>
    </row>
    <row r="333" spans="1:28" x14ac:dyDescent="0.3">
      <c r="A333" s="4">
        <v>1015</v>
      </c>
      <c r="B333" s="7" t="s">
        <v>26</v>
      </c>
      <c r="C333" s="1" t="s">
        <v>32</v>
      </c>
      <c r="D333" s="1" t="s">
        <v>61</v>
      </c>
      <c r="E333" s="1" t="s">
        <v>235</v>
      </c>
      <c r="F333" s="7" t="s">
        <v>584</v>
      </c>
      <c r="G333" s="7" t="s">
        <v>584</v>
      </c>
      <c r="H333" s="29">
        <v>0.40974075599999998</v>
      </c>
      <c r="I333" s="29">
        <v>0</v>
      </c>
      <c r="J333" s="30">
        <v>66.184265710000005</v>
      </c>
      <c r="K333" s="30">
        <v>5.7564972860000001</v>
      </c>
      <c r="L333" s="23">
        <v>0</v>
      </c>
      <c r="M333" s="23">
        <v>0</v>
      </c>
      <c r="N333" s="23">
        <v>1.419874292</v>
      </c>
      <c r="O333" s="24">
        <v>1.212096171</v>
      </c>
      <c r="P333" s="24">
        <v>16.295937309999999</v>
      </c>
      <c r="Q333" s="25">
        <v>0.205216696</v>
      </c>
      <c r="R333" s="25">
        <v>0</v>
      </c>
      <c r="S333" s="25">
        <v>2.0012193269999998</v>
      </c>
      <c r="T333" s="26">
        <v>16.488950584000001</v>
      </c>
      <c r="U333" s="27">
        <v>9.9247720800000003</v>
      </c>
      <c r="V333" s="20">
        <v>40198320</v>
      </c>
      <c r="W333" s="22">
        <v>2.4689519560000002</v>
      </c>
      <c r="X333" s="21">
        <v>35183400</v>
      </c>
      <c r="Y333" s="22">
        <v>2.820867818</v>
      </c>
      <c r="Z333" s="19">
        <f t="shared" si="15"/>
        <v>56</v>
      </c>
      <c r="AA333" s="19">
        <f t="shared" si="16"/>
        <v>186</v>
      </c>
      <c r="AB333" s="19">
        <f t="shared" si="17"/>
        <v>42</v>
      </c>
    </row>
    <row r="334" spans="1:28" ht="28.8" x14ac:dyDescent="0.3">
      <c r="A334" s="4">
        <v>1532</v>
      </c>
      <c r="B334" s="7" t="s">
        <v>25</v>
      </c>
      <c r="C334" s="1" t="s">
        <v>29</v>
      </c>
      <c r="D334" s="1" t="s">
        <v>40</v>
      </c>
      <c r="E334" s="1" t="s">
        <v>305</v>
      </c>
      <c r="F334" s="7" t="s">
        <v>584</v>
      </c>
      <c r="G334" s="7" t="s">
        <v>584</v>
      </c>
      <c r="H334" s="29">
        <v>1.154733666</v>
      </c>
      <c r="I334" s="29">
        <v>1.5380250259999999</v>
      </c>
      <c r="J334" s="30">
        <v>0</v>
      </c>
      <c r="K334" s="30">
        <v>0</v>
      </c>
      <c r="L334" s="23">
        <v>11.374854729999999</v>
      </c>
      <c r="M334" s="23">
        <v>11.5341267</v>
      </c>
      <c r="N334" s="23">
        <v>0.58269416699999999</v>
      </c>
      <c r="O334" s="24">
        <v>0.59691033699999996</v>
      </c>
      <c r="P334" s="24">
        <v>7.0340206920000004</v>
      </c>
      <c r="Q334" s="25">
        <v>0</v>
      </c>
      <c r="R334" s="25">
        <v>0</v>
      </c>
      <c r="S334" s="25">
        <v>0</v>
      </c>
      <c r="T334" s="26">
        <v>9.0021626901000005</v>
      </c>
      <c r="U334" s="27">
        <v>4.1750913470000004</v>
      </c>
      <c r="V334" s="20">
        <v>35962000</v>
      </c>
      <c r="W334" s="22">
        <v>1.1609730680000001</v>
      </c>
      <c r="X334" s="21">
        <v>35962000</v>
      </c>
      <c r="Y334" s="22">
        <v>1.1609730680000001</v>
      </c>
      <c r="Z334" s="19">
        <f t="shared" si="15"/>
        <v>126</v>
      </c>
      <c r="AA334" s="19">
        <f t="shared" si="16"/>
        <v>272</v>
      </c>
      <c r="AB334" s="19">
        <f t="shared" si="17"/>
        <v>42</v>
      </c>
    </row>
    <row r="335" spans="1:28" ht="28.8" x14ac:dyDescent="0.3">
      <c r="A335" s="4">
        <v>1449</v>
      </c>
      <c r="B335" s="7" t="s">
        <v>26</v>
      </c>
      <c r="C335" s="1" t="s">
        <v>32</v>
      </c>
      <c r="D335" s="1" t="s">
        <v>60</v>
      </c>
      <c r="E335" s="1" t="s">
        <v>232</v>
      </c>
      <c r="F335" s="7"/>
      <c r="G335" s="7" t="s">
        <v>584</v>
      </c>
      <c r="H335" s="29">
        <v>50.917521700000002</v>
      </c>
      <c r="I335" s="29">
        <v>41.003747179999998</v>
      </c>
      <c r="J335" s="30">
        <v>0</v>
      </c>
      <c r="K335" s="30">
        <v>0</v>
      </c>
      <c r="L335" s="23">
        <v>0</v>
      </c>
      <c r="M335" s="23">
        <v>0</v>
      </c>
      <c r="N335" s="23">
        <v>0</v>
      </c>
      <c r="O335" s="24">
        <v>0</v>
      </c>
      <c r="P335" s="24">
        <v>15.33458521</v>
      </c>
      <c r="Q335" s="25">
        <v>12.71265751</v>
      </c>
      <c r="R335" s="25">
        <v>0</v>
      </c>
      <c r="S335" s="25">
        <v>2.7429081549999998</v>
      </c>
      <c r="T335" s="26">
        <v>8.7296966145999999</v>
      </c>
      <c r="U335" s="27">
        <v>10.16902932</v>
      </c>
      <c r="V335" s="20">
        <v>36000000</v>
      </c>
      <c r="W335" s="22">
        <v>2.8247303650000002</v>
      </c>
      <c r="X335" s="21">
        <v>36000000</v>
      </c>
      <c r="Y335" s="22">
        <v>2.8247303650000002</v>
      </c>
      <c r="Z335" s="19">
        <f t="shared" si="15"/>
        <v>53</v>
      </c>
      <c r="AA335" s="19">
        <f t="shared" si="16"/>
        <v>185</v>
      </c>
      <c r="AB335" s="19">
        <f t="shared" si="17"/>
        <v>41</v>
      </c>
    </row>
    <row r="336" spans="1:28" x14ac:dyDescent="0.3">
      <c r="A336" s="4">
        <v>1596</v>
      </c>
      <c r="B336" s="7" t="s">
        <v>28</v>
      </c>
      <c r="C336" s="1" t="s">
        <v>37</v>
      </c>
      <c r="D336" s="1" t="s">
        <v>137</v>
      </c>
      <c r="E336" s="1" t="s">
        <v>421</v>
      </c>
      <c r="F336" s="7" t="s">
        <v>584</v>
      </c>
      <c r="G336" s="7" t="s">
        <v>584</v>
      </c>
      <c r="H336" s="29">
        <v>9.0537981219999999</v>
      </c>
      <c r="I336" s="29">
        <v>11.68899019</v>
      </c>
      <c r="J336" s="30">
        <v>0</v>
      </c>
      <c r="K336" s="30">
        <v>0</v>
      </c>
      <c r="L336" s="23">
        <v>0.28322610999999998</v>
      </c>
      <c r="M336" s="23">
        <v>0.29268231900000002</v>
      </c>
      <c r="N336" s="23">
        <v>3.7876694000000002E-2</v>
      </c>
      <c r="O336" s="24">
        <v>4.3111982E-2</v>
      </c>
      <c r="P336" s="24">
        <v>2.4164317149999999</v>
      </c>
      <c r="Q336" s="25">
        <v>1.0590506550000001</v>
      </c>
      <c r="R336" s="25">
        <v>0</v>
      </c>
      <c r="S336" s="25">
        <v>0.43280945799999998</v>
      </c>
      <c r="T336" s="26"/>
      <c r="U336" s="27">
        <v>1.4482210200000001</v>
      </c>
      <c r="V336" s="20">
        <v>36701000</v>
      </c>
      <c r="W336" s="22">
        <v>0.39459988000000001</v>
      </c>
      <c r="X336" s="21">
        <v>36701000</v>
      </c>
      <c r="Y336" s="22">
        <v>0.39459988000000001</v>
      </c>
      <c r="Z336" s="19">
        <f t="shared" si="15"/>
        <v>242</v>
      </c>
      <c r="AA336" s="19">
        <f t="shared" si="16"/>
        <v>346</v>
      </c>
      <c r="AB336" s="19">
        <f t="shared" si="17"/>
        <v>23</v>
      </c>
    </row>
    <row r="337" spans="1:28" ht="28.8" x14ac:dyDescent="0.3">
      <c r="A337" s="4">
        <v>1625</v>
      </c>
      <c r="B337" s="7" t="s">
        <v>27</v>
      </c>
      <c r="C337" s="1" t="s">
        <v>34</v>
      </c>
      <c r="D337" s="1" t="s">
        <v>122</v>
      </c>
      <c r="E337" s="1" t="s">
        <v>414</v>
      </c>
      <c r="F337" s="7" t="s">
        <v>584</v>
      </c>
      <c r="G337" s="7"/>
      <c r="H337" s="29">
        <v>0.133291141</v>
      </c>
      <c r="I337" s="29">
        <v>1.5005292610000001</v>
      </c>
      <c r="J337" s="30">
        <v>2.723444497</v>
      </c>
      <c r="K337" s="30">
        <v>0.84585301599999996</v>
      </c>
      <c r="L337" s="23">
        <v>0.40993965399999999</v>
      </c>
      <c r="M337" s="23">
        <v>0.40329130299999999</v>
      </c>
      <c r="N337" s="23">
        <v>0.27713620700000002</v>
      </c>
      <c r="O337" s="24">
        <v>1.777615699</v>
      </c>
      <c r="P337" s="24">
        <v>1.08961256</v>
      </c>
      <c r="Q337" s="25">
        <v>4.3822781129999999</v>
      </c>
      <c r="R337" s="25">
        <v>1.645450707</v>
      </c>
      <c r="S337" s="25">
        <v>0.132559236</v>
      </c>
      <c r="T337" s="26"/>
      <c r="U337" s="27">
        <v>1.55381467</v>
      </c>
      <c r="V337" s="20">
        <v>39371000</v>
      </c>
      <c r="W337" s="22">
        <v>0.39465969099999998</v>
      </c>
      <c r="X337" s="21">
        <v>37342969</v>
      </c>
      <c r="Y337" s="22">
        <v>0.41609296499999998</v>
      </c>
      <c r="Z337" s="19">
        <f t="shared" si="15"/>
        <v>235</v>
      </c>
      <c r="AA337" s="19">
        <f t="shared" si="16"/>
        <v>344</v>
      </c>
      <c r="AB337" s="19">
        <f t="shared" si="17"/>
        <v>37</v>
      </c>
    </row>
    <row r="338" spans="1:28" x14ac:dyDescent="0.3">
      <c r="A338" s="4">
        <v>1302</v>
      </c>
      <c r="B338" s="7" t="s">
        <v>25</v>
      </c>
      <c r="C338" s="1" t="s">
        <v>29</v>
      </c>
      <c r="D338" s="1" t="s">
        <v>40</v>
      </c>
      <c r="E338" s="1" t="s">
        <v>394</v>
      </c>
      <c r="F338" s="7" t="s">
        <v>584</v>
      </c>
      <c r="G338" s="7" t="s">
        <v>584</v>
      </c>
      <c r="H338" s="29">
        <v>1.0346005970000001</v>
      </c>
      <c r="I338" s="29">
        <v>1.353462022</v>
      </c>
      <c r="J338" s="30">
        <v>0</v>
      </c>
      <c r="K338" s="30">
        <v>0</v>
      </c>
      <c r="L338" s="23">
        <v>3.5394204999999998E-2</v>
      </c>
      <c r="M338" s="23">
        <v>3.5964437000000002E-2</v>
      </c>
      <c r="N338" s="23">
        <v>0.32547931299999999</v>
      </c>
      <c r="O338" s="24">
        <v>0.37046681399999998</v>
      </c>
      <c r="P338" s="24">
        <v>3.0538544170000002</v>
      </c>
      <c r="Q338" s="25">
        <v>0</v>
      </c>
      <c r="R338" s="25">
        <v>0</v>
      </c>
      <c r="S338" s="25">
        <v>0</v>
      </c>
      <c r="T338" s="26">
        <v>6.0722224751000002</v>
      </c>
      <c r="U338" s="27">
        <v>1.937003437</v>
      </c>
      <c r="V338" s="20">
        <v>47000000</v>
      </c>
      <c r="W338" s="22">
        <v>0.41212839099999998</v>
      </c>
      <c r="X338" s="21">
        <v>37545392</v>
      </c>
      <c r="Y338" s="22">
        <v>0.51590976499999996</v>
      </c>
      <c r="Z338" s="19">
        <f t="shared" si="15"/>
        <v>215</v>
      </c>
      <c r="AA338" s="19">
        <f t="shared" si="16"/>
        <v>333</v>
      </c>
      <c r="AB338" s="19">
        <f t="shared" si="17"/>
        <v>55</v>
      </c>
    </row>
    <row r="339" spans="1:28" ht="28.8" x14ac:dyDescent="0.3">
      <c r="A339" s="4">
        <v>1423</v>
      </c>
      <c r="B339" s="7" t="s">
        <v>26</v>
      </c>
      <c r="C339" s="1" t="s">
        <v>33</v>
      </c>
      <c r="D339" s="1" t="s">
        <v>104</v>
      </c>
      <c r="E339" s="1" t="s">
        <v>372</v>
      </c>
      <c r="F339" s="7" t="s">
        <v>584</v>
      </c>
      <c r="G339" s="7" t="s">
        <v>584</v>
      </c>
      <c r="H339" s="29">
        <v>0.55832999699999997</v>
      </c>
      <c r="I339" s="29">
        <v>1.4753168169999999</v>
      </c>
      <c r="J339" s="30">
        <v>3.681975242</v>
      </c>
      <c r="K339" s="30">
        <v>3.290067541</v>
      </c>
      <c r="L339" s="23">
        <v>0</v>
      </c>
      <c r="M339" s="23">
        <v>0</v>
      </c>
      <c r="N339" s="23">
        <v>1.1608682779999999</v>
      </c>
      <c r="O339" s="24">
        <v>2.750091179</v>
      </c>
      <c r="P339" s="24">
        <v>3.63957453</v>
      </c>
      <c r="Q339" s="25">
        <v>3.3910371260000001</v>
      </c>
      <c r="R339" s="25">
        <v>0</v>
      </c>
      <c r="S339" s="25">
        <v>0</v>
      </c>
      <c r="T339" s="26">
        <v>6.8444550969</v>
      </c>
      <c r="U339" s="27">
        <v>2.318624453</v>
      </c>
      <c r="V339" s="20">
        <v>59912120</v>
      </c>
      <c r="W339" s="22">
        <v>0.38700424100000003</v>
      </c>
      <c r="X339" s="21">
        <v>37554391</v>
      </c>
      <c r="Y339" s="22">
        <v>0.61740435500000002</v>
      </c>
      <c r="Z339" s="19">
        <f t="shared" si="15"/>
        <v>193</v>
      </c>
      <c r="AA339" s="19">
        <f t="shared" si="16"/>
        <v>321</v>
      </c>
      <c r="AB339" s="19">
        <f t="shared" si="17"/>
        <v>42</v>
      </c>
    </row>
    <row r="340" spans="1:28" ht="28.8" x14ac:dyDescent="0.3">
      <c r="A340" s="4">
        <v>1058</v>
      </c>
      <c r="B340" s="7" t="s">
        <v>26</v>
      </c>
      <c r="C340" s="1" t="s">
        <v>32</v>
      </c>
      <c r="D340" s="1" t="s">
        <v>74</v>
      </c>
      <c r="E340" s="1" t="s">
        <v>263</v>
      </c>
      <c r="F340" s="7"/>
      <c r="G340" s="7" t="s">
        <v>584</v>
      </c>
      <c r="H340" s="29">
        <v>39.989429450000003</v>
      </c>
      <c r="I340" s="29">
        <v>32.175483530000001</v>
      </c>
      <c r="J340" s="30">
        <v>0</v>
      </c>
      <c r="K340" s="30">
        <v>0</v>
      </c>
      <c r="L340" s="23">
        <v>7.5719953000000007E-2</v>
      </c>
      <c r="M340" s="23">
        <v>7.6399244000000005E-2</v>
      </c>
      <c r="N340" s="23">
        <v>0.21636133799999999</v>
      </c>
      <c r="O340" s="24">
        <v>0.18469997699999999</v>
      </c>
      <c r="P340" s="24">
        <v>7.338662716</v>
      </c>
      <c r="Q340" s="25">
        <v>2.7093763439999998</v>
      </c>
      <c r="R340" s="25">
        <v>0</v>
      </c>
      <c r="S340" s="25">
        <v>0.91771983199999996</v>
      </c>
      <c r="T340" s="26">
        <v>14.517284445</v>
      </c>
      <c r="U340" s="27">
        <v>7.6280950299999999</v>
      </c>
      <c r="V340" s="20">
        <v>37784000</v>
      </c>
      <c r="W340" s="22">
        <v>2.0188691059999999</v>
      </c>
      <c r="X340" s="21">
        <v>37784000</v>
      </c>
      <c r="Y340" s="22">
        <v>2.0188691059999999</v>
      </c>
      <c r="Z340" s="19">
        <f t="shared" si="15"/>
        <v>84</v>
      </c>
      <c r="AA340" s="19">
        <f t="shared" si="16"/>
        <v>226</v>
      </c>
      <c r="AB340" s="19">
        <f t="shared" si="17"/>
        <v>52</v>
      </c>
    </row>
    <row r="341" spans="1:28" x14ac:dyDescent="0.3">
      <c r="A341" s="4">
        <v>1590</v>
      </c>
      <c r="B341" s="7" t="s">
        <v>28</v>
      </c>
      <c r="C341" s="1" t="s">
        <v>37</v>
      </c>
      <c r="D341" s="1" t="s">
        <v>125</v>
      </c>
      <c r="E341" s="1" t="s">
        <v>389</v>
      </c>
      <c r="F341" s="7" t="s">
        <v>584</v>
      </c>
      <c r="G341" s="7" t="s">
        <v>584</v>
      </c>
      <c r="H341" s="29">
        <v>0</v>
      </c>
      <c r="I341" s="29">
        <v>0</v>
      </c>
      <c r="J341" s="30">
        <v>7.4856686730000002</v>
      </c>
      <c r="K341" s="30">
        <v>4.452648817</v>
      </c>
      <c r="L341" s="23">
        <v>0</v>
      </c>
      <c r="M341" s="23">
        <v>0</v>
      </c>
      <c r="N341" s="23">
        <v>0</v>
      </c>
      <c r="O341" s="24">
        <v>0</v>
      </c>
      <c r="P341" s="24">
        <v>3.293731771</v>
      </c>
      <c r="Q341" s="25">
        <v>0</v>
      </c>
      <c r="R341" s="25">
        <v>0</v>
      </c>
      <c r="S341" s="25">
        <v>5.4490978000000002E-2</v>
      </c>
      <c r="T341" s="26"/>
      <c r="U341" s="27">
        <v>1.9592485799999999</v>
      </c>
      <c r="V341" s="20">
        <v>37911000</v>
      </c>
      <c r="W341" s="22">
        <v>0.51680213699999999</v>
      </c>
      <c r="X341" s="21">
        <v>37911000</v>
      </c>
      <c r="Y341" s="22">
        <v>0.51680213699999999</v>
      </c>
      <c r="Z341" s="19">
        <f t="shared" si="15"/>
        <v>210</v>
      </c>
      <c r="AA341" s="19">
        <f t="shared" si="16"/>
        <v>332</v>
      </c>
      <c r="AB341" s="19">
        <f t="shared" si="17"/>
        <v>21</v>
      </c>
    </row>
    <row r="342" spans="1:28" ht="28.8" x14ac:dyDescent="0.3">
      <c r="A342" s="4">
        <v>1614</v>
      </c>
      <c r="B342" s="7" t="s">
        <v>26</v>
      </c>
      <c r="C342" s="1" t="s">
        <v>32</v>
      </c>
      <c r="D342" s="1" t="s">
        <v>74</v>
      </c>
      <c r="E342" s="1" t="s">
        <v>262</v>
      </c>
      <c r="F342" s="7"/>
      <c r="G342" s="7" t="s">
        <v>584</v>
      </c>
      <c r="H342" s="29">
        <v>36.398268960000003</v>
      </c>
      <c r="I342" s="29">
        <v>29.25323599</v>
      </c>
      <c r="J342" s="30">
        <v>0</v>
      </c>
      <c r="K342" s="30">
        <v>0</v>
      </c>
      <c r="L342" s="23">
        <v>2.242226729</v>
      </c>
      <c r="M342" s="23">
        <v>2.261562836</v>
      </c>
      <c r="N342" s="23">
        <v>0.21636039100000001</v>
      </c>
      <c r="O342" s="24">
        <v>0.184699169</v>
      </c>
      <c r="P342" s="24">
        <v>7.4804492790000001</v>
      </c>
      <c r="Q342" s="25">
        <v>2.7093763439999998</v>
      </c>
      <c r="R342" s="25">
        <v>0</v>
      </c>
      <c r="S342" s="25">
        <v>5.7838583789999998</v>
      </c>
      <c r="T342" s="26">
        <v>14.517266706999999</v>
      </c>
      <c r="U342" s="27">
        <v>7.7755566309999997</v>
      </c>
      <c r="V342" s="20">
        <v>38628000</v>
      </c>
      <c r="W342" s="22">
        <v>2.0129327510000001</v>
      </c>
      <c r="X342" s="21">
        <v>38628000</v>
      </c>
      <c r="Y342" s="22">
        <v>2.0129327510000001</v>
      </c>
      <c r="Z342" s="19">
        <f t="shared" si="15"/>
        <v>83</v>
      </c>
      <c r="AA342" s="19">
        <f t="shared" si="16"/>
        <v>227</v>
      </c>
      <c r="AB342" s="19">
        <f t="shared" si="17"/>
        <v>53</v>
      </c>
    </row>
    <row r="343" spans="1:28" ht="28.8" x14ac:dyDescent="0.3">
      <c r="A343" s="4">
        <v>1605</v>
      </c>
      <c r="B343" s="7" t="s">
        <v>25</v>
      </c>
      <c r="C343" s="1" t="s">
        <v>29</v>
      </c>
      <c r="D343" s="1" t="s">
        <v>40</v>
      </c>
      <c r="E343" s="1" t="s">
        <v>190</v>
      </c>
      <c r="F343" s="7" t="s">
        <v>584</v>
      </c>
      <c r="G343" s="7" t="s">
        <v>584</v>
      </c>
      <c r="H343" s="29">
        <v>11.62480131</v>
      </c>
      <c r="I343" s="29">
        <v>34.501108170000002</v>
      </c>
      <c r="J343" s="30">
        <v>21.773187679999999</v>
      </c>
      <c r="K343" s="30">
        <v>1.0172980999999999E-2</v>
      </c>
      <c r="L343" s="23">
        <v>78.324981429999994</v>
      </c>
      <c r="M343" s="23">
        <v>79.08424531</v>
      </c>
      <c r="N343" s="23">
        <v>36.851970469999998</v>
      </c>
      <c r="O343" s="24">
        <v>50.95918966</v>
      </c>
      <c r="P343" s="24">
        <v>43.346964239999998</v>
      </c>
      <c r="Q343" s="25">
        <v>0.56041393500000003</v>
      </c>
      <c r="R343" s="25">
        <v>4.1362569909999998</v>
      </c>
      <c r="S343" s="25">
        <v>0</v>
      </c>
      <c r="T343" s="26">
        <v>0</v>
      </c>
      <c r="U343" s="27">
        <v>26.223731130000001</v>
      </c>
      <c r="V343" s="20">
        <v>55924800</v>
      </c>
      <c r="W343" s="22">
        <v>4.6891059300000002</v>
      </c>
      <c r="X343" s="21">
        <v>38638100</v>
      </c>
      <c r="Y343" s="22">
        <v>6.7870136299999997</v>
      </c>
      <c r="Z343" s="19">
        <f t="shared" si="15"/>
        <v>11</v>
      </c>
      <c r="AA343" s="19">
        <f t="shared" si="16"/>
        <v>113</v>
      </c>
      <c r="AB343" s="19">
        <f t="shared" si="17"/>
        <v>18</v>
      </c>
    </row>
    <row r="344" spans="1:28" ht="28.8" x14ac:dyDescent="0.3">
      <c r="A344" s="4">
        <v>1412</v>
      </c>
      <c r="B344" s="7" t="s">
        <v>28</v>
      </c>
      <c r="C344" s="1" t="s">
        <v>31</v>
      </c>
      <c r="D344" s="1" t="s">
        <v>108</v>
      </c>
      <c r="E344" s="1" t="s">
        <v>386</v>
      </c>
      <c r="F344" s="7" t="s">
        <v>584</v>
      </c>
      <c r="G344" s="7" t="s">
        <v>584</v>
      </c>
      <c r="H344" s="29">
        <v>0.25970485100000001</v>
      </c>
      <c r="I344" s="29">
        <v>4.1150061009999996</v>
      </c>
      <c r="J344" s="30">
        <v>8.1703334909999992</v>
      </c>
      <c r="K344" s="30">
        <v>1.092841937</v>
      </c>
      <c r="L344" s="23">
        <v>0.94638689399999998</v>
      </c>
      <c r="M344" s="23">
        <v>0.91075060699999999</v>
      </c>
      <c r="N344" s="23">
        <v>0.26998649899999999</v>
      </c>
      <c r="O344" s="24">
        <v>0.307303826</v>
      </c>
      <c r="P344" s="24">
        <v>3.0633885279999999</v>
      </c>
      <c r="Q344" s="25">
        <v>7.1853947000000001E-2</v>
      </c>
      <c r="R344" s="25">
        <v>0.62941292599999998</v>
      </c>
      <c r="S344" s="25">
        <v>0.87817563600000004</v>
      </c>
      <c r="T344" s="26"/>
      <c r="U344" s="27">
        <v>2.0179639410000001</v>
      </c>
      <c r="V344" s="20">
        <v>39035500</v>
      </c>
      <c r="W344" s="22">
        <v>0.51695608900000001</v>
      </c>
      <c r="X344" s="21">
        <v>39035500</v>
      </c>
      <c r="Y344" s="22">
        <v>0.51695608900000001</v>
      </c>
      <c r="Z344" s="19">
        <f t="shared" si="15"/>
        <v>207</v>
      </c>
      <c r="AA344" s="19">
        <f t="shared" si="16"/>
        <v>331</v>
      </c>
      <c r="AB344" s="19">
        <f t="shared" si="17"/>
        <v>20</v>
      </c>
    </row>
    <row r="345" spans="1:28" ht="28.8" x14ac:dyDescent="0.3">
      <c r="A345" s="4">
        <v>1124</v>
      </c>
      <c r="B345" s="7" t="s">
        <v>25</v>
      </c>
      <c r="C345" s="1" t="s">
        <v>29</v>
      </c>
      <c r="D345" s="1" t="s">
        <v>42</v>
      </c>
      <c r="E345" s="1" t="s">
        <v>377</v>
      </c>
      <c r="F345" s="7" t="s">
        <v>584</v>
      </c>
      <c r="G345" s="7" t="s">
        <v>584</v>
      </c>
      <c r="H345" s="29">
        <v>0.73958984299999997</v>
      </c>
      <c r="I345" s="29">
        <v>1.1073780179999999</v>
      </c>
      <c r="J345" s="30">
        <v>0</v>
      </c>
      <c r="K345" s="30">
        <v>0</v>
      </c>
      <c r="L345" s="23">
        <v>1.8688750000000001E-3</v>
      </c>
      <c r="M345" s="23">
        <v>1.862654E-3</v>
      </c>
      <c r="N345" s="23">
        <v>4.0304133999999998E-2</v>
      </c>
      <c r="O345" s="24">
        <v>4.5874940000000003E-2</v>
      </c>
      <c r="P345" s="24">
        <v>3.2574414819999999</v>
      </c>
      <c r="Q345" s="25">
        <v>0</v>
      </c>
      <c r="R345" s="25">
        <v>0</v>
      </c>
      <c r="S345" s="25">
        <v>4.3525141239999998</v>
      </c>
      <c r="T345" s="26">
        <v>8.2623863391000008</v>
      </c>
      <c r="U345" s="27">
        <v>2.2781692009999999</v>
      </c>
      <c r="V345" s="20">
        <v>42124250</v>
      </c>
      <c r="W345" s="22">
        <v>0.54082130900000003</v>
      </c>
      <c r="X345" s="21">
        <v>40124250</v>
      </c>
      <c r="Y345" s="22">
        <v>0.56777863799999995</v>
      </c>
      <c r="Z345" s="19">
        <f t="shared" si="15"/>
        <v>198</v>
      </c>
      <c r="AA345" s="19">
        <f t="shared" si="16"/>
        <v>326</v>
      </c>
      <c r="AB345" s="19">
        <f t="shared" si="17"/>
        <v>54</v>
      </c>
    </row>
    <row r="346" spans="1:28" ht="28.8" x14ac:dyDescent="0.3">
      <c r="A346" s="4">
        <v>1637</v>
      </c>
      <c r="B346" s="7" t="s">
        <v>28</v>
      </c>
      <c r="C346" s="1" t="s">
        <v>37</v>
      </c>
      <c r="D346" s="1" t="s">
        <v>121</v>
      </c>
      <c r="E346" s="1" t="s">
        <v>440</v>
      </c>
      <c r="F346" s="7" t="s">
        <v>584</v>
      </c>
      <c r="G346" s="7" t="s">
        <v>584</v>
      </c>
      <c r="H346" s="29">
        <v>0.106576059</v>
      </c>
      <c r="I346" s="29">
        <v>5.3250315999999999E-2</v>
      </c>
      <c r="J346" s="30">
        <v>2.4952228910000001</v>
      </c>
      <c r="K346" s="30">
        <v>1.826991129</v>
      </c>
      <c r="L346" s="23">
        <v>1.3698091000000001E-2</v>
      </c>
      <c r="M346" s="23">
        <v>1.4786054999999999E-2</v>
      </c>
      <c r="N346" s="23">
        <v>0.221590756</v>
      </c>
      <c r="O346" s="24">
        <v>0.25221885999999999</v>
      </c>
      <c r="P346" s="24">
        <v>1.878877423</v>
      </c>
      <c r="Q346" s="25">
        <v>1.7081462169999999</v>
      </c>
      <c r="R346" s="25">
        <v>0.14890956499999999</v>
      </c>
      <c r="S346" s="25">
        <v>5.5761135000000003E-2</v>
      </c>
      <c r="T346" s="26"/>
      <c r="U346" s="27">
        <v>1.1442400230000001</v>
      </c>
      <c r="V346" s="20">
        <v>42738000</v>
      </c>
      <c r="W346" s="22">
        <v>0.267733638</v>
      </c>
      <c r="X346" s="21">
        <v>40267308</v>
      </c>
      <c r="Y346" s="22">
        <v>0.284161043</v>
      </c>
      <c r="Z346" s="19">
        <f t="shared" si="15"/>
        <v>261</v>
      </c>
      <c r="AA346" s="19">
        <f t="shared" si="16"/>
        <v>363</v>
      </c>
      <c r="AB346" s="19">
        <f t="shared" si="17"/>
        <v>29</v>
      </c>
    </row>
    <row r="347" spans="1:28" ht="28.8" x14ac:dyDescent="0.3">
      <c r="A347" s="4">
        <v>1300</v>
      </c>
      <c r="B347" s="7" t="s">
        <v>25</v>
      </c>
      <c r="C347" s="1" t="s">
        <v>29</v>
      </c>
      <c r="D347" s="1" t="s">
        <v>40</v>
      </c>
      <c r="E347" s="1" t="s">
        <v>226</v>
      </c>
      <c r="F347" s="7" t="s">
        <v>584</v>
      </c>
      <c r="G347" s="7" t="s">
        <v>584</v>
      </c>
      <c r="H347" s="29">
        <v>1.0165796760000001</v>
      </c>
      <c r="I347" s="29">
        <v>21.561431689999999</v>
      </c>
      <c r="J347" s="30">
        <v>4.9295866869999996</v>
      </c>
      <c r="K347" s="30">
        <v>1.3636319210000001</v>
      </c>
      <c r="L347" s="23">
        <v>21.65112366</v>
      </c>
      <c r="M347" s="23">
        <v>21.925484470000001</v>
      </c>
      <c r="N347" s="23">
        <v>2.4157733709999998</v>
      </c>
      <c r="O347" s="24">
        <v>2.4747117429999999</v>
      </c>
      <c r="P347" s="24">
        <v>18.684481089999998</v>
      </c>
      <c r="Q347" s="25">
        <v>0</v>
      </c>
      <c r="R347" s="25">
        <v>0</v>
      </c>
      <c r="S347" s="25">
        <v>0.17790039999999999</v>
      </c>
      <c r="T347" s="26">
        <v>10.592465165</v>
      </c>
      <c r="U347" s="27">
        <v>11.094453570000001</v>
      </c>
      <c r="V347" s="20">
        <v>40598500</v>
      </c>
      <c r="W347" s="22">
        <v>2.7327249939999998</v>
      </c>
      <c r="X347" s="21">
        <v>40598500</v>
      </c>
      <c r="Y347" s="22">
        <v>2.7327249939999998</v>
      </c>
      <c r="Z347" s="19">
        <f t="shared" si="15"/>
        <v>47</v>
      </c>
      <c r="AA347" s="19">
        <f t="shared" si="16"/>
        <v>189</v>
      </c>
      <c r="AB347" s="19">
        <f t="shared" si="17"/>
        <v>36</v>
      </c>
    </row>
    <row r="348" spans="1:28" ht="28.8" x14ac:dyDescent="0.3">
      <c r="A348" s="4">
        <v>1126</v>
      </c>
      <c r="B348" s="7" t="s">
        <v>25</v>
      </c>
      <c r="C348" s="1" t="s">
        <v>29</v>
      </c>
      <c r="D348" s="1" t="s">
        <v>42</v>
      </c>
      <c r="E348" s="1" t="s">
        <v>220</v>
      </c>
      <c r="F348" s="7" t="s">
        <v>584</v>
      </c>
      <c r="G348" s="7" t="s">
        <v>584</v>
      </c>
      <c r="H348" s="29">
        <v>1.191022775</v>
      </c>
      <c r="I348" s="29">
        <v>27.359825430000001</v>
      </c>
      <c r="J348" s="30">
        <v>15.062625990000001</v>
      </c>
      <c r="K348" s="30">
        <v>2.8442235299999998</v>
      </c>
      <c r="L348" s="23">
        <v>2.4237364530000001</v>
      </c>
      <c r="M348" s="23">
        <v>2.4615282970000001</v>
      </c>
      <c r="N348" s="23">
        <v>4.1272502040000001</v>
      </c>
      <c r="O348" s="24">
        <v>3.5232866719999998</v>
      </c>
      <c r="P348" s="24">
        <v>19.781399329999999</v>
      </c>
      <c r="Q348" s="25">
        <v>42.528045579999997</v>
      </c>
      <c r="R348" s="25">
        <v>0.39199155000000002</v>
      </c>
      <c r="S348" s="25">
        <v>0.30806286300000002</v>
      </c>
      <c r="T348" s="26">
        <v>10.980507484</v>
      </c>
      <c r="U348" s="27">
        <v>11.931589430000001</v>
      </c>
      <c r="V348" s="20">
        <v>82808000</v>
      </c>
      <c r="W348" s="22">
        <v>1.4408740010000001</v>
      </c>
      <c r="X348" s="21">
        <v>41057000</v>
      </c>
      <c r="Y348" s="22">
        <v>2.90610357</v>
      </c>
      <c r="Z348" s="19">
        <f t="shared" si="15"/>
        <v>41</v>
      </c>
      <c r="AA348" s="19">
        <f t="shared" si="16"/>
        <v>182</v>
      </c>
      <c r="AB348" s="19">
        <f t="shared" si="17"/>
        <v>34</v>
      </c>
    </row>
    <row r="349" spans="1:28" ht="28.8" x14ac:dyDescent="0.3">
      <c r="A349" s="4">
        <v>1313</v>
      </c>
      <c r="B349" s="7" t="s">
        <v>26</v>
      </c>
      <c r="C349" s="1" t="s">
        <v>32</v>
      </c>
      <c r="D349" s="1" t="s">
        <v>60</v>
      </c>
      <c r="E349" s="1" t="s">
        <v>237</v>
      </c>
      <c r="F349" s="7" t="s">
        <v>584</v>
      </c>
      <c r="G349" s="7" t="s">
        <v>584</v>
      </c>
      <c r="H349" s="29">
        <v>18.292817679999999</v>
      </c>
      <c r="I349" s="29">
        <v>4.5685664509999997</v>
      </c>
      <c r="J349" s="30">
        <v>17.755640939999999</v>
      </c>
      <c r="K349" s="30">
        <v>1.3086570580000001</v>
      </c>
      <c r="L349" s="23">
        <v>2.5297054829999999</v>
      </c>
      <c r="M349" s="23">
        <v>2.5675095360000002</v>
      </c>
      <c r="N349" s="23">
        <v>0</v>
      </c>
      <c r="O349" s="24">
        <v>9.9690493750000009</v>
      </c>
      <c r="P349" s="24">
        <v>15.048411</v>
      </c>
      <c r="Q349" s="25">
        <v>21.588182490000001</v>
      </c>
      <c r="R349" s="25">
        <v>29.889707999999999</v>
      </c>
      <c r="S349" s="25">
        <v>0.227640694</v>
      </c>
      <c r="T349" s="26">
        <v>2.9803018847999998</v>
      </c>
      <c r="U349" s="27">
        <v>9.4730439620000002</v>
      </c>
      <c r="V349" s="20">
        <v>47621100</v>
      </c>
      <c r="W349" s="22">
        <v>1.989253495</v>
      </c>
      <c r="X349" s="21">
        <v>42621100</v>
      </c>
      <c r="Y349" s="22">
        <v>2.2226183659999998</v>
      </c>
      <c r="Z349" s="19">
        <f t="shared" si="15"/>
        <v>58</v>
      </c>
      <c r="AA349" s="19">
        <f t="shared" si="16"/>
        <v>205</v>
      </c>
      <c r="AB349" s="19">
        <f t="shared" si="17"/>
        <v>47</v>
      </c>
    </row>
    <row r="350" spans="1:28" ht="28.8" x14ac:dyDescent="0.3">
      <c r="A350" s="4">
        <v>1649</v>
      </c>
      <c r="B350" s="7" t="s">
        <v>28</v>
      </c>
      <c r="C350" s="1" t="s">
        <v>37</v>
      </c>
      <c r="D350" s="1" t="s">
        <v>121</v>
      </c>
      <c r="E350" s="1" t="s">
        <v>510</v>
      </c>
      <c r="F350" s="7" t="s">
        <v>584</v>
      </c>
      <c r="G350" s="7" t="s">
        <v>584</v>
      </c>
      <c r="H350" s="29">
        <v>9.5372147000000004E-2</v>
      </c>
      <c r="I350" s="29">
        <v>3.6554827999999998E-2</v>
      </c>
      <c r="J350" s="30">
        <v>1.582336467</v>
      </c>
      <c r="K350" s="30">
        <v>0.73028340899999999</v>
      </c>
      <c r="L350" s="23">
        <v>0.21959663500000001</v>
      </c>
      <c r="M350" s="23">
        <v>0.215232385</v>
      </c>
      <c r="N350" s="23">
        <v>0.19829581099999999</v>
      </c>
      <c r="O350" s="24">
        <v>0.22570410599999999</v>
      </c>
      <c r="P350" s="24">
        <v>0.78458614199999999</v>
      </c>
      <c r="Q350" s="25">
        <v>5.7500194999999997E-2</v>
      </c>
      <c r="R350" s="25">
        <v>0.18303467400000001</v>
      </c>
      <c r="S350" s="25">
        <v>5.9028688000000003E-2</v>
      </c>
      <c r="T350" s="26"/>
      <c r="U350" s="27">
        <v>0.46519286199999998</v>
      </c>
      <c r="V350" s="20">
        <v>42820000</v>
      </c>
      <c r="W350" s="22">
        <v>0.108639155</v>
      </c>
      <c r="X350" s="21">
        <v>42820000</v>
      </c>
      <c r="Y350" s="22">
        <v>0.108639155</v>
      </c>
      <c r="Z350" s="19">
        <f t="shared" si="15"/>
        <v>331</v>
      </c>
      <c r="AA350" s="19">
        <f t="shared" si="16"/>
        <v>386</v>
      </c>
      <c r="AB350" s="19">
        <f t="shared" si="17"/>
        <v>35</v>
      </c>
    </row>
    <row r="351" spans="1:28" ht="28.8" x14ac:dyDescent="0.3">
      <c r="A351" s="4">
        <v>1017</v>
      </c>
      <c r="B351" s="7" t="s">
        <v>26</v>
      </c>
      <c r="C351" s="1" t="s">
        <v>32</v>
      </c>
      <c r="D351" s="1" t="s">
        <v>61</v>
      </c>
      <c r="E351" s="1" t="s">
        <v>311</v>
      </c>
      <c r="F351" s="7" t="s">
        <v>584</v>
      </c>
      <c r="G351" s="7" t="s">
        <v>584</v>
      </c>
      <c r="H351" s="29">
        <v>0.27689651700000001</v>
      </c>
      <c r="I351" s="29">
        <v>1.0662472039999999</v>
      </c>
      <c r="J351" s="30">
        <v>8.7637096660000005</v>
      </c>
      <c r="K351" s="30">
        <v>1.8376966260000001</v>
      </c>
      <c r="L351" s="23">
        <v>0.45409850200000001</v>
      </c>
      <c r="M351" s="23">
        <v>0.46253892000000002</v>
      </c>
      <c r="N351" s="23">
        <v>0.95952926500000002</v>
      </c>
      <c r="O351" s="24">
        <v>0.65529279799999995</v>
      </c>
      <c r="P351" s="24">
        <v>6.2189224449999996</v>
      </c>
      <c r="Q351" s="25">
        <v>6.0482170320000002</v>
      </c>
      <c r="R351" s="25">
        <v>0.56011892500000005</v>
      </c>
      <c r="S351" s="25">
        <v>0.58825026899999999</v>
      </c>
      <c r="T351" s="26">
        <v>15.308266488999999</v>
      </c>
      <c r="U351" s="27">
        <v>3.946352815</v>
      </c>
      <c r="V351" s="20">
        <v>52742080</v>
      </c>
      <c r="W351" s="22">
        <v>0.74823609800000002</v>
      </c>
      <c r="X351" s="21">
        <v>44849700</v>
      </c>
      <c r="Y351" s="22">
        <v>0.87990617900000001</v>
      </c>
      <c r="Z351" s="19">
        <f t="shared" si="15"/>
        <v>132</v>
      </c>
      <c r="AA351" s="19">
        <f t="shared" si="16"/>
        <v>289</v>
      </c>
      <c r="AB351" s="19">
        <f t="shared" si="17"/>
        <v>65</v>
      </c>
    </row>
    <row r="352" spans="1:28" ht="43.2" x14ac:dyDescent="0.3">
      <c r="A352" s="4">
        <v>1385</v>
      </c>
      <c r="B352" s="7" t="s">
        <v>26</v>
      </c>
      <c r="C352" s="1" t="s">
        <v>35</v>
      </c>
      <c r="D352" s="1" t="s">
        <v>62</v>
      </c>
      <c r="E352" s="1" t="s">
        <v>243</v>
      </c>
      <c r="F352" s="7" t="s">
        <v>584</v>
      </c>
      <c r="G352" s="7"/>
      <c r="H352" s="29">
        <v>5.3225465310000004</v>
      </c>
      <c r="I352" s="29">
        <v>27.707329470000001</v>
      </c>
      <c r="J352" s="30">
        <v>3.7884786579999998</v>
      </c>
      <c r="K352" s="30">
        <v>0.492444098</v>
      </c>
      <c r="L352" s="23">
        <v>1.9630781989999999</v>
      </c>
      <c r="M352" s="23">
        <v>2.0454599450000002</v>
      </c>
      <c r="N352" s="23">
        <v>7.6924473610000001</v>
      </c>
      <c r="O352" s="24">
        <v>6.5667686520000004</v>
      </c>
      <c r="P352" s="24">
        <v>15.00035377</v>
      </c>
      <c r="Q352" s="25">
        <v>0.52673017899999997</v>
      </c>
      <c r="R352" s="25">
        <v>0.37330696699999999</v>
      </c>
      <c r="S352" s="25">
        <v>0.94340217800000004</v>
      </c>
      <c r="T352" s="26">
        <v>41.831591691</v>
      </c>
      <c r="U352" s="27">
        <v>9.0640813480000002</v>
      </c>
      <c r="V352" s="20">
        <v>45761700</v>
      </c>
      <c r="W352" s="22">
        <v>1.9807134239999999</v>
      </c>
      <c r="X352" s="21">
        <v>45761700</v>
      </c>
      <c r="Y352" s="22">
        <v>1.9807134239999999</v>
      </c>
      <c r="Z352" s="19">
        <f t="shared" si="15"/>
        <v>64</v>
      </c>
      <c r="AA352" s="19">
        <f t="shared" si="16"/>
        <v>229</v>
      </c>
      <c r="AB352" s="19">
        <f t="shared" si="17"/>
        <v>20</v>
      </c>
    </row>
    <row r="353" spans="1:28" x14ac:dyDescent="0.3">
      <c r="A353" s="4">
        <v>1083</v>
      </c>
      <c r="B353" s="7" t="s">
        <v>25</v>
      </c>
      <c r="C353" s="1" t="s">
        <v>30</v>
      </c>
      <c r="D353" s="1" t="s">
        <v>69</v>
      </c>
      <c r="E353" s="1" t="s">
        <v>487</v>
      </c>
      <c r="F353" s="7" t="s">
        <v>584</v>
      </c>
      <c r="G353" s="7" t="s">
        <v>584</v>
      </c>
      <c r="H353" s="29">
        <v>0.18927023100000001</v>
      </c>
      <c r="I353" s="29">
        <v>7.2259249999999997E-2</v>
      </c>
      <c r="J353" s="30">
        <v>2.9212365550000001</v>
      </c>
      <c r="K353" s="30">
        <v>0.90814946299999999</v>
      </c>
      <c r="L353" s="23">
        <v>8.3294618000000001E-2</v>
      </c>
      <c r="M353" s="23">
        <v>8.4507493000000003E-2</v>
      </c>
      <c r="N353" s="23">
        <v>0.65587796899999995</v>
      </c>
      <c r="O353" s="24">
        <v>0.55989968899999998</v>
      </c>
      <c r="P353" s="24">
        <v>1.125074259</v>
      </c>
      <c r="Q353" s="25">
        <v>0.50957403099999998</v>
      </c>
      <c r="R353" s="25">
        <v>0</v>
      </c>
      <c r="S353" s="25">
        <v>5.0089130000000003E-2</v>
      </c>
      <c r="T353" s="26">
        <v>1.9969944406</v>
      </c>
      <c r="U353" s="27">
        <v>0.68372256099999995</v>
      </c>
      <c r="V353" s="20">
        <v>45790500</v>
      </c>
      <c r="W353" s="22">
        <v>0.149315373</v>
      </c>
      <c r="X353" s="21">
        <v>45790500</v>
      </c>
      <c r="Y353" s="22">
        <v>0.149315373</v>
      </c>
      <c r="Z353" s="19">
        <f t="shared" si="15"/>
        <v>308</v>
      </c>
      <c r="AA353" s="19">
        <f t="shared" si="16"/>
        <v>384</v>
      </c>
      <c r="AB353" s="19">
        <f t="shared" si="17"/>
        <v>48</v>
      </c>
    </row>
    <row r="354" spans="1:28" x14ac:dyDescent="0.3">
      <c r="A354" s="4">
        <v>1232</v>
      </c>
      <c r="B354" s="7" t="s">
        <v>26</v>
      </c>
      <c r="C354" s="1" t="s">
        <v>33</v>
      </c>
      <c r="D354" s="1" t="s">
        <v>104</v>
      </c>
      <c r="E354" s="1" t="s">
        <v>343</v>
      </c>
      <c r="F354" s="7" t="s">
        <v>584</v>
      </c>
      <c r="G354" s="7" t="s">
        <v>584</v>
      </c>
      <c r="H354" s="29">
        <v>3.6706626550000001</v>
      </c>
      <c r="I354" s="29">
        <v>1.968672033</v>
      </c>
      <c r="J354" s="30">
        <v>0</v>
      </c>
      <c r="K354" s="30">
        <v>0</v>
      </c>
      <c r="L354" s="23">
        <v>0</v>
      </c>
      <c r="M354" s="23">
        <v>0</v>
      </c>
      <c r="N354" s="23">
        <v>0.10376136900000001</v>
      </c>
      <c r="O354" s="24">
        <v>0.118103185</v>
      </c>
      <c r="P354" s="24">
        <v>4.686575564</v>
      </c>
      <c r="Q354" s="25">
        <v>3.5511694340000002</v>
      </c>
      <c r="R354" s="25">
        <v>0</v>
      </c>
      <c r="S354" s="25">
        <v>4.0918200000000001E-4</v>
      </c>
      <c r="T354" s="26">
        <v>17.717516551999999</v>
      </c>
      <c r="U354" s="27">
        <v>2.8662804620000002</v>
      </c>
      <c r="V354" s="20">
        <v>46017000</v>
      </c>
      <c r="W354" s="22">
        <v>0.62287425600000002</v>
      </c>
      <c r="X354" s="21">
        <v>46017000</v>
      </c>
      <c r="Y354" s="22">
        <v>0.62287425600000002</v>
      </c>
      <c r="Z354" s="19">
        <f t="shared" si="15"/>
        <v>164</v>
      </c>
      <c r="AA354" s="19">
        <f t="shared" si="16"/>
        <v>320</v>
      </c>
      <c r="AB354" s="19">
        <f t="shared" si="17"/>
        <v>41</v>
      </c>
    </row>
    <row r="355" spans="1:28" x14ac:dyDescent="0.3">
      <c r="A355" s="4">
        <v>1677</v>
      </c>
      <c r="B355" s="7" t="s">
        <v>28</v>
      </c>
      <c r="C355" s="1" t="s">
        <v>37</v>
      </c>
      <c r="D355" s="1" t="s">
        <v>125</v>
      </c>
      <c r="E355" s="1" t="s">
        <v>427</v>
      </c>
      <c r="F355" s="7" t="s">
        <v>584</v>
      </c>
      <c r="G355" s="7" t="s">
        <v>584</v>
      </c>
      <c r="H355" s="29">
        <v>10.378847670000001</v>
      </c>
      <c r="I355" s="29">
        <v>13.47309922</v>
      </c>
      <c r="J355" s="30">
        <v>0</v>
      </c>
      <c r="K355" s="30">
        <v>0</v>
      </c>
      <c r="L355" s="23">
        <v>0.78459609100000005</v>
      </c>
      <c r="M355" s="23">
        <v>0.820234723</v>
      </c>
      <c r="N355" s="23">
        <v>0</v>
      </c>
      <c r="O355" s="24">
        <v>0</v>
      </c>
      <c r="P355" s="24">
        <v>1.3733374330000001</v>
      </c>
      <c r="Q355" s="25">
        <v>0</v>
      </c>
      <c r="R355" s="25">
        <v>0</v>
      </c>
      <c r="S355" s="25">
        <v>0.49898118400000002</v>
      </c>
      <c r="T355" s="26"/>
      <c r="U355" s="27">
        <v>1.3914135889999999</v>
      </c>
      <c r="V355" s="20">
        <v>46811000</v>
      </c>
      <c r="W355" s="22">
        <v>0.29724073200000001</v>
      </c>
      <c r="X355" s="21">
        <v>46811000</v>
      </c>
      <c r="Y355" s="22">
        <v>0.29724073200000001</v>
      </c>
      <c r="Z355" s="19">
        <f t="shared" si="15"/>
        <v>248</v>
      </c>
      <c r="AA355" s="19">
        <f t="shared" si="16"/>
        <v>360</v>
      </c>
      <c r="AB355" s="19">
        <f t="shared" si="17"/>
        <v>28</v>
      </c>
    </row>
    <row r="356" spans="1:28" ht="28.8" x14ac:dyDescent="0.3">
      <c r="A356" s="4">
        <v>1036</v>
      </c>
      <c r="B356" s="7" t="s">
        <v>25</v>
      </c>
      <c r="C356" s="1" t="s">
        <v>30</v>
      </c>
      <c r="D356" s="1" t="s">
        <v>83</v>
      </c>
      <c r="E356" s="1" t="s">
        <v>412</v>
      </c>
      <c r="F356" s="7" t="s">
        <v>584</v>
      </c>
      <c r="G356" s="7" t="s">
        <v>584</v>
      </c>
      <c r="H356" s="29">
        <v>0.90484053900000005</v>
      </c>
      <c r="I356" s="29">
        <v>3.4524264040000001</v>
      </c>
      <c r="J356" s="30">
        <v>8.2159778120000002</v>
      </c>
      <c r="K356" s="30">
        <v>0.86839435799999998</v>
      </c>
      <c r="L356" s="23">
        <v>0.33605043600000001</v>
      </c>
      <c r="M356" s="23">
        <v>0.34174387699999997</v>
      </c>
      <c r="N356" s="23">
        <v>3.1355431469999999</v>
      </c>
      <c r="O356" s="24">
        <v>1.606020982</v>
      </c>
      <c r="P356" s="24">
        <v>2.6097118560000001</v>
      </c>
      <c r="Q356" s="25">
        <v>0</v>
      </c>
      <c r="R356" s="25">
        <v>0.33587956800000002</v>
      </c>
      <c r="S356" s="25">
        <v>0.86668972600000005</v>
      </c>
      <c r="T356" s="26">
        <v>0</v>
      </c>
      <c r="U356" s="27">
        <v>1.5648698510000001</v>
      </c>
      <c r="V356" s="20">
        <v>47420000</v>
      </c>
      <c r="W356" s="22">
        <v>0.330002077</v>
      </c>
      <c r="X356" s="21">
        <v>47420000</v>
      </c>
      <c r="Y356" s="22">
        <v>0.330002077</v>
      </c>
      <c r="Z356" s="19">
        <f t="shared" si="15"/>
        <v>233</v>
      </c>
      <c r="AA356" s="19">
        <f t="shared" si="16"/>
        <v>354</v>
      </c>
      <c r="AB356" s="19">
        <f t="shared" si="17"/>
        <v>43</v>
      </c>
    </row>
    <row r="357" spans="1:28" ht="28.8" x14ac:dyDescent="0.3">
      <c r="A357" s="4">
        <v>1292</v>
      </c>
      <c r="B357" s="7" t="s">
        <v>25</v>
      </c>
      <c r="C357" s="1" t="s">
        <v>29</v>
      </c>
      <c r="D357" s="1" t="s">
        <v>40</v>
      </c>
      <c r="E357" s="1" t="s">
        <v>431</v>
      </c>
      <c r="F357" s="7" t="s">
        <v>584</v>
      </c>
      <c r="G357" s="7" t="s">
        <v>584</v>
      </c>
      <c r="H357" s="29">
        <v>0.22776845500000001</v>
      </c>
      <c r="I357" s="29">
        <v>7.8798019999999996E-2</v>
      </c>
      <c r="J357" s="30">
        <v>5.1730230669999999</v>
      </c>
      <c r="K357" s="30">
        <v>2.2667973460000002</v>
      </c>
      <c r="L357" s="23">
        <v>0.15613497700000001</v>
      </c>
      <c r="M357" s="23">
        <v>0.15722704400000001</v>
      </c>
      <c r="N357" s="23">
        <v>0.47357149900000001</v>
      </c>
      <c r="O357" s="24">
        <v>0.53902818799999996</v>
      </c>
      <c r="P357" s="24">
        <v>1.615348161</v>
      </c>
      <c r="Q357" s="25">
        <v>1.7050404969999999</v>
      </c>
      <c r="R357" s="25">
        <v>0</v>
      </c>
      <c r="S357" s="25">
        <v>0.106947025</v>
      </c>
      <c r="T357" s="26">
        <v>4.1405589302000001</v>
      </c>
      <c r="U357" s="27">
        <v>1.2760003600000001</v>
      </c>
      <c r="V357" s="20">
        <v>53939800</v>
      </c>
      <c r="W357" s="22">
        <v>0.236560084</v>
      </c>
      <c r="X357" s="21">
        <v>47548800</v>
      </c>
      <c r="Y357" s="22">
        <v>0.26835595400000001</v>
      </c>
      <c r="Z357" s="19">
        <f t="shared" si="15"/>
        <v>252</v>
      </c>
      <c r="AA357" s="19">
        <f t="shared" si="16"/>
        <v>365</v>
      </c>
      <c r="AB357" s="19">
        <f t="shared" si="17"/>
        <v>57</v>
      </c>
    </row>
    <row r="358" spans="1:28" ht="28.8" x14ac:dyDescent="0.3">
      <c r="A358" s="4">
        <v>1678</v>
      </c>
      <c r="B358" s="7" t="s">
        <v>25</v>
      </c>
      <c r="C358" s="1" t="s">
        <v>29</v>
      </c>
      <c r="D358" s="1" t="s">
        <v>42</v>
      </c>
      <c r="E358" s="1" t="s">
        <v>199</v>
      </c>
      <c r="F358" s="7" t="s">
        <v>584</v>
      </c>
      <c r="G358" s="7" t="s">
        <v>584</v>
      </c>
      <c r="H358" s="29">
        <v>28.466183829999999</v>
      </c>
      <c r="I358" s="29">
        <v>43.89523423</v>
      </c>
      <c r="J358" s="30">
        <v>0</v>
      </c>
      <c r="K358" s="30">
        <v>0</v>
      </c>
      <c r="L358" s="23">
        <v>5.5185706870000004</v>
      </c>
      <c r="M358" s="23">
        <v>5.5564769570000001</v>
      </c>
      <c r="N358" s="23">
        <v>0.66322857300000004</v>
      </c>
      <c r="O358" s="24">
        <v>0.75489951799999999</v>
      </c>
      <c r="P358" s="24">
        <v>33.926095709999998</v>
      </c>
      <c r="Q358" s="25">
        <v>12.238648469999999</v>
      </c>
      <c r="R358" s="25">
        <v>0</v>
      </c>
      <c r="S358" s="25">
        <v>7.1149824949999996</v>
      </c>
      <c r="T358" s="26">
        <v>9.3347862189999997</v>
      </c>
      <c r="U358" s="27">
        <v>21.00389788</v>
      </c>
      <c r="V358" s="20">
        <v>70413880</v>
      </c>
      <c r="W358" s="22">
        <v>2.9829201109999999</v>
      </c>
      <c r="X358" s="21">
        <v>49158880</v>
      </c>
      <c r="Y358" s="22">
        <v>4.2726559020000003</v>
      </c>
      <c r="Z358" s="19">
        <f t="shared" si="15"/>
        <v>20</v>
      </c>
      <c r="AA358" s="19">
        <f t="shared" si="16"/>
        <v>143</v>
      </c>
      <c r="AB358" s="19">
        <f t="shared" si="17"/>
        <v>23</v>
      </c>
    </row>
    <row r="359" spans="1:28" x14ac:dyDescent="0.3">
      <c r="A359" s="4">
        <v>1476</v>
      </c>
      <c r="B359" s="7" t="s">
        <v>27</v>
      </c>
      <c r="C359" s="1" t="s">
        <v>34</v>
      </c>
      <c r="D359" s="1" t="s">
        <v>65</v>
      </c>
      <c r="E359" s="1" t="s">
        <v>234</v>
      </c>
      <c r="F359" s="7" t="s">
        <v>584</v>
      </c>
      <c r="G359" s="7" t="s">
        <v>584</v>
      </c>
      <c r="H359" s="29">
        <v>31.915943169999998</v>
      </c>
      <c r="I359" s="29">
        <v>29.19171498</v>
      </c>
      <c r="J359" s="30">
        <v>0</v>
      </c>
      <c r="K359" s="30">
        <v>0</v>
      </c>
      <c r="L359" s="23">
        <v>0.30736129699999998</v>
      </c>
      <c r="M359" s="23">
        <v>0.30327816200000002</v>
      </c>
      <c r="N359" s="23">
        <v>0</v>
      </c>
      <c r="O359" s="24">
        <v>0</v>
      </c>
      <c r="P359" s="24">
        <v>14.339397829999999</v>
      </c>
      <c r="Q359" s="25">
        <v>11.89579646</v>
      </c>
      <c r="R359" s="25">
        <v>0</v>
      </c>
      <c r="S359" s="25">
        <v>56.99861447</v>
      </c>
      <c r="T359" s="26"/>
      <c r="U359" s="27">
        <v>9.9956125490000005</v>
      </c>
      <c r="V359" s="20">
        <v>49510800</v>
      </c>
      <c r="W359" s="22">
        <v>2.0188751850000002</v>
      </c>
      <c r="X359" s="21">
        <v>49510800</v>
      </c>
      <c r="Y359" s="22">
        <v>2.0188751850000002</v>
      </c>
      <c r="Z359" s="19">
        <f t="shared" si="15"/>
        <v>55</v>
      </c>
      <c r="AA359" s="19">
        <f t="shared" si="16"/>
        <v>225</v>
      </c>
      <c r="AB359" s="19">
        <f t="shared" si="17"/>
        <v>30</v>
      </c>
    </row>
    <row r="360" spans="1:28" ht="43.2" x14ac:dyDescent="0.3">
      <c r="A360" s="4">
        <v>1090</v>
      </c>
      <c r="B360" s="7" t="s">
        <v>25</v>
      </c>
      <c r="C360" s="1" t="s">
        <v>30</v>
      </c>
      <c r="D360" s="1" t="s">
        <v>39</v>
      </c>
      <c r="E360" s="1" t="s">
        <v>182</v>
      </c>
      <c r="F360" s="7" t="s">
        <v>584</v>
      </c>
      <c r="G360" s="7"/>
      <c r="H360" s="29">
        <v>60.612272519999998</v>
      </c>
      <c r="I360" s="29">
        <v>53.861021180000002</v>
      </c>
      <c r="J360" s="30">
        <v>0</v>
      </c>
      <c r="K360" s="30">
        <v>0</v>
      </c>
      <c r="L360" s="23">
        <v>100</v>
      </c>
      <c r="M360" s="23">
        <v>100</v>
      </c>
      <c r="N360" s="23">
        <v>3.8540162960000002</v>
      </c>
      <c r="O360" s="24">
        <v>3.6190402650000002</v>
      </c>
      <c r="P360" s="24">
        <v>79.979490200000001</v>
      </c>
      <c r="Q360" s="25">
        <v>3.951033743</v>
      </c>
      <c r="R360" s="25">
        <v>0</v>
      </c>
      <c r="S360" s="25">
        <v>24.244650830000001</v>
      </c>
      <c r="T360" s="26">
        <v>31.671423130000001</v>
      </c>
      <c r="U360" s="27">
        <v>48.747300240000001</v>
      </c>
      <c r="V360" s="20">
        <v>350091800</v>
      </c>
      <c r="W360" s="22">
        <v>1.392414796</v>
      </c>
      <c r="X360" s="21">
        <v>50000000</v>
      </c>
      <c r="Y360" s="22">
        <v>9.7494600479999995</v>
      </c>
      <c r="Z360" s="19">
        <f t="shared" si="15"/>
        <v>3</v>
      </c>
      <c r="AA360" s="19">
        <f t="shared" si="16"/>
        <v>79</v>
      </c>
      <c r="AB360" s="19">
        <f t="shared" si="17"/>
        <v>18</v>
      </c>
    </row>
    <row r="361" spans="1:28" ht="43.2" x14ac:dyDescent="0.3">
      <c r="A361" s="4">
        <v>1391</v>
      </c>
      <c r="B361" s="7" t="s">
        <v>27</v>
      </c>
      <c r="C361" s="1" t="s">
        <v>34</v>
      </c>
      <c r="D361" s="1" t="s">
        <v>132</v>
      </c>
      <c r="E361" s="1" t="s">
        <v>434</v>
      </c>
      <c r="F361" s="7" t="s">
        <v>584</v>
      </c>
      <c r="G361" s="7"/>
      <c r="H361" s="29">
        <v>0</v>
      </c>
      <c r="I361" s="29">
        <v>5.4846633999999998E-2</v>
      </c>
      <c r="J361" s="30">
        <v>3.8036934310000001</v>
      </c>
      <c r="K361" s="30">
        <v>4.909926155</v>
      </c>
      <c r="L361" s="23">
        <v>0</v>
      </c>
      <c r="M361" s="23">
        <v>0</v>
      </c>
      <c r="N361" s="23">
        <v>0</v>
      </c>
      <c r="O361" s="24">
        <v>0</v>
      </c>
      <c r="P361" s="24">
        <v>1.9903195309999999</v>
      </c>
      <c r="Q361" s="25">
        <v>0</v>
      </c>
      <c r="R361" s="25">
        <v>0</v>
      </c>
      <c r="S361" s="25">
        <v>2.0118005000000001E-2</v>
      </c>
      <c r="T361" s="26"/>
      <c r="U361" s="27">
        <v>1.193837823</v>
      </c>
      <c r="V361" s="20">
        <v>54445260</v>
      </c>
      <c r="W361" s="22">
        <v>0.21927305</v>
      </c>
      <c r="X361" s="21">
        <v>50091633</v>
      </c>
      <c r="Y361" s="22">
        <v>0.23833078499999999</v>
      </c>
      <c r="Z361" s="19">
        <f t="shared" si="15"/>
        <v>255</v>
      </c>
      <c r="AA361" s="19">
        <f t="shared" si="16"/>
        <v>370</v>
      </c>
      <c r="AB361" s="19">
        <f t="shared" si="17"/>
        <v>39</v>
      </c>
    </row>
    <row r="362" spans="1:28" x14ac:dyDescent="0.3">
      <c r="A362" s="4">
        <v>1249</v>
      </c>
      <c r="B362" s="7" t="s">
        <v>25</v>
      </c>
      <c r="C362" s="1" t="s">
        <v>29</v>
      </c>
      <c r="D362" s="1" t="s">
        <v>41</v>
      </c>
      <c r="E362" s="1" t="s">
        <v>184</v>
      </c>
      <c r="F362" s="7" t="s">
        <v>584</v>
      </c>
      <c r="G362" s="7" t="s">
        <v>584</v>
      </c>
      <c r="H362" s="29">
        <v>61.089638100000002</v>
      </c>
      <c r="I362" s="29">
        <v>54.166807919999997</v>
      </c>
      <c r="J362" s="30">
        <v>8.2159778120000002</v>
      </c>
      <c r="K362" s="30">
        <v>1.0933024069999999</v>
      </c>
      <c r="L362" s="23">
        <v>69.232984299999998</v>
      </c>
      <c r="M362" s="23">
        <v>69.702271409999994</v>
      </c>
      <c r="N362" s="23">
        <v>0</v>
      </c>
      <c r="O362" s="24">
        <v>0</v>
      </c>
      <c r="P362" s="24">
        <v>54.101021320000001</v>
      </c>
      <c r="Q362" s="25">
        <v>0</v>
      </c>
      <c r="R362" s="25">
        <v>0</v>
      </c>
      <c r="S362" s="25">
        <v>0.11792662499999999</v>
      </c>
      <c r="T362" s="26">
        <v>0</v>
      </c>
      <c r="U362" s="27">
        <v>37.193699420000002</v>
      </c>
      <c r="V362" s="20">
        <v>64303070</v>
      </c>
      <c r="W362" s="22">
        <v>5.7841249909999997</v>
      </c>
      <c r="X362" s="21">
        <v>50558370</v>
      </c>
      <c r="Y362" s="22">
        <v>7.356585946</v>
      </c>
      <c r="Z362" s="19">
        <f t="shared" si="15"/>
        <v>5</v>
      </c>
      <c r="AA362" s="19">
        <f t="shared" si="16"/>
        <v>101</v>
      </c>
      <c r="AB362" s="19">
        <f t="shared" si="17"/>
        <v>14</v>
      </c>
    </row>
    <row r="363" spans="1:28" ht="28.8" x14ac:dyDescent="0.3">
      <c r="A363" s="4">
        <v>1116</v>
      </c>
      <c r="B363" s="7" t="s">
        <v>25</v>
      </c>
      <c r="C363" s="1" t="s">
        <v>29</v>
      </c>
      <c r="D363" s="1" t="s">
        <v>41</v>
      </c>
      <c r="E363" s="1" t="s">
        <v>249</v>
      </c>
      <c r="F363" s="7" t="s">
        <v>584</v>
      </c>
      <c r="G363" s="7" t="s">
        <v>584</v>
      </c>
      <c r="H363" s="29">
        <v>1.4464831250000001</v>
      </c>
      <c r="I363" s="29">
        <v>1.5072645250000001</v>
      </c>
      <c r="J363" s="30">
        <v>0.45095961600000001</v>
      </c>
      <c r="K363" s="30">
        <v>1.7766550160000001</v>
      </c>
      <c r="L363" s="23">
        <v>1.2503918439999999</v>
      </c>
      <c r="M363" s="23">
        <v>1.255277062</v>
      </c>
      <c r="N363" s="23">
        <v>1.6278813539999999</v>
      </c>
      <c r="O363" s="24">
        <v>1.3896644</v>
      </c>
      <c r="P363" s="24">
        <v>14.17672761</v>
      </c>
      <c r="Q363" s="25">
        <v>5.0057645199999996</v>
      </c>
      <c r="R363" s="25">
        <v>0</v>
      </c>
      <c r="S363" s="25">
        <v>8.5484250000000001E-3</v>
      </c>
      <c r="T363" s="26">
        <v>33.132373094000002</v>
      </c>
      <c r="U363" s="27">
        <v>8.4743662450000006</v>
      </c>
      <c r="V363" s="20">
        <v>71934200</v>
      </c>
      <c r="W363" s="22">
        <v>1.1780719390000001</v>
      </c>
      <c r="X363" s="21">
        <v>52100000</v>
      </c>
      <c r="Y363" s="22">
        <v>1.626557821</v>
      </c>
      <c r="Z363" s="19">
        <f t="shared" si="15"/>
        <v>70</v>
      </c>
      <c r="AA363" s="19">
        <f t="shared" si="16"/>
        <v>247</v>
      </c>
      <c r="AB363" s="19">
        <f t="shared" si="17"/>
        <v>39</v>
      </c>
    </row>
    <row r="364" spans="1:28" ht="28.8" x14ac:dyDescent="0.3">
      <c r="A364" s="4">
        <v>1323</v>
      </c>
      <c r="B364" s="7" t="s">
        <v>26</v>
      </c>
      <c r="C364" s="1" t="s">
        <v>32</v>
      </c>
      <c r="D364" s="1" t="s">
        <v>60</v>
      </c>
      <c r="E364" s="1" t="s">
        <v>224</v>
      </c>
      <c r="F364" s="7" t="s">
        <v>584</v>
      </c>
      <c r="G364" s="7" t="s">
        <v>584</v>
      </c>
      <c r="H364" s="29">
        <v>40.853290520000002</v>
      </c>
      <c r="I364" s="29">
        <v>13.827530080000001</v>
      </c>
      <c r="J364" s="30">
        <v>5.1670970140000003</v>
      </c>
      <c r="K364" s="30">
        <v>6.9907559999999999E-3</v>
      </c>
      <c r="L364" s="23">
        <v>4.1968997840000002</v>
      </c>
      <c r="M364" s="23">
        <v>4.279866857</v>
      </c>
      <c r="N364" s="23">
        <v>2.0430769230000001</v>
      </c>
      <c r="O364" s="24">
        <v>10.71852296</v>
      </c>
      <c r="P364" s="24">
        <v>10.547499699999999</v>
      </c>
      <c r="Q364" s="25">
        <v>19.823472779999999</v>
      </c>
      <c r="R364" s="25">
        <v>42.102505610000001</v>
      </c>
      <c r="S364" s="25">
        <v>2.1532128290000001</v>
      </c>
      <c r="T364" s="26">
        <v>4.6144502266999998</v>
      </c>
      <c r="U364" s="27">
        <v>11.237944110000001</v>
      </c>
      <c r="V364" s="20">
        <v>52543000</v>
      </c>
      <c r="W364" s="22">
        <v>2.1388089959999999</v>
      </c>
      <c r="X364" s="21">
        <v>52543000</v>
      </c>
      <c r="Y364" s="22">
        <v>2.1388089959999999</v>
      </c>
      <c r="Z364" s="19">
        <f t="shared" si="15"/>
        <v>45</v>
      </c>
      <c r="AA364" s="19">
        <f t="shared" si="16"/>
        <v>215</v>
      </c>
      <c r="AB364" s="19">
        <f t="shared" si="17"/>
        <v>50</v>
      </c>
    </row>
    <row r="365" spans="1:28" ht="28.8" x14ac:dyDescent="0.3">
      <c r="A365" s="4">
        <v>1304</v>
      </c>
      <c r="B365" s="7" t="s">
        <v>25</v>
      </c>
      <c r="C365" s="1" t="s">
        <v>29</v>
      </c>
      <c r="D365" s="1" t="s">
        <v>40</v>
      </c>
      <c r="E365" s="1" t="s">
        <v>246</v>
      </c>
      <c r="F365" s="7" t="s">
        <v>584</v>
      </c>
      <c r="G365" s="7" t="s">
        <v>584</v>
      </c>
      <c r="H365" s="29">
        <v>22.2093582</v>
      </c>
      <c r="I365" s="29">
        <v>8.4011695419999999</v>
      </c>
      <c r="J365" s="30">
        <v>15.03219644</v>
      </c>
      <c r="K365" s="30">
        <v>2.136425273</v>
      </c>
      <c r="L365" s="23">
        <v>5.2062931050000003</v>
      </c>
      <c r="M365" s="23">
        <v>5.1633086109999997</v>
      </c>
      <c r="N365" s="23">
        <v>1.741597203</v>
      </c>
      <c r="O365" s="24">
        <v>4.1869625319999999</v>
      </c>
      <c r="P365" s="24">
        <v>12.03402722</v>
      </c>
      <c r="Q365" s="25">
        <v>0</v>
      </c>
      <c r="R365" s="25">
        <v>4.4500020810000001</v>
      </c>
      <c r="S365" s="25">
        <v>0.79920568999999997</v>
      </c>
      <c r="T365" s="26">
        <v>0</v>
      </c>
      <c r="U365" s="27">
        <v>8.8558394029999992</v>
      </c>
      <c r="V365" s="20">
        <v>53563700</v>
      </c>
      <c r="W365" s="22">
        <v>1.6533285419999999</v>
      </c>
      <c r="X365" s="21">
        <v>53563700</v>
      </c>
      <c r="Y365" s="22">
        <v>1.6533285419999999</v>
      </c>
      <c r="Z365" s="19">
        <f t="shared" si="15"/>
        <v>67</v>
      </c>
      <c r="AA365" s="19">
        <f t="shared" si="16"/>
        <v>246</v>
      </c>
      <c r="AB365" s="19">
        <f t="shared" si="17"/>
        <v>38</v>
      </c>
    </row>
    <row r="366" spans="1:28" ht="28.8" x14ac:dyDescent="0.3">
      <c r="A366" s="4">
        <v>1119</v>
      </c>
      <c r="B366" s="7" t="s">
        <v>25</v>
      </c>
      <c r="C366" s="1" t="s">
        <v>29</v>
      </c>
      <c r="D366" s="1" t="s">
        <v>41</v>
      </c>
      <c r="E366" s="1" t="s">
        <v>187</v>
      </c>
      <c r="F366" s="7" t="s">
        <v>584</v>
      </c>
      <c r="G366" s="7" t="s">
        <v>584</v>
      </c>
      <c r="H366" s="29">
        <v>78.76650343</v>
      </c>
      <c r="I366" s="29">
        <v>40.851411919999997</v>
      </c>
      <c r="J366" s="30">
        <v>13.19120882</v>
      </c>
      <c r="K366" s="30">
        <v>1.1854306290000001</v>
      </c>
      <c r="L366" s="23">
        <v>3.013877618</v>
      </c>
      <c r="M366" s="23">
        <v>3.0633557589999998</v>
      </c>
      <c r="N366" s="23">
        <v>6.8337102669999998</v>
      </c>
      <c r="O366" s="24">
        <v>7.7782604590000002</v>
      </c>
      <c r="P366" s="24">
        <v>52.990579740000001</v>
      </c>
      <c r="Q366" s="25">
        <v>4.3930669360000003</v>
      </c>
      <c r="R366" s="25">
        <v>0</v>
      </c>
      <c r="S366" s="25">
        <v>1.2674337019999999</v>
      </c>
      <c r="T366" s="26">
        <v>7.1378421844000002</v>
      </c>
      <c r="U366" s="27">
        <v>32.4520847</v>
      </c>
      <c r="V366" s="20">
        <v>66973500</v>
      </c>
      <c r="W366" s="22">
        <v>4.8455112390000004</v>
      </c>
      <c r="X366" s="21">
        <v>53766900</v>
      </c>
      <c r="Y366" s="22">
        <v>6.035699417</v>
      </c>
      <c r="Z366" s="19">
        <f t="shared" si="15"/>
        <v>8</v>
      </c>
      <c r="AA366" s="19">
        <f t="shared" si="16"/>
        <v>124</v>
      </c>
      <c r="AB366" s="19">
        <f t="shared" si="17"/>
        <v>19</v>
      </c>
    </row>
    <row r="367" spans="1:28" x14ac:dyDescent="0.3">
      <c r="A367" s="4">
        <v>1089</v>
      </c>
      <c r="B367" s="7" t="s">
        <v>25</v>
      </c>
      <c r="C367" s="1" t="s">
        <v>30</v>
      </c>
      <c r="D367" s="1" t="s">
        <v>81</v>
      </c>
      <c r="E367" s="1" t="s">
        <v>279</v>
      </c>
      <c r="F367" s="7" t="s">
        <v>584</v>
      </c>
      <c r="G367" s="7" t="s">
        <v>584</v>
      </c>
      <c r="H367" s="29">
        <v>1.194997989</v>
      </c>
      <c r="I367" s="29">
        <v>5.1597401349999998</v>
      </c>
      <c r="J367" s="30">
        <v>11.823795779999999</v>
      </c>
      <c r="K367" s="30">
        <v>1.5982107999999998E-2</v>
      </c>
      <c r="L367" s="23">
        <v>1.3239416129999999</v>
      </c>
      <c r="M367" s="23">
        <v>1.3390965130000001</v>
      </c>
      <c r="N367" s="23">
        <v>4.1410255109999996</v>
      </c>
      <c r="O367" s="24">
        <v>4.5955600089999997</v>
      </c>
      <c r="P367" s="24">
        <v>9.4466238069999999</v>
      </c>
      <c r="Q367" s="25">
        <v>4.3138736900000003</v>
      </c>
      <c r="R367" s="25">
        <v>0.51464322200000001</v>
      </c>
      <c r="S367" s="25">
        <v>3.3352721760000001</v>
      </c>
      <c r="T367" s="26">
        <v>14.847065733999999</v>
      </c>
      <c r="U367" s="27">
        <v>5.8488066329999997</v>
      </c>
      <c r="V367" s="20">
        <v>60434510</v>
      </c>
      <c r="W367" s="22">
        <v>0.96779251300000002</v>
      </c>
      <c r="X367" s="21">
        <v>58579510</v>
      </c>
      <c r="Y367" s="22">
        <v>0.99843898200000003</v>
      </c>
      <c r="Z367" s="19">
        <f t="shared" si="15"/>
        <v>100</v>
      </c>
      <c r="AA367" s="19">
        <f t="shared" si="16"/>
        <v>281</v>
      </c>
      <c r="AB367" s="19">
        <f t="shared" si="17"/>
        <v>32</v>
      </c>
    </row>
    <row r="368" spans="1:28" ht="28.8" x14ac:dyDescent="0.3">
      <c r="A368" s="4">
        <v>1578</v>
      </c>
      <c r="B368" s="7" t="s">
        <v>28</v>
      </c>
      <c r="C368" s="1" t="s">
        <v>34</v>
      </c>
      <c r="D368" s="1" t="s">
        <v>57</v>
      </c>
      <c r="E368" s="1" t="s">
        <v>215</v>
      </c>
      <c r="F368" s="7" t="s">
        <v>584</v>
      </c>
      <c r="G368" s="7"/>
      <c r="H368" s="29">
        <v>11.618735839999999</v>
      </c>
      <c r="I368" s="29">
        <v>5.9480639999999996</v>
      </c>
      <c r="J368" s="30">
        <v>18.744601230000001</v>
      </c>
      <c r="K368" s="30">
        <v>0.52703407599999996</v>
      </c>
      <c r="L368" s="23">
        <v>13.54341765</v>
      </c>
      <c r="M368" s="23">
        <v>13.09023386</v>
      </c>
      <c r="N368" s="23">
        <v>0</v>
      </c>
      <c r="O368" s="24">
        <v>14.851134330000001</v>
      </c>
      <c r="P368" s="24">
        <v>21.537239379999999</v>
      </c>
      <c r="Q368" s="25">
        <v>7.5176633859999997</v>
      </c>
      <c r="R368" s="25">
        <v>56.349816150000002</v>
      </c>
      <c r="S368" s="25">
        <v>3.1957144799999999</v>
      </c>
      <c r="T368" s="26"/>
      <c r="U368" s="27">
        <v>12.947015029999999</v>
      </c>
      <c r="V368" s="20">
        <v>60220000</v>
      </c>
      <c r="W368" s="22">
        <v>2.1499526790000001</v>
      </c>
      <c r="X368" s="21">
        <v>60220000</v>
      </c>
      <c r="Y368" s="22">
        <v>2.1499526790000001</v>
      </c>
      <c r="Z368" s="19">
        <f t="shared" si="15"/>
        <v>36</v>
      </c>
      <c r="AA368" s="19">
        <f t="shared" si="16"/>
        <v>214</v>
      </c>
      <c r="AB368" s="19">
        <f t="shared" si="17"/>
        <v>27</v>
      </c>
    </row>
    <row r="369" spans="1:28" ht="43.2" x14ac:dyDescent="0.3">
      <c r="A369" s="4">
        <v>1225</v>
      </c>
      <c r="B369" s="7" t="s">
        <v>25</v>
      </c>
      <c r="C369" s="1" t="s">
        <v>29</v>
      </c>
      <c r="D369" s="1" t="s">
        <v>42</v>
      </c>
      <c r="E369" s="1" t="s">
        <v>203</v>
      </c>
      <c r="F369" s="7" t="s">
        <v>584</v>
      </c>
      <c r="G369" s="7" t="s">
        <v>584</v>
      </c>
      <c r="H369" s="29">
        <v>26.057930469999999</v>
      </c>
      <c r="I369" s="29">
        <v>40.080932160000003</v>
      </c>
      <c r="J369" s="30">
        <v>0</v>
      </c>
      <c r="K369" s="30">
        <v>0</v>
      </c>
      <c r="L369" s="23">
        <v>1.0265768909999999</v>
      </c>
      <c r="M369" s="23">
        <v>1.006137523</v>
      </c>
      <c r="N369" s="23">
        <v>0.72270425100000002</v>
      </c>
      <c r="O369" s="24">
        <v>0.822595878</v>
      </c>
      <c r="P369" s="24">
        <v>29.52953866</v>
      </c>
      <c r="Q369" s="25">
        <v>1.293115491</v>
      </c>
      <c r="R369" s="25">
        <v>0</v>
      </c>
      <c r="S369" s="25">
        <v>17.093543539999999</v>
      </c>
      <c r="T369" s="26">
        <v>5.1139444875000004</v>
      </c>
      <c r="U369" s="27">
        <v>17.775625789999999</v>
      </c>
      <c r="V369" s="20">
        <v>90964300</v>
      </c>
      <c r="W369" s="22">
        <v>1.954132092</v>
      </c>
      <c r="X369" s="21">
        <v>60275600</v>
      </c>
      <c r="Y369" s="22">
        <v>2.9490582910000001</v>
      </c>
      <c r="Z369" s="19">
        <f t="shared" si="15"/>
        <v>24</v>
      </c>
      <c r="AA369" s="19">
        <f t="shared" si="16"/>
        <v>181</v>
      </c>
      <c r="AB369" s="19">
        <f t="shared" si="17"/>
        <v>33</v>
      </c>
    </row>
    <row r="370" spans="1:28" x14ac:dyDescent="0.3">
      <c r="A370" s="4">
        <v>1303</v>
      </c>
      <c r="B370" s="7" t="s">
        <v>25</v>
      </c>
      <c r="C370" s="1" t="s">
        <v>29</v>
      </c>
      <c r="D370" s="1" t="s">
        <v>40</v>
      </c>
      <c r="E370" s="1" t="s">
        <v>335</v>
      </c>
      <c r="F370" s="7" t="s">
        <v>584</v>
      </c>
      <c r="G370" s="7" t="s">
        <v>584</v>
      </c>
      <c r="H370" s="29">
        <v>2.1023369669999998</v>
      </c>
      <c r="I370" s="29">
        <v>2.9837685490000001</v>
      </c>
      <c r="J370" s="30">
        <v>0</v>
      </c>
      <c r="K370" s="30">
        <v>0</v>
      </c>
      <c r="L370" s="23">
        <v>1.881838962</v>
      </c>
      <c r="M370" s="23">
        <v>1.910642535</v>
      </c>
      <c r="N370" s="23">
        <v>0.37113589699999999</v>
      </c>
      <c r="O370" s="24">
        <v>0.42243401600000002</v>
      </c>
      <c r="P370" s="24">
        <v>4.8511692970000002</v>
      </c>
      <c r="Q370" s="25">
        <v>0</v>
      </c>
      <c r="R370" s="25">
        <v>0</v>
      </c>
      <c r="S370" s="25">
        <v>12.067587339999999</v>
      </c>
      <c r="T370" s="26">
        <v>6.6906665143000001</v>
      </c>
      <c r="U370" s="27">
        <v>3.1046819430000001</v>
      </c>
      <c r="V370" s="20">
        <v>60947500</v>
      </c>
      <c r="W370" s="22">
        <v>0.50940267299999997</v>
      </c>
      <c r="X370" s="21">
        <v>60947500</v>
      </c>
      <c r="Y370" s="22">
        <v>0.50940267299999997</v>
      </c>
      <c r="Z370" s="19">
        <f t="shared" si="15"/>
        <v>156</v>
      </c>
      <c r="AA370" s="19">
        <f t="shared" si="16"/>
        <v>334</v>
      </c>
      <c r="AB370" s="19">
        <f t="shared" si="17"/>
        <v>56</v>
      </c>
    </row>
    <row r="371" spans="1:28" x14ac:dyDescent="0.3">
      <c r="A371" s="4">
        <v>1475</v>
      </c>
      <c r="B371" s="7" t="s">
        <v>27</v>
      </c>
      <c r="C371" s="1" t="s">
        <v>32</v>
      </c>
      <c r="D371" s="1" t="s">
        <v>120</v>
      </c>
      <c r="E371" s="1" t="s">
        <v>375</v>
      </c>
      <c r="F371" s="7" t="s">
        <v>584</v>
      </c>
      <c r="G371" s="7" t="s">
        <v>584</v>
      </c>
      <c r="H371" s="29">
        <v>0.360157801</v>
      </c>
      <c r="I371" s="29">
        <v>9.2677100000000001E-5</v>
      </c>
      <c r="J371" s="30">
        <v>12.171818979999999</v>
      </c>
      <c r="K371" s="30">
        <v>0.97081813800000005</v>
      </c>
      <c r="L371" s="23">
        <v>1.0021937919999999</v>
      </c>
      <c r="M371" s="23">
        <v>1.0201264379999999</v>
      </c>
      <c r="N371" s="23">
        <v>1.2480545199999999</v>
      </c>
      <c r="O371" s="24">
        <v>0.85233579500000001</v>
      </c>
      <c r="P371" s="24">
        <v>3.2987067940000001</v>
      </c>
      <c r="Q371" s="25">
        <v>0.52816236000000005</v>
      </c>
      <c r="R371" s="25">
        <v>0.14021539699999999</v>
      </c>
      <c r="S371" s="25">
        <v>1.0681816230000001</v>
      </c>
      <c r="T371" s="26"/>
      <c r="U371" s="27">
        <v>2.280782877</v>
      </c>
      <c r="V371" s="20">
        <v>62989600</v>
      </c>
      <c r="W371" s="22">
        <v>0.36208880100000002</v>
      </c>
      <c r="X371" s="21">
        <v>62989600</v>
      </c>
      <c r="Y371" s="22">
        <v>0.36208880100000002</v>
      </c>
      <c r="Z371" s="19">
        <f t="shared" si="15"/>
        <v>196</v>
      </c>
      <c r="AA371" s="19">
        <f t="shared" si="16"/>
        <v>349</v>
      </c>
      <c r="AB371" s="19">
        <f t="shared" si="17"/>
        <v>69</v>
      </c>
    </row>
    <row r="372" spans="1:28" ht="28.8" x14ac:dyDescent="0.3">
      <c r="A372" s="4">
        <v>1125</v>
      </c>
      <c r="B372" s="7" t="s">
        <v>25</v>
      </c>
      <c r="C372" s="1" t="s">
        <v>29</v>
      </c>
      <c r="D372" s="1" t="s">
        <v>42</v>
      </c>
      <c r="E372" s="1" t="s">
        <v>192</v>
      </c>
      <c r="F372" s="7" t="s">
        <v>584</v>
      </c>
      <c r="G372" s="7" t="s">
        <v>584</v>
      </c>
      <c r="H372" s="29">
        <v>33.586854610000003</v>
      </c>
      <c r="I372" s="29">
        <v>52.108287859999997</v>
      </c>
      <c r="J372" s="30">
        <v>0</v>
      </c>
      <c r="K372" s="30">
        <v>0</v>
      </c>
      <c r="L372" s="23">
        <v>3.1737198329999998</v>
      </c>
      <c r="M372" s="23">
        <v>3.2143144010000002</v>
      </c>
      <c r="N372" s="23">
        <v>0.59362677600000002</v>
      </c>
      <c r="O372" s="24">
        <v>0.60810967199999999</v>
      </c>
      <c r="P372" s="24">
        <v>40.363630950000001</v>
      </c>
      <c r="Q372" s="25">
        <v>35.862413590000003</v>
      </c>
      <c r="R372" s="25">
        <v>0</v>
      </c>
      <c r="S372" s="25">
        <v>21.033339850000001</v>
      </c>
      <c r="T372" s="26">
        <v>9.6777912461</v>
      </c>
      <c r="U372" s="27">
        <v>24.951631160000002</v>
      </c>
      <c r="V372" s="20">
        <v>67535200</v>
      </c>
      <c r="W372" s="22">
        <v>3.6946112790000001</v>
      </c>
      <c r="X372" s="21">
        <v>65021200</v>
      </c>
      <c r="Y372" s="22">
        <v>3.837460884</v>
      </c>
      <c r="Z372" s="19">
        <f t="shared" si="15"/>
        <v>13</v>
      </c>
      <c r="AA372" s="19">
        <f t="shared" si="16"/>
        <v>150</v>
      </c>
      <c r="AB372" s="19">
        <f t="shared" si="17"/>
        <v>24</v>
      </c>
    </row>
    <row r="373" spans="1:28" ht="28.8" x14ac:dyDescent="0.3">
      <c r="A373" s="4">
        <v>1216</v>
      </c>
      <c r="B373" s="7" t="s">
        <v>25</v>
      </c>
      <c r="C373" s="1" t="s">
        <v>29</v>
      </c>
      <c r="D373" s="1" t="s">
        <v>42</v>
      </c>
      <c r="E373" s="1" t="s">
        <v>195</v>
      </c>
      <c r="F373" s="7" t="s">
        <v>584</v>
      </c>
      <c r="G373" s="7" t="s">
        <v>584</v>
      </c>
      <c r="H373" s="29">
        <v>28.375712239999999</v>
      </c>
      <c r="I373" s="29">
        <v>43.679910720000002</v>
      </c>
      <c r="J373" s="30">
        <v>0</v>
      </c>
      <c r="K373" s="30">
        <v>0</v>
      </c>
      <c r="L373" s="23">
        <v>0.86696733199999998</v>
      </c>
      <c r="M373" s="23">
        <v>0.84458075700000002</v>
      </c>
      <c r="N373" s="23">
        <v>1.0164018450000001</v>
      </c>
      <c r="O373" s="24">
        <v>0.86766609699999997</v>
      </c>
      <c r="P373" s="24">
        <v>39.562910289999998</v>
      </c>
      <c r="Q373" s="25">
        <v>73.269667510000005</v>
      </c>
      <c r="R373" s="25">
        <v>0</v>
      </c>
      <c r="S373" s="25">
        <v>0</v>
      </c>
      <c r="T373" s="26">
        <v>15.964382954</v>
      </c>
      <c r="U373" s="27">
        <v>23.75886714</v>
      </c>
      <c r="V373" s="20">
        <v>96120580</v>
      </c>
      <c r="W373" s="22">
        <v>2.4717773379999999</v>
      </c>
      <c r="X373" s="21">
        <v>69950580</v>
      </c>
      <c r="Y373" s="22">
        <v>3.396521822</v>
      </c>
      <c r="Z373" s="19">
        <f t="shared" si="15"/>
        <v>16</v>
      </c>
      <c r="AA373" s="19">
        <f t="shared" si="16"/>
        <v>166</v>
      </c>
      <c r="AB373" s="19">
        <f t="shared" si="17"/>
        <v>29</v>
      </c>
    </row>
    <row r="374" spans="1:28" ht="28.8" x14ac:dyDescent="0.3">
      <c r="A374" s="4">
        <v>1121</v>
      </c>
      <c r="B374" s="7" t="s">
        <v>25</v>
      </c>
      <c r="C374" s="1" t="s">
        <v>29</v>
      </c>
      <c r="D374" s="1" t="s">
        <v>42</v>
      </c>
      <c r="E374" s="1" t="s">
        <v>193</v>
      </c>
      <c r="F374" s="7" t="s">
        <v>584</v>
      </c>
      <c r="G374" s="7" t="s">
        <v>584</v>
      </c>
      <c r="H374" s="29">
        <v>34.357634419999997</v>
      </c>
      <c r="I374" s="29">
        <v>52.908060880000001</v>
      </c>
      <c r="J374" s="30">
        <v>0</v>
      </c>
      <c r="K374" s="30">
        <v>0</v>
      </c>
      <c r="L374" s="23">
        <v>5.0270031470000003</v>
      </c>
      <c r="M374" s="23">
        <v>5.1173580660000004</v>
      </c>
      <c r="N374" s="23">
        <v>0.85107333600000001</v>
      </c>
      <c r="O374" s="24">
        <v>0.96870803999999999</v>
      </c>
      <c r="P374" s="24">
        <v>40.145226829999999</v>
      </c>
      <c r="Q374" s="25">
        <v>2.7378904070000001</v>
      </c>
      <c r="R374" s="25">
        <v>0</v>
      </c>
      <c r="S374" s="25">
        <v>23.680147600000002</v>
      </c>
      <c r="T374" s="26">
        <v>9.3494015532999999</v>
      </c>
      <c r="U374" s="27">
        <v>24.51077991</v>
      </c>
      <c r="V374" s="20">
        <v>114206700</v>
      </c>
      <c r="W374" s="22">
        <v>2.1461770549999999</v>
      </c>
      <c r="X374" s="21">
        <v>70727700</v>
      </c>
      <c r="Y374" s="22">
        <v>3.4655134990000001</v>
      </c>
      <c r="Z374" s="19">
        <f t="shared" si="15"/>
        <v>14</v>
      </c>
      <c r="AA374" s="19">
        <f t="shared" si="16"/>
        <v>163</v>
      </c>
      <c r="AB374" s="19">
        <f t="shared" si="17"/>
        <v>28</v>
      </c>
    </row>
    <row r="375" spans="1:28" ht="28.8" x14ac:dyDescent="0.3">
      <c r="A375" s="4">
        <v>1102</v>
      </c>
      <c r="B375" s="7" t="s">
        <v>26</v>
      </c>
      <c r="C375" s="1" t="s">
        <v>32</v>
      </c>
      <c r="D375" s="1" t="s">
        <v>60</v>
      </c>
      <c r="E375" s="1" t="s">
        <v>218</v>
      </c>
      <c r="F375" s="7" t="s">
        <v>584</v>
      </c>
      <c r="G375" s="7" t="s">
        <v>584</v>
      </c>
      <c r="H375" s="29">
        <v>61.962542499999998</v>
      </c>
      <c r="I375" s="29">
        <v>49.893531830000001</v>
      </c>
      <c r="J375" s="30">
        <v>0</v>
      </c>
      <c r="K375" s="30">
        <v>0</v>
      </c>
      <c r="L375" s="23">
        <v>2.076896123</v>
      </c>
      <c r="M375" s="23">
        <v>2.1156827790000001</v>
      </c>
      <c r="N375" s="23">
        <v>4.1663124000000003E-2</v>
      </c>
      <c r="O375" s="24">
        <v>3.5566327000000002E-2</v>
      </c>
      <c r="P375" s="24">
        <v>19.25041762</v>
      </c>
      <c r="Q375" s="25">
        <v>9.3356988780000005</v>
      </c>
      <c r="R375" s="25">
        <v>0</v>
      </c>
      <c r="S375" s="25">
        <v>0.21670098700000001</v>
      </c>
      <c r="T375" s="26">
        <v>10.853190989</v>
      </c>
      <c r="U375" s="27">
        <v>11.987177490000001</v>
      </c>
      <c r="V375" s="20">
        <v>72670000</v>
      </c>
      <c r="W375" s="22">
        <v>1.6495359140000001</v>
      </c>
      <c r="X375" s="21">
        <v>71351070</v>
      </c>
      <c r="Y375" s="22">
        <v>1.680027712</v>
      </c>
      <c r="Z375" s="19">
        <f t="shared" si="15"/>
        <v>39</v>
      </c>
      <c r="AA375" s="19">
        <f t="shared" si="16"/>
        <v>244</v>
      </c>
      <c r="AB375" s="19">
        <f t="shared" si="17"/>
        <v>57</v>
      </c>
    </row>
    <row r="376" spans="1:28" x14ac:dyDescent="0.3">
      <c r="A376" s="4">
        <v>1298</v>
      </c>
      <c r="B376" s="7" t="s">
        <v>25</v>
      </c>
      <c r="C376" s="1" t="s">
        <v>29</v>
      </c>
      <c r="D376" s="1" t="s">
        <v>40</v>
      </c>
      <c r="E376" s="1" t="s">
        <v>269</v>
      </c>
      <c r="F376" s="7" t="s">
        <v>584</v>
      </c>
      <c r="G376" s="7" t="s">
        <v>584</v>
      </c>
      <c r="H376" s="29">
        <v>3.6584041159999998</v>
      </c>
      <c r="I376" s="29">
        <v>5.4753690910000001</v>
      </c>
      <c r="J376" s="30">
        <v>0</v>
      </c>
      <c r="K376" s="30">
        <v>0</v>
      </c>
      <c r="L376" s="23">
        <v>0.76480088999999996</v>
      </c>
      <c r="M376" s="23">
        <v>0.77652924599999995</v>
      </c>
      <c r="N376" s="23">
        <v>0.50652448400000005</v>
      </c>
      <c r="O376" s="24">
        <v>0.69184309200000005</v>
      </c>
      <c r="P376" s="24">
        <v>9.9255884460000008</v>
      </c>
      <c r="Q376" s="25">
        <v>6.8325848999999994E-2</v>
      </c>
      <c r="R376" s="25">
        <v>0</v>
      </c>
      <c r="S376" s="25">
        <v>100</v>
      </c>
      <c r="T376" s="26">
        <v>15.561771043</v>
      </c>
      <c r="U376" s="27">
        <v>6.8076982240000001</v>
      </c>
      <c r="V376" s="20">
        <v>72144800</v>
      </c>
      <c r="W376" s="22">
        <v>0.94361592599999999</v>
      </c>
      <c r="X376" s="21">
        <v>72144800</v>
      </c>
      <c r="Y376" s="22">
        <v>0.94361592599999999</v>
      </c>
      <c r="Z376" s="19">
        <f t="shared" si="15"/>
        <v>90</v>
      </c>
      <c r="AA376" s="19">
        <f t="shared" si="16"/>
        <v>286</v>
      </c>
      <c r="AB376" s="19">
        <f t="shared" si="17"/>
        <v>45</v>
      </c>
    </row>
    <row r="377" spans="1:28" ht="28.8" x14ac:dyDescent="0.3">
      <c r="A377" s="4">
        <v>1037</v>
      </c>
      <c r="B377" s="7" t="s">
        <v>25</v>
      </c>
      <c r="C377" s="1" t="s">
        <v>30</v>
      </c>
      <c r="D377" s="1" t="s">
        <v>83</v>
      </c>
      <c r="E377" s="1" t="s">
        <v>472</v>
      </c>
      <c r="F377" s="7" t="s">
        <v>584</v>
      </c>
      <c r="G377" s="7" t="s">
        <v>584</v>
      </c>
      <c r="H377" s="29">
        <v>1.0890715950000001</v>
      </c>
      <c r="I377" s="29">
        <v>0.99365904500000002</v>
      </c>
      <c r="J377" s="30">
        <v>4.1992775480000004</v>
      </c>
      <c r="K377" s="30">
        <v>1.7367481119999999</v>
      </c>
      <c r="L377" s="23">
        <v>0.525806094</v>
      </c>
      <c r="M377" s="23">
        <v>0.54570454199999996</v>
      </c>
      <c r="N377" s="23">
        <v>0.93885796099999996</v>
      </c>
      <c r="O377" s="24">
        <v>0.80146964200000004</v>
      </c>
      <c r="P377" s="24">
        <v>1.303896927</v>
      </c>
      <c r="Q377" s="25">
        <v>0</v>
      </c>
      <c r="R377" s="25">
        <v>0.358220182</v>
      </c>
      <c r="S377" s="25">
        <v>7.4386806E-2</v>
      </c>
      <c r="T377" s="26">
        <v>0</v>
      </c>
      <c r="U377" s="27">
        <v>0.81846885700000005</v>
      </c>
      <c r="V377" s="20">
        <v>75700000</v>
      </c>
      <c r="W377" s="22">
        <v>0.10812006</v>
      </c>
      <c r="X377" s="21">
        <v>75700000</v>
      </c>
      <c r="Y377" s="22">
        <v>0.10812006</v>
      </c>
      <c r="Z377" s="19">
        <f t="shared" si="15"/>
        <v>293</v>
      </c>
      <c r="AA377" s="19">
        <f t="shared" si="16"/>
        <v>387</v>
      </c>
      <c r="AB377" s="19">
        <f t="shared" si="17"/>
        <v>49</v>
      </c>
    </row>
    <row r="378" spans="1:28" x14ac:dyDescent="0.3">
      <c r="A378" s="4">
        <v>1685</v>
      </c>
      <c r="B378" s="7" t="s">
        <v>28</v>
      </c>
      <c r="C378" s="1" t="s">
        <v>37</v>
      </c>
      <c r="D378" s="1" t="s">
        <v>131</v>
      </c>
      <c r="E378" s="1" t="s">
        <v>407</v>
      </c>
      <c r="F378" s="7"/>
      <c r="G378" s="7" t="s">
        <v>584</v>
      </c>
      <c r="H378" s="29">
        <v>6.4917127069999996</v>
      </c>
      <c r="I378" s="29">
        <v>8.4283771400000003</v>
      </c>
      <c r="J378" s="30">
        <v>4.3265787109999998</v>
      </c>
      <c r="K378" s="30">
        <v>0.176080924</v>
      </c>
      <c r="L378" s="23">
        <v>0.24960390299999999</v>
      </c>
      <c r="M378" s="23">
        <v>0.25432798200000001</v>
      </c>
      <c r="N378" s="23">
        <v>0</v>
      </c>
      <c r="O378" s="24">
        <v>0</v>
      </c>
      <c r="P378" s="24">
        <v>2.7561441260000001</v>
      </c>
      <c r="Q378" s="25">
        <v>0</v>
      </c>
      <c r="R378" s="25">
        <v>0</v>
      </c>
      <c r="S378" s="25">
        <v>0.78713825400000004</v>
      </c>
      <c r="T378" s="26"/>
      <c r="U378" s="27">
        <v>1.6444045119999999</v>
      </c>
      <c r="V378" s="20">
        <v>77749000</v>
      </c>
      <c r="W378" s="22">
        <v>0.21150169299999999</v>
      </c>
      <c r="X378" s="21">
        <v>77749000</v>
      </c>
      <c r="Y378" s="22">
        <v>0.21150169299999999</v>
      </c>
      <c r="Z378" s="19">
        <f t="shared" si="15"/>
        <v>228</v>
      </c>
      <c r="AA378" s="19">
        <f t="shared" si="16"/>
        <v>374</v>
      </c>
      <c r="AB378" s="19">
        <f t="shared" si="17"/>
        <v>32</v>
      </c>
    </row>
    <row r="379" spans="1:28" x14ac:dyDescent="0.3">
      <c r="A379" s="4">
        <v>1117</v>
      </c>
      <c r="B379" s="7" t="s">
        <v>25</v>
      </c>
      <c r="C379" s="1" t="s">
        <v>29</v>
      </c>
      <c r="D379" s="1" t="s">
        <v>41</v>
      </c>
      <c r="E379" s="1" t="s">
        <v>280</v>
      </c>
      <c r="F379" s="7" t="s">
        <v>584</v>
      </c>
      <c r="G379" s="7" t="s">
        <v>584</v>
      </c>
      <c r="H379" s="29">
        <v>0.31923702599999998</v>
      </c>
      <c r="I379" s="29">
        <v>0.36912600600000001</v>
      </c>
      <c r="J379" s="30">
        <v>1.0172204540000001</v>
      </c>
      <c r="K379" s="30">
        <v>5.3005308000000001E-2</v>
      </c>
      <c r="L379" s="23">
        <v>4.7499938999999998E-2</v>
      </c>
      <c r="M379" s="23">
        <v>4.7950048000000002E-2</v>
      </c>
      <c r="N379" s="23">
        <v>0.25155093899999997</v>
      </c>
      <c r="O379" s="24">
        <v>0.30063612200000001</v>
      </c>
      <c r="P379" s="24">
        <v>9.6812757470000008</v>
      </c>
      <c r="Q379" s="25">
        <v>7.2828468879999999</v>
      </c>
      <c r="R379" s="25">
        <v>0</v>
      </c>
      <c r="S379" s="25">
        <v>1.9701800629999999</v>
      </c>
      <c r="T379" s="26">
        <v>24.196858637999998</v>
      </c>
      <c r="U379" s="27">
        <v>5.7715518790000004</v>
      </c>
      <c r="V379" s="20">
        <v>92589500</v>
      </c>
      <c r="W379" s="22">
        <v>0.62334842300000004</v>
      </c>
      <c r="X379" s="21">
        <v>82589500</v>
      </c>
      <c r="Y379" s="22">
        <v>0.69882392800000004</v>
      </c>
      <c r="Z379" s="19">
        <f t="shared" si="15"/>
        <v>101</v>
      </c>
      <c r="AA379" s="19">
        <f t="shared" si="16"/>
        <v>310</v>
      </c>
      <c r="AB379" s="19">
        <f t="shared" si="17"/>
        <v>50</v>
      </c>
    </row>
    <row r="380" spans="1:28" ht="28.8" x14ac:dyDescent="0.3">
      <c r="A380" s="31">
        <v>1148</v>
      </c>
      <c r="B380" s="32" t="s">
        <v>25</v>
      </c>
      <c r="C380" s="33" t="s">
        <v>31</v>
      </c>
      <c r="D380" s="33" t="s">
        <v>68</v>
      </c>
      <c r="E380" s="33" t="s">
        <v>338</v>
      </c>
      <c r="F380" s="32" t="s">
        <v>584</v>
      </c>
      <c r="G380" s="32" t="s">
        <v>584</v>
      </c>
      <c r="H380" s="29">
        <v>1.2262841769999999</v>
      </c>
      <c r="I380" s="29">
        <v>0.75373460699999995</v>
      </c>
      <c r="J380" s="30">
        <v>24.769651620000001</v>
      </c>
      <c r="K380" s="30">
        <v>3.1816918570000001</v>
      </c>
      <c r="L380" s="23">
        <v>1.2891919789999999</v>
      </c>
      <c r="M380" s="23">
        <v>1.2890937440000001</v>
      </c>
      <c r="N380" s="23">
        <v>0.42948952899999998</v>
      </c>
      <c r="O380" s="24">
        <v>0.48885324200000002</v>
      </c>
      <c r="P380" s="24">
        <v>4.5486885499999996</v>
      </c>
      <c r="Q380" s="25">
        <v>7.3641936909999997</v>
      </c>
      <c r="R380" s="25">
        <v>0.34129990999999998</v>
      </c>
      <c r="S380" s="25">
        <v>0.80747224299999998</v>
      </c>
      <c r="T380" s="26">
        <v>6.3250891874999997</v>
      </c>
      <c r="U380" s="34">
        <v>3.061181049</v>
      </c>
      <c r="V380" s="35">
        <v>86070000</v>
      </c>
      <c r="W380" s="36">
        <v>0.355661793</v>
      </c>
      <c r="X380" s="35">
        <v>86070000</v>
      </c>
      <c r="Y380" s="36">
        <v>0.355661793</v>
      </c>
      <c r="Z380" s="37">
        <f t="shared" si="15"/>
        <v>159</v>
      </c>
      <c r="AA380" s="37">
        <f t="shared" si="16"/>
        <v>351</v>
      </c>
      <c r="AB380" s="37">
        <f t="shared" si="17"/>
        <v>22</v>
      </c>
    </row>
    <row r="381" spans="1:28" ht="28.8" x14ac:dyDescent="0.3">
      <c r="A381" s="4">
        <v>1306</v>
      </c>
      <c r="B381" s="7" t="s">
        <v>25</v>
      </c>
      <c r="C381" s="1" t="s">
        <v>29</v>
      </c>
      <c r="D381" s="1" t="s">
        <v>40</v>
      </c>
      <c r="E381" s="1" t="s">
        <v>437</v>
      </c>
      <c r="F381" s="7" t="s">
        <v>584</v>
      </c>
      <c r="G381" s="7" t="s">
        <v>584</v>
      </c>
      <c r="H381" s="29">
        <v>0.220781967</v>
      </c>
      <c r="I381" s="29">
        <v>2.6201805130000002</v>
      </c>
      <c r="J381" s="30">
        <v>9.4940188049999996</v>
      </c>
      <c r="K381" s="30">
        <v>0.792796685</v>
      </c>
      <c r="L381" s="23">
        <v>1.1245631549999999</v>
      </c>
      <c r="M381" s="23">
        <v>1.1355958100000001</v>
      </c>
      <c r="N381" s="23">
        <v>0.459045337</v>
      </c>
      <c r="O381" s="24">
        <v>0.522494232</v>
      </c>
      <c r="P381" s="24">
        <v>1.620318178</v>
      </c>
      <c r="Q381" s="25">
        <v>0</v>
      </c>
      <c r="R381" s="25">
        <v>1.2653699329999999</v>
      </c>
      <c r="S381" s="25">
        <v>0</v>
      </c>
      <c r="T381" s="26">
        <v>0</v>
      </c>
      <c r="U381" s="27">
        <v>1.165231184</v>
      </c>
      <c r="V381" s="20">
        <v>87141500</v>
      </c>
      <c r="W381" s="22">
        <v>0.13371713599999999</v>
      </c>
      <c r="X381" s="21">
        <v>87141500</v>
      </c>
      <c r="Y381" s="22">
        <v>0.13371713599999999</v>
      </c>
      <c r="Z381" s="19">
        <f t="shared" si="15"/>
        <v>258</v>
      </c>
      <c r="AA381" s="19">
        <f t="shared" si="16"/>
        <v>385</v>
      </c>
      <c r="AB381" s="19">
        <f t="shared" si="17"/>
        <v>58</v>
      </c>
    </row>
    <row r="382" spans="1:28" ht="28.8" x14ac:dyDescent="0.3">
      <c r="A382" s="4">
        <v>1115</v>
      </c>
      <c r="B382" s="7" t="s">
        <v>25</v>
      </c>
      <c r="C382" s="1" t="s">
        <v>29</v>
      </c>
      <c r="D382" s="1" t="s">
        <v>41</v>
      </c>
      <c r="E382" s="1" t="s">
        <v>214</v>
      </c>
      <c r="F382" s="7" t="s">
        <v>584</v>
      </c>
      <c r="G382" s="7" t="s">
        <v>584</v>
      </c>
      <c r="H382" s="29">
        <v>4.3112223710000004</v>
      </c>
      <c r="I382" s="29">
        <v>14.160645519999999</v>
      </c>
      <c r="J382" s="30">
        <v>62.152350669999997</v>
      </c>
      <c r="K382" s="30">
        <v>2.7971879899999998</v>
      </c>
      <c r="L382" s="23">
        <v>5.3167245520000002</v>
      </c>
      <c r="M382" s="23">
        <v>5.3282751749999999</v>
      </c>
      <c r="N382" s="23">
        <v>13.722975010000001</v>
      </c>
      <c r="O382" s="24">
        <v>11.71481556</v>
      </c>
      <c r="P382" s="24">
        <v>20.40628813</v>
      </c>
      <c r="Q382" s="25">
        <v>2.4294701879999998</v>
      </c>
      <c r="R382" s="25">
        <v>0</v>
      </c>
      <c r="S382" s="25">
        <v>3.4794257850000001</v>
      </c>
      <c r="T382" s="26">
        <v>23.846324516999999</v>
      </c>
      <c r="U382" s="27">
        <v>13.31294991</v>
      </c>
      <c r="V382" s="20">
        <v>214772900</v>
      </c>
      <c r="W382" s="22">
        <v>0.61986171899999998</v>
      </c>
      <c r="X382" s="21">
        <v>90000000</v>
      </c>
      <c r="Y382" s="22">
        <v>1.479216656</v>
      </c>
      <c r="Z382" s="19">
        <f t="shared" si="15"/>
        <v>35</v>
      </c>
      <c r="AA382" s="19">
        <f t="shared" si="16"/>
        <v>256</v>
      </c>
      <c r="AB382" s="19">
        <f t="shared" si="17"/>
        <v>40</v>
      </c>
    </row>
    <row r="383" spans="1:28" ht="28.8" x14ac:dyDescent="0.3">
      <c r="A383" s="4">
        <v>1118</v>
      </c>
      <c r="B383" s="7" t="s">
        <v>25</v>
      </c>
      <c r="C383" s="1" t="s">
        <v>29</v>
      </c>
      <c r="D383" s="1" t="s">
        <v>41</v>
      </c>
      <c r="E383" s="1" t="s">
        <v>282</v>
      </c>
      <c r="F383" s="7" t="s">
        <v>584</v>
      </c>
      <c r="G383" s="7" t="s">
        <v>584</v>
      </c>
      <c r="H383" s="29">
        <v>0.91511047199999995</v>
      </c>
      <c r="I383" s="29">
        <v>1.2304200199999999</v>
      </c>
      <c r="J383" s="30">
        <v>0</v>
      </c>
      <c r="K383" s="30">
        <v>0</v>
      </c>
      <c r="L383" s="23">
        <v>0.31965391799999998</v>
      </c>
      <c r="M383" s="23">
        <v>0.32087074300000001</v>
      </c>
      <c r="N383" s="23">
        <v>0.282166101</v>
      </c>
      <c r="O383" s="24">
        <v>0.32116688300000001</v>
      </c>
      <c r="P383" s="24">
        <v>8.6189557479999994</v>
      </c>
      <c r="Q383" s="25">
        <v>3.0548445540000002</v>
      </c>
      <c r="R383" s="25">
        <v>0</v>
      </c>
      <c r="S383" s="25">
        <v>2.6021622039999999</v>
      </c>
      <c r="T383" s="26">
        <v>22.207981685</v>
      </c>
      <c r="U383" s="27">
        <v>5.535873746</v>
      </c>
      <c r="V383" s="20">
        <v>169854100</v>
      </c>
      <c r="W383" s="22">
        <v>0.325919348</v>
      </c>
      <c r="X383" s="21">
        <v>90648400</v>
      </c>
      <c r="Y383" s="22">
        <v>0.61069734799999997</v>
      </c>
      <c r="Z383" s="19">
        <f t="shared" si="15"/>
        <v>103</v>
      </c>
      <c r="AA383" s="19">
        <f t="shared" si="16"/>
        <v>322</v>
      </c>
      <c r="AB383" s="19">
        <f t="shared" si="17"/>
        <v>53</v>
      </c>
    </row>
    <row r="384" spans="1:28" x14ac:dyDescent="0.3">
      <c r="A384" s="4">
        <v>1171</v>
      </c>
      <c r="B384" s="7" t="s">
        <v>25</v>
      </c>
      <c r="C384" s="1" t="s">
        <v>30</v>
      </c>
      <c r="D384" s="1" t="s">
        <v>69</v>
      </c>
      <c r="E384" s="1" t="s">
        <v>245</v>
      </c>
      <c r="F384" s="7" t="s">
        <v>584</v>
      </c>
      <c r="G384" s="7" t="s">
        <v>584</v>
      </c>
      <c r="H384" s="29">
        <v>18.582833999999998</v>
      </c>
      <c r="I384" s="29">
        <v>16.733712279999999</v>
      </c>
      <c r="J384" s="30">
        <v>7.9844648380000001</v>
      </c>
      <c r="K384" s="30">
        <v>9.1349051000000001E-2</v>
      </c>
      <c r="L384" s="23">
        <v>0.37151710799999998</v>
      </c>
      <c r="M384" s="23">
        <v>0.366422148</v>
      </c>
      <c r="N384" s="23">
        <v>0.21653445199999999</v>
      </c>
      <c r="O384" s="24">
        <v>0.24646367799999999</v>
      </c>
      <c r="P384" s="24">
        <v>8.2794870649999996</v>
      </c>
      <c r="Q384" s="25">
        <v>0</v>
      </c>
      <c r="R384" s="25">
        <v>0</v>
      </c>
      <c r="S384" s="25">
        <v>20.46340258</v>
      </c>
      <c r="T384" s="26">
        <v>0.58242773391000002</v>
      </c>
      <c r="U384" s="27">
        <v>8.9464606080000006</v>
      </c>
      <c r="V384" s="20">
        <v>91105100</v>
      </c>
      <c r="W384" s="22">
        <v>0.98199339100000005</v>
      </c>
      <c r="X384" s="21">
        <v>91105100</v>
      </c>
      <c r="Y384" s="22">
        <v>0.98199339100000005</v>
      </c>
      <c r="Z384" s="19">
        <f t="shared" si="15"/>
        <v>66</v>
      </c>
      <c r="AA384" s="19">
        <f t="shared" si="16"/>
        <v>282</v>
      </c>
      <c r="AB384" s="19">
        <f t="shared" si="17"/>
        <v>33</v>
      </c>
    </row>
    <row r="385" spans="1:28" ht="28.8" x14ac:dyDescent="0.3">
      <c r="A385" s="4">
        <v>1414</v>
      </c>
      <c r="B385" s="7" t="s">
        <v>25</v>
      </c>
      <c r="C385" s="1" t="s">
        <v>29</v>
      </c>
      <c r="D385" s="1" t="s">
        <v>38</v>
      </c>
      <c r="E385" s="1" t="s">
        <v>180</v>
      </c>
      <c r="F385" s="7" t="s">
        <v>584</v>
      </c>
      <c r="G385" s="7"/>
      <c r="H385" s="29">
        <v>17.69363096</v>
      </c>
      <c r="I385" s="29">
        <v>87.663727609999995</v>
      </c>
      <c r="J385" s="30">
        <v>100</v>
      </c>
      <c r="K385" s="30">
        <v>0</v>
      </c>
      <c r="L385" s="23">
        <v>62.109397389999998</v>
      </c>
      <c r="M385" s="23">
        <v>62.362432040000002</v>
      </c>
      <c r="N385" s="23">
        <v>61.313724229999998</v>
      </c>
      <c r="O385" s="24">
        <v>100</v>
      </c>
      <c r="P385" s="24">
        <v>100</v>
      </c>
      <c r="Q385" s="25">
        <v>82.667699249999998</v>
      </c>
      <c r="R385" s="25">
        <v>94.702227440000001</v>
      </c>
      <c r="S385" s="25">
        <v>0</v>
      </c>
      <c r="T385" s="26">
        <v>64.016052399000003</v>
      </c>
      <c r="U385" s="27">
        <v>64.23579986</v>
      </c>
      <c r="V385" s="20">
        <v>216034920</v>
      </c>
      <c r="W385" s="22">
        <v>2.9733989240000001</v>
      </c>
      <c r="X385" s="21">
        <v>92636120</v>
      </c>
      <c r="Y385" s="22">
        <v>6.9342066420000004</v>
      </c>
      <c r="Z385" s="19">
        <f t="shared" si="15"/>
        <v>1</v>
      </c>
      <c r="AA385" s="19">
        <f t="shared" si="16"/>
        <v>109</v>
      </c>
      <c r="AB385" s="19">
        <f t="shared" si="17"/>
        <v>16</v>
      </c>
    </row>
    <row r="386" spans="1:28" ht="28.8" x14ac:dyDescent="0.3">
      <c r="A386" s="4">
        <v>1618</v>
      </c>
      <c r="B386" s="7" t="s">
        <v>25</v>
      </c>
      <c r="C386" s="1" t="s">
        <v>29</v>
      </c>
      <c r="D386" s="1" t="s">
        <v>70</v>
      </c>
      <c r="E386" s="1" t="s">
        <v>251</v>
      </c>
      <c r="F386" s="7" t="s">
        <v>584</v>
      </c>
      <c r="G386" s="7" t="s">
        <v>584</v>
      </c>
      <c r="H386" s="29">
        <v>1.5835700859999999</v>
      </c>
      <c r="I386" s="29">
        <v>17.681665259999999</v>
      </c>
      <c r="J386" s="30">
        <v>12.32396672</v>
      </c>
      <c r="K386" s="30">
        <v>1.865985582</v>
      </c>
      <c r="L386" s="23">
        <v>3.9979814619999998</v>
      </c>
      <c r="M386" s="23">
        <v>4.0039468510000003</v>
      </c>
      <c r="N386" s="23">
        <v>5.4875440659999999</v>
      </c>
      <c r="O386" s="24">
        <v>4.684521148</v>
      </c>
      <c r="P386" s="24">
        <v>6.0044044479999998</v>
      </c>
      <c r="Q386" s="25">
        <v>0</v>
      </c>
      <c r="R386" s="25">
        <v>2.1255709970000001</v>
      </c>
      <c r="S386" s="25">
        <v>0.77999402600000001</v>
      </c>
      <c r="T386" s="26">
        <v>12.515225359</v>
      </c>
      <c r="U386" s="27">
        <v>8.4005368209999993</v>
      </c>
      <c r="V386" s="20">
        <v>104500000</v>
      </c>
      <c r="W386" s="22">
        <v>0.803879122</v>
      </c>
      <c r="X386" s="21">
        <v>99796445</v>
      </c>
      <c r="Y386" s="22">
        <v>0.84176714100000005</v>
      </c>
      <c r="Z386" s="19">
        <f t="shared" ref="Z386:Z405" si="18">_xlfn.RANK.EQ(U386,$U$2:$U$405,0)</f>
        <v>72</v>
      </c>
      <c r="AA386" s="19">
        <f t="shared" ref="AA386:AA405" si="19">_xlfn.RANK.EQ(Y386,$Y$2:$Y$405,0)</f>
        <v>294</v>
      </c>
      <c r="AB386" s="19">
        <f t="shared" ref="AB386:AB405" si="20">($Y$2:$Y$405=Y386) + SUMPRODUCT(($C$2:$C$405=C386)*($Y$2:$Y$405&gt;Y386))</f>
        <v>46</v>
      </c>
    </row>
    <row r="387" spans="1:28" ht="43.2" x14ac:dyDescent="0.3">
      <c r="A387" s="4">
        <v>1057</v>
      </c>
      <c r="B387" s="7" t="s">
        <v>25</v>
      </c>
      <c r="C387" s="1" t="s">
        <v>30</v>
      </c>
      <c r="D387" s="1" t="s">
        <v>39</v>
      </c>
      <c r="E387" s="1" t="s">
        <v>181</v>
      </c>
      <c r="F387" s="7" t="s">
        <v>584</v>
      </c>
      <c r="G387" s="7"/>
      <c r="H387" s="29">
        <v>100</v>
      </c>
      <c r="I387" s="29">
        <v>88.959367479999997</v>
      </c>
      <c r="J387" s="30">
        <v>45.157448420000001</v>
      </c>
      <c r="K387" s="30">
        <v>0.33077422699999998</v>
      </c>
      <c r="L387" s="23">
        <v>81.985596619999995</v>
      </c>
      <c r="M387" s="23">
        <v>84.775171709999995</v>
      </c>
      <c r="N387" s="23">
        <v>49.743589739999997</v>
      </c>
      <c r="O387" s="24">
        <v>12.739299880000001</v>
      </c>
      <c r="P387" s="24">
        <v>75.034649580000007</v>
      </c>
      <c r="Q387" s="25">
        <v>6.7427070950000001</v>
      </c>
      <c r="R387" s="25">
        <v>0</v>
      </c>
      <c r="S387" s="25">
        <v>29.043916930000002</v>
      </c>
      <c r="T387" s="26">
        <v>10.464008728</v>
      </c>
      <c r="U387" s="27">
        <v>62.04154939</v>
      </c>
      <c r="V387" s="20">
        <v>600000000</v>
      </c>
      <c r="W387" s="22">
        <v>1.0340258229999999</v>
      </c>
      <c r="X387" s="21">
        <v>100000000</v>
      </c>
      <c r="Y387" s="22">
        <v>6.2041549390000004</v>
      </c>
      <c r="Z387" s="19">
        <f t="shared" si="18"/>
        <v>2</v>
      </c>
      <c r="AA387" s="19">
        <f t="shared" si="19"/>
        <v>120</v>
      </c>
      <c r="AB387" s="19">
        <f t="shared" si="20"/>
        <v>22</v>
      </c>
    </row>
    <row r="388" spans="1:28" x14ac:dyDescent="0.3">
      <c r="A388" s="4">
        <v>1007</v>
      </c>
      <c r="B388" s="7" t="s">
        <v>25</v>
      </c>
      <c r="C388" s="1" t="s">
        <v>29</v>
      </c>
      <c r="D388" s="1" t="s">
        <v>41</v>
      </c>
      <c r="E388" s="1" t="s">
        <v>209</v>
      </c>
      <c r="F388" s="7" t="s">
        <v>584</v>
      </c>
      <c r="G388" s="7" t="s">
        <v>584</v>
      </c>
      <c r="H388" s="29">
        <v>4.5641020719999998</v>
      </c>
      <c r="I388" s="29">
        <v>3.1617499999999997E-4</v>
      </c>
      <c r="J388" s="30">
        <v>0.72994699900000004</v>
      </c>
      <c r="K388" s="30">
        <v>0</v>
      </c>
      <c r="L388" s="23">
        <v>31.022780789999999</v>
      </c>
      <c r="M388" s="23">
        <v>31.22417111</v>
      </c>
      <c r="N388" s="23">
        <v>15.81597901</v>
      </c>
      <c r="O388" s="24">
        <v>14.85169249</v>
      </c>
      <c r="P388" s="24">
        <v>22.27280404</v>
      </c>
      <c r="Q388" s="25">
        <v>3.0738326329999999</v>
      </c>
      <c r="R388" s="25">
        <v>0</v>
      </c>
      <c r="S388" s="25">
        <v>0</v>
      </c>
      <c r="T388" s="26">
        <v>38.201276209</v>
      </c>
      <c r="U388" s="27">
        <v>14.855441280000001</v>
      </c>
      <c r="V388" s="20">
        <v>324634900</v>
      </c>
      <c r="W388" s="22">
        <v>0.45760456700000002</v>
      </c>
      <c r="X388" s="21">
        <v>101561000</v>
      </c>
      <c r="Y388" s="22">
        <v>1.462711206</v>
      </c>
      <c r="Z388" s="19">
        <f t="shared" si="18"/>
        <v>30</v>
      </c>
      <c r="AA388" s="19">
        <f t="shared" si="19"/>
        <v>258</v>
      </c>
      <c r="AB388" s="19">
        <f t="shared" si="20"/>
        <v>41</v>
      </c>
    </row>
    <row r="389" spans="1:28" ht="28.8" x14ac:dyDescent="0.3">
      <c r="A389" s="4">
        <v>1438</v>
      </c>
      <c r="B389" s="7" t="s">
        <v>27</v>
      </c>
      <c r="C389" s="1" t="s">
        <v>34</v>
      </c>
      <c r="D389" s="1" t="s">
        <v>65</v>
      </c>
      <c r="E389" s="1" t="s">
        <v>259</v>
      </c>
      <c r="F389" s="7" t="s">
        <v>584</v>
      </c>
      <c r="G389" s="7" t="s">
        <v>584</v>
      </c>
      <c r="H389" s="29">
        <v>30.732044200000001</v>
      </c>
      <c r="I389" s="29">
        <v>28.115097469999998</v>
      </c>
      <c r="J389" s="30">
        <v>0</v>
      </c>
      <c r="K389" s="30">
        <v>0</v>
      </c>
      <c r="L389" s="23">
        <v>0.88783007999999997</v>
      </c>
      <c r="M389" s="23">
        <v>0.79951212100000002</v>
      </c>
      <c r="N389" s="23">
        <v>0</v>
      </c>
      <c r="O389" s="24">
        <v>0</v>
      </c>
      <c r="P389" s="24">
        <v>10.751165970000001</v>
      </c>
      <c r="Q389" s="25">
        <v>8.318598132</v>
      </c>
      <c r="R389" s="25">
        <v>0</v>
      </c>
      <c r="S389" s="25">
        <v>30.96875983</v>
      </c>
      <c r="T389" s="26"/>
      <c r="U389" s="27">
        <v>7.9204717530000002</v>
      </c>
      <c r="V389" s="20">
        <v>102187440</v>
      </c>
      <c r="W389" s="22">
        <v>0.77509249199999997</v>
      </c>
      <c r="X389" s="21">
        <v>102187440</v>
      </c>
      <c r="Y389" s="22">
        <v>0.77509249199999997</v>
      </c>
      <c r="Z389" s="19">
        <f t="shared" si="18"/>
        <v>80</v>
      </c>
      <c r="AA389" s="19">
        <f t="shared" si="19"/>
        <v>297</v>
      </c>
      <c r="AB389" s="19">
        <f t="shared" si="20"/>
        <v>33</v>
      </c>
    </row>
    <row r="390" spans="1:28" ht="43.2" x14ac:dyDescent="0.3">
      <c r="A390" s="4">
        <v>1296</v>
      </c>
      <c r="B390" s="7" t="s">
        <v>25</v>
      </c>
      <c r="C390" s="1" t="s">
        <v>29</v>
      </c>
      <c r="D390" s="1" t="s">
        <v>40</v>
      </c>
      <c r="E390" s="1" t="s">
        <v>250</v>
      </c>
      <c r="F390" s="7" t="s">
        <v>584</v>
      </c>
      <c r="G390" s="7" t="s">
        <v>584</v>
      </c>
      <c r="H390" s="29">
        <v>5.9070935740000001</v>
      </c>
      <c r="I390" s="29">
        <v>10.34458351</v>
      </c>
      <c r="J390" s="30">
        <v>33.016058979999997</v>
      </c>
      <c r="K390" s="30">
        <v>4.2707354669999997</v>
      </c>
      <c r="L390" s="23">
        <v>25.315747399999999</v>
      </c>
      <c r="M390" s="23">
        <v>25.033562939999999</v>
      </c>
      <c r="N390" s="23">
        <v>1.2189411699999999</v>
      </c>
      <c r="O390" s="24">
        <v>1.3874222839999999</v>
      </c>
      <c r="P390" s="24">
        <v>13.08936568</v>
      </c>
      <c r="Q390" s="25">
        <v>0</v>
      </c>
      <c r="R390" s="25">
        <v>1.745554423</v>
      </c>
      <c r="S390" s="25">
        <v>0.45272607100000001</v>
      </c>
      <c r="T390" s="26">
        <v>0</v>
      </c>
      <c r="U390" s="27">
        <v>8.4006117979999999</v>
      </c>
      <c r="V390" s="20">
        <v>104830000</v>
      </c>
      <c r="W390" s="22">
        <v>0.8013557</v>
      </c>
      <c r="X390" s="21">
        <v>104830000</v>
      </c>
      <c r="Y390" s="22">
        <v>0.8013557</v>
      </c>
      <c r="Z390" s="19">
        <f t="shared" si="18"/>
        <v>71</v>
      </c>
      <c r="AA390" s="19">
        <f t="shared" si="19"/>
        <v>296</v>
      </c>
      <c r="AB390" s="19">
        <f t="shared" si="20"/>
        <v>48</v>
      </c>
    </row>
    <row r="391" spans="1:28" ht="43.2" x14ac:dyDescent="0.3">
      <c r="A391" s="4">
        <v>1513</v>
      </c>
      <c r="B391" s="7" t="s">
        <v>26</v>
      </c>
      <c r="C391" s="1" t="s">
        <v>32</v>
      </c>
      <c r="D391" s="1" t="s">
        <v>48</v>
      </c>
      <c r="E391" s="1" t="s">
        <v>200</v>
      </c>
      <c r="F391" s="7" t="s">
        <v>584</v>
      </c>
      <c r="G391" s="7"/>
      <c r="H391" s="29">
        <v>97.711994300000001</v>
      </c>
      <c r="I391" s="29">
        <v>78.702463140000006</v>
      </c>
      <c r="J391" s="30">
        <v>22.609153760000002</v>
      </c>
      <c r="K391" s="30">
        <v>0.31760312099999999</v>
      </c>
      <c r="L391" s="23">
        <v>0</v>
      </c>
      <c r="M391" s="23">
        <v>0</v>
      </c>
      <c r="N391" s="23">
        <v>0</v>
      </c>
      <c r="O391" s="24">
        <v>23.429805139999999</v>
      </c>
      <c r="P391" s="24">
        <v>30.172141740000001</v>
      </c>
      <c r="Q391" s="25">
        <v>15.51917469</v>
      </c>
      <c r="R391" s="25">
        <v>0</v>
      </c>
      <c r="S391" s="25">
        <v>3.486097955</v>
      </c>
      <c r="T391" s="26">
        <v>0.38287078431999999</v>
      </c>
      <c r="U391" s="27">
        <v>20.243889299999999</v>
      </c>
      <c r="V391" s="20">
        <v>107490000</v>
      </c>
      <c r="W391" s="22">
        <v>1.8833276859999999</v>
      </c>
      <c r="X391" s="21">
        <v>107490000</v>
      </c>
      <c r="Y391" s="22">
        <v>1.8833276859999999</v>
      </c>
      <c r="Z391" s="19">
        <f t="shared" si="18"/>
        <v>21</v>
      </c>
      <c r="AA391" s="19">
        <f t="shared" si="19"/>
        <v>235</v>
      </c>
      <c r="AB391" s="19">
        <f t="shared" si="20"/>
        <v>55</v>
      </c>
    </row>
    <row r="392" spans="1:28" ht="28.8" x14ac:dyDescent="0.3">
      <c r="A392" s="4">
        <v>1034</v>
      </c>
      <c r="B392" s="7" t="s">
        <v>25</v>
      </c>
      <c r="C392" s="1" t="s">
        <v>30</v>
      </c>
      <c r="D392" s="1" t="s">
        <v>69</v>
      </c>
      <c r="E392" s="1" t="s">
        <v>549</v>
      </c>
      <c r="F392" s="7" t="s">
        <v>584</v>
      </c>
      <c r="G392" s="7" t="s">
        <v>584</v>
      </c>
      <c r="H392" s="29">
        <v>0.22320266499999999</v>
      </c>
      <c r="I392" s="29">
        <v>0</v>
      </c>
      <c r="J392" s="30">
        <v>3.742834336</v>
      </c>
      <c r="K392" s="30">
        <v>0.64953160700000001</v>
      </c>
      <c r="L392" s="23">
        <v>0</v>
      </c>
      <c r="M392" s="23">
        <v>0</v>
      </c>
      <c r="N392" s="23">
        <v>0.46407840299999997</v>
      </c>
      <c r="O392" s="24">
        <v>0.52822296400000002</v>
      </c>
      <c r="P392" s="24">
        <v>0</v>
      </c>
      <c r="Q392" s="25">
        <v>0.12422881600000001</v>
      </c>
      <c r="R392" s="25">
        <v>0.21954860400000001</v>
      </c>
      <c r="S392" s="25">
        <v>5.4151844999999997E-2</v>
      </c>
      <c r="T392" s="26">
        <v>0</v>
      </c>
      <c r="U392" s="27">
        <v>0.206827117</v>
      </c>
      <c r="V392" s="20">
        <v>109499000</v>
      </c>
      <c r="W392" s="22">
        <v>1.8888493999999999E-2</v>
      </c>
      <c r="X392" s="21">
        <v>109499000</v>
      </c>
      <c r="Y392" s="22">
        <v>1.8888493999999999E-2</v>
      </c>
      <c r="Z392" s="19">
        <f t="shared" si="18"/>
        <v>370</v>
      </c>
      <c r="AA392" s="19">
        <f t="shared" si="19"/>
        <v>393</v>
      </c>
      <c r="AB392" s="19">
        <f t="shared" si="20"/>
        <v>51</v>
      </c>
    </row>
    <row r="393" spans="1:28" ht="28.8" x14ac:dyDescent="0.3">
      <c r="A393" s="4">
        <v>1240</v>
      </c>
      <c r="B393" s="7" t="s">
        <v>25</v>
      </c>
      <c r="C393" s="1" t="s">
        <v>29</v>
      </c>
      <c r="D393" s="1" t="s">
        <v>42</v>
      </c>
      <c r="E393" s="1" t="s">
        <v>185</v>
      </c>
      <c r="F393" s="7" t="s">
        <v>584</v>
      </c>
      <c r="G393" s="7" t="s">
        <v>584</v>
      </c>
      <c r="H393" s="29">
        <v>45.26885103</v>
      </c>
      <c r="I393" s="29">
        <v>69.777734570000007</v>
      </c>
      <c r="J393" s="30">
        <v>5.4316742199999997</v>
      </c>
      <c r="K393" s="30">
        <v>0.41969566400000002</v>
      </c>
      <c r="L393" s="23">
        <v>0</v>
      </c>
      <c r="M393" s="23">
        <v>0</v>
      </c>
      <c r="N393" s="23">
        <v>1.7644697600000001</v>
      </c>
      <c r="O393" s="24">
        <v>1.2050120499999999</v>
      </c>
      <c r="P393" s="24">
        <v>55.368048469999998</v>
      </c>
      <c r="Q393" s="25">
        <v>50.991492139999998</v>
      </c>
      <c r="R393" s="25">
        <v>0</v>
      </c>
      <c r="S393" s="25">
        <v>1.600121264</v>
      </c>
      <c r="T393" s="26">
        <v>16.364274304999999</v>
      </c>
      <c r="U393" s="27">
        <v>33.731953959999998</v>
      </c>
      <c r="V393" s="20">
        <v>112053000</v>
      </c>
      <c r="W393" s="22">
        <v>3.01035706</v>
      </c>
      <c r="X393" s="21">
        <v>112053000</v>
      </c>
      <c r="Y393" s="22">
        <v>3.01035706</v>
      </c>
      <c r="Z393" s="19">
        <f t="shared" si="18"/>
        <v>6</v>
      </c>
      <c r="AA393" s="19">
        <f t="shared" si="19"/>
        <v>179</v>
      </c>
      <c r="AB393" s="19">
        <f t="shared" si="20"/>
        <v>32</v>
      </c>
    </row>
    <row r="394" spans="1:28" x14ac:dyDescent="0.3">
      <c r="A394" s="4">
        <v>1051</v>
      </c>
      <c r="B394" s="7" t="s">
        <v>27</v>
      </c>
      <c r="C394" s="1" t="s">
        <v>33</v>
      </c>
      <c r="D394" s="1" t="s">
        <v>73</v>
      </c>
      <c r="E394" s="1" t="s">
        <v>261</v>
      </c>
      <c r="F394" s="7"/>
      <c r="G394" s="7" t="s">
        <v>584</v>
      </c>
      <c r="H394" s="29">
        <v>0</v>
      </c>
      <c r="I394" s="29">
        <v>5.2560000000000002E-6</v>
      </c>
      <c r="J394" s="30">
        <v>36.317664880000002</v>
      </c>
      <c r="K394" s="30">
        <v>20.823751359999999</v>
      </c>
      <c r="L394" s="23">
        <v>5.9544647999999999E-2</v>
      </c>
      <c r="M394" s="23">
        <v>5.4684113999999999E-2</v>
      </c>
      <c r="N394" s="23">
        <v>0</v>
      </c>
      <c r="O394" s="24">
        <v>0</v>
      </c>
      <c r="P394" s="24">
        <v>12.79229144</v>
      </c>
      <c r="Q394" s="25">
        <v>0</v>
      </c>
      <c r="R394" s="25">
        <v>0</v>
      </c>
      <c r="S394" s="25">
        <v>7.6768491999999994E-2</v>
      </c>
      <c r="T394" s="26"/>
      <c r="U394" s="27">
        <v>7.7977963240000001</v>
      </c>
      <c r="V394" s="20">
        <v>114002000</v>
      </c>
      <c r="W394" s="22">
        <v>0.68400522100000005</v>
      </c>
      <c r="X394" s="21">
        <v>114002000</v>
      </c>
      <c r="Y394" s="22">
        <v>0.68400522100000005</v>
      </c>
      <c r="Z394" s="19">
        <f t="shared" si="18"/>
        <v>82</v>
      </c>
      <c r="AA394" s="19">
        <f t="shared" si="19"/>
        <v>313</v>
      </c>
      <c r="AB394" s="19">
        <f t="shared" si="20"/>
        <v>40</v>
      </c>
    </row>
    <row r="395" spans="1:28" x14ac:dyDescent="0.3">
      <c r="A395" s="4">
        <v>1687</v>
      </c>
      <c r="B395" s="7" t="s">
        <v>28</v>
      </c>
      <c r="C395" s="1" t="s">
        <v>37</v>
      </c>
      <c r="D395" s="1" t="s">
        <v>121</v>
      </c>
      <c r="E395" s="1" t="s">
        <v>376</v>
      </c>
      <c r="F395" s="7" t="s">
        <v>584</v>
      </c>
      <c r="G395" s="7" t="s">
        <v>584</v>
      </c>
      <c r="H395" s="29">
        <v>0.111483558</v>
      </c>
      <c r="I395" s="29">
        <v>0.20331602500000001</v>
      </c>
      <c r="J395" s="30">
        <v>9.9200324690000006</v>
      </c>
      <c r="K395" s="30">
        <v>1.247204306</v>
      </c>
      <c r="L395" s="23">
        <v>0.29413004300000001</v>
      </c>
      <c r="M395" s="23">
        <v>0.26975494300000002</v>
      </c>
      <c r="N395" s="23">
        <v>0.23179432699999999</v>
      </c>
      <c r="O395" s="24">
        <v>0.26383276100000003</v>
      </c>
      <c r="P395" s="24">
        <v>3.8417767469999999</v>
      </c>
      <c r="Q395" s="25">
        <v>1.373438293</v>
      </c>
      <c r="R395" s="25">
        <v>0.30609188399999998</v>
      </c>
      <c r="S395" s="25">
        <v>0.47052271499999998</v>
      </c>
      <c r="T395" s="26"/>
      <c r="U395" s="27">
        <v>2.2804092159999998</v>
      </c>
      <c r="V395" s="20">
        <v>116473000</v>
      </c>
      <c r="W395" s="22">
        <v>0.19578865600000001</v>
      </c>
      <c r="X395" s="21">
        <v>116473000</v>
      </c>
      <c r="Y395" s="22">
        <v>0.19578865600000001</v>
      </c>
      <c r="Z395" s="19">
        <f t="shared" si="18"/>
        <v>197</v>
      </c>
      <c r="AA395" s="19">
        <f t="shared" si="19"/>
        <v>380</v>
      </c>
      <c r="AB395" s="19">
        <f t="shared" si="20"/>
        <v>33</v>
      </c>
    </row>
    <row r="396" spans="1:28" ht="28.8" x14ac:dyDescent="0.3">
      <c r="A396" s="4">
        <v>1485</v>
      </c>
      <c r="B396" s="7" t="s">
        <v>27</v>
      </c>
      <c r="C396" s="1" t="s">
        <v>32</v>
      </c>
      <c r="D396" s="1" t="s">
        <v>79</v>
      </c>
      <c r="E396" s="1" t="s">
        <v>479</v>
      </c>
      <c r="F396" s="7" t="s">
        <v>584</v>
      </c>
      <c r="G396" s="7"/>
      <c r="H396" s="29">
        <v>0</v>
      </c>
      <c r="I396" s="29">
        <v>0</v>
      </c>
      <c r="J396" s="30">
        <v>1.55190692</v>
      </c>
      <c r="K396" s="30">
        <v>0.65190908400000003</v>
      </c>
      <c r="L396" s="23">
        <v>0</v>
      </c>
      <c r="M396" s="23">
        <v>0</v>
      </c>
      <c r="N396" s="23">
        <v>0</v>
      </c>
      <c r="O396" s="24">
        <v>0</v>
      </c>
      <c r="P396" s="24">
        <v>0.74081568099999995</v>
      </c>
      <c r="Q396" s="25">
        <v>0.71693642300000004</v>
      </c>
      <c r="R396" s="25">
        <v>6.337182125</v>
      </c>
      <c r="S396" s="25">
        <v>2.8727388E-2</v>
      </c>
      <c r="T396" s="26"/>
      <c r="U396" s="27">
        <v>0.73835372399999999</v>
      </c>
      <c r="V396" s="20">
        <v>118892000</v>
      </c>
      <c r="W396" s="22">
        <v>6.2102893999999999E-2</v>
      </c>
      <c r="X396" s="21">
        <v>118892000</v>
      </c>
      <c r="Y396" s="22">
        <v>6.2102893999999999E-2</v>
      </c>
      <c r="Z396" s="19">
        <f t="shared" si="18"/>
        <v>300</v>
      </c>
      <c r="AA396" s="19">
        <f t="shared" si="19"/>
        <v>391</v>
      </c>
      <c r="AB396" s="19">
        <f t="shared" si="20"/>
        <v>72</v>
      </c>
    </row>
    <row r="397" spans="1:28" ht="28.8" x14ac:dyDescent="0.3">
      <c r="A397" s="4">
        <v>1293</v>
      </c>
      <c r="B397" s="7" t="s">
        <v>25</v>
      </c>
      <c r="C397" s="1" t="s">
        <v>29</v>
      </c>
      <c r="D397" s="1" t="s">
        <v>40</v>
      </c>
      <c r="E397" s="1" t="s">
        <v>183</v>
      </c>
      <c r="F397" s="7" t="s">
        <v>584</v>
      </c>
      <c r="G397" s="7" t="s">
        <v>584</v>
      </c>
      <c r="H397" s="29">
        <v>65.479079040000002</v>
      </c>
      <c r="I397" s="29">
        <v>100</v>
      </c>
      <c r="J397" s="30">
        <v>15.610357840000001</v>
      </c>
      <c r="K397" s="30">
        <v>1.810673306</v>
      </c>
      <c r="L397" s="23">
        <v>6.8137812069999999</v>
      </c>
      <c r="M397" s="23">
        <v>6.786444726</v>
      </c>
      <c r="N397" s="23">
        <v>2.5963924280000001</v>
      </c>
      <c r="O397" s="24">
        <v>8.8599949579999997</v>
      </c>
      <c r="P397" s="24">
        <v>32.740575399999997</v>
      </c>
      <c r="Q397" s="25">
        <v>15.26234058</v>
      </c>
      <c r="R397" s="25">
        <v>17.729317269999999</v>
      </c>
      <c r="S397" s="25">
        <v>1.049633984</v>
      </c>
      <c r="T397" s="26">
        <v>0</v>
      </c>
      <c r="U397" s="27">
        <v>41.288732230000001</v>
      </c>
      <c r="V397" s="20">
        <v>126027000</v>
      </c>
      <c r="W397" s="22">
        <v>3.2761814720000002</v>
      </c>
      <c r="X397" s="21">
        <v>124027000</v>
      </c>
      <c r="Y397" s="22">
        <v>3.3290116049999998</v>
      </c>
      <c r="Z397" s="19">
        <f t="shared" si="18"/>
        <v>4</v>
      </c>
      <c r="AA397" s="19">
        <f t="shared" si="19"/>
        <v>170</v>
      </c>
      <c r="AB397" s="19">
        <f t="shared" si="20"/>
        <v>30</v>
      </c>
    </row>
    <row r="398" spans="1:28" ht="43.2" x14ac:dyDescent="0.3">
      <c r="A398" s="31">
        <v>1101</v>
      </c>
      <c r="B398" s="32" t="s">
        <v>25</v>
      </c>
      <c r="C398" s="33" t="s">
        <v>31</v>
      </c>
      <c r="D398" s="33" t="s">
        <v>44</v>
      </c>
      <c r="E398" s="33" t="s">
        <v>189</v>
      </c>
      <c r="F398" s="32" t="s">
        <v>584</v>
      </c>
      <c r="G398" s="32"/>
      <c r="H398" s="29">
        <v>61.062040330000002</v>
      </c>
      <c r="I398" s="29">
        <v>54.798970359999998</v>
      </c>
      <c r="J398" s="30">
        <v>10.74163025</v>
      </c>
      <c r="K398" s="30">
        <v>0.13668164799999999</v>
      </c>
      <c r="L398" s="23">
        <v>18.151327089999999</v>
      </c>
      <c r="M398" s="23">
        <v>18.250277130000001</v>
      </c>
      <c r="N398" s="23">
        <v>0</v>
      </c>
      <c r="O398" s="24">
        <v>0</v>
      </c>
      <c r="P398" s="24">
        <v>25.891759489999998</v>
      </c>
      <c r="Q398" s="25">
        <v>3.2972991980000002</v>
      </c>
      <c r="R398" s="25">
        <v>0</v>
      </c>
      <c r="S398" s="25">
        <v>32.516725059999999</v>
      </c>
      <c r="T398" s="26">
        <v>7.9648771693000002</v>
      </c>
      <c r="U398" s="34">
        <v>31.83346259</v>
      </c>
      <c r="V398" s="35">
        <v>132000000</v>
      </c>
      <c r="W398" s="36">
        <v>2.4116259539999998</v>
      </c>
      <c r="X398" s="35">
        <v>130000000</v>
      </c>
      <c r="Y398" s="36">
        <v>2.448727892</v>
      </c>
      <c r="Z398" s="37">
        <f t="shared" si="18"/>
        <v>10</v>
      </c>
      <c r="AA398" s="37">
        <f t="shared" si="19"/>
        <v>201</v>
      </c>
      <c r="AB398" s="37">
        <f t="shared" si="20"/>
        <v>11</v>
      </c>
    </row>
    <row r="399" spans="1:28" ht="28.8" x14ac:dyDescent="0.3">
      <c r="A399" s="4">
        <v>1606</v>
      </c>
      <c r="B399" s="7" t="s">
        <v>28</v>
      </c>
      <c r="C399" s="1" t="s">
        <v>37</v>
      </c>
      <c r="D399" s="1" t="s">
        <v>99</v>
      </c>
      <c r="E399" s="1" t="s">
        <v>312</v>
      </c>
      <c r="F399" s="7" t="s">
        <v>584</v>
      </c>
      <c r="G399" s="7"/>
      <c r="H399" s="29">
        <v>1.4897395419999999</v>
      </c>
      <c r="I399" s="29">
        <v>1.937911532</v>
      </c>
      <c r="J399" s="30">
        <v>22.043243279999999</v>
      </c>
      <c r="K399" s="30">
        <v>0.67151486500000002</v>
      </c>
      <c r="L399" s="23">
        <v>3.8583498000000001E-2</v>
      </c>
      <c r="M399" s="23">
        <v>3.7689103000000002E-2</v>
      </c>
      <c r="N399" s="23">
        <v>0</v>
      </c>
      <c r="O399" s="24">
        <v>7.8799793000000007E-2</v>
      </c>
      <c r="P399" s="24">
        <v>2.3411320290000002</v>
      </c>
      <c r="Q399" s="25">
        <v>0</v>
      </c>
      <c r="R399" s="25">
        <v>0</v>
      </c>
      <c r="S399" s="25">
        <v>3.1878178359999998</v>
      </c>
      <c r="T399" s="26"/>
      <c r="U399" s="27">
        <v>3.9273433020000001</v>
      </c>
      <c r="V399" s="20">
        <v>155871000</v>
      </c>
      <c r="W399" s="22">
        <v>0.25196112799999998</v>
      </c>
      <c r="X399" s="21">
        <v>155871000</v>
      </c>
      <c r="Y399" s="22">
        <v>0.25196112799999998</v>
      </c>
      <c r="Z399" s="19">
        <f t="shared" si="18"/>
        <v>133</v>
      </c>
      <c r="AA399" s="19">
        <f t="shared" si="19"/>
        <v>368</v>
      </c>
      <c r="AB399" s="19">
        <f t="shared" si="20"/>
        <v>30</v>
      </c>
    </row>
    <row r="400" spans="1:28" ht="28.8" x14ac:dyDescent="0.3">
      <c r="A400" s="4">
        <v>1497</v>
      </c>
      <c r="B400" s="7" t="s">
        <v>25</v>
      </c>
      <c r="C400" s="1" t="s">
        <v>30</v>
      </c>
      <c r="D400" s="1" t="s">
        <v>49</v>
      </c>
      <c r="E400" s="1" t="s">
        <v>233</v>
      </c>
      <c r="F400" s="7" t="s">
        <v>584</v>
      </c>
      <c r="G400" s="7" t="s">
        <v>584</v>
      </c>
      <c r="H400" s="29">
        <v>0.36143168399999998</v>
      </c>
      <c r="I400" s="29">
        <v>16.6827501</v>
      </c>
      <c r="J400" s="30">
        <v>19.976997900000001</v>
      </c>
      <c r="K400" s="30">
        <v>2.5431527470000002</v>
      </c>
      <c r="L400" s="23">
        <v>0.53299554199999999</v>
      </c>
      <c r="M400" s="23">
        <v>0.50034320399999999</v>
      </c>
      <c r="N400" s="23">
        <v>1.2524689069999999</v>
      </c>
      <c r="O400" s="24">
        <v>1.631293339</v>
      </c>
      <c r="P400" s="24">
        <v>12.80541727</v>
      </c>
      <c r="Q400" s="25">
        <v>26.01448143</v>
      </c>
      <c r="R400" s="25">
        <v>2.8612056830000001</v>
      </c>
      <c r="S400" s="25">
        <v>0.27844844099999999</v>
      </c>
      <c r="T400" s="26">
        <v>20.602518411999998</v>
      </c>
      <c r="U400" s="27">
        <v>10.15266883</v>
      </c>
      <c r="V400" s="20">
        <v>210119900</v>
      </c>
      <c r="W400" s="22">
        <v>0.48318454500000002</v>
      </c>
      <c r="X400" s="21">
        <v>175524000</v>
      </c>
      <c r="Y400" s="22">
        <v>0.57842054799999998</v>
      </c>
      <c r="Z400" s="19">
        <f t="shared" si="18"/>
        <v>54</v>
      </c>
      <c r="AA400" s="19">
        <f t="shared" si="19"/>
        <v>325</v>
      </c>
      <c r="AB400" s="19">
        <f t="shared" si="20"/>
        <v>37</v>
      </c>
    </row>
    <row r="401" spans="1:28" x14ac:dyDescent="0.3">
      <c r="A401" s="4">
        <v>1436</v>
      </c>
      <c r="B401" s="7" t="s">
        <v>25</v>
      </c>
      <c r="C401" s="1" t="s">
        <v>29</v>
      </c>
      <c r="D401" s="1" t="s">
        <v>47</v>
      </c>
      <c r="E401" s="1" t="s">
        <v>197</v>
      </c>
      <c r="F401" s="7" t="s">
        <v>584</v>
      </c>
      <c r="G401" s="7" t="s">
        <v>584</v>
      </c>
      <c r="H401" s="29">
        <v>26.456434170000001</v>
      </c>
      <c r="I401" s="29">
        <v>39.649669950000003</v>
      </c>
      <c r="J401" s="30">
        <v>45.066159769999999</v>
      </c>
      <c r="K401" s="30">
        <v>1.964613916</v>
      </c>
      <c r="L401" s="23">
        <v>5.3766696730000003</v>
      </c>
      <c r="M401" s="23">
        <v>5.4148924090000001</v>
      </c>
      <c r="N401" s="23">
        <v>3.5440740919999998</v>
      </c>
      <c r="O401" s="24">
        <v>3.025449971</v>
      </c>
      <c r="P401" s="24">
        <v>31.025901099999999</v>
      </c>
      <c r="Q401" s="25">
        <v>6.1094377379999996</v>
      </c>
      <c r="R401" s="25">
        <v>0</v>
      </c>
      <c r="S401" s="25">
        <v>3.9762644530000002</v>
      </c>
      <c r="T401" s="26">
        <v>12.665264992999999</v>
      </c>
      <c r="U401" s="27">
        <v>21.260978359999999</v>
      </c>
      <c r="V401" s="20">
        <v>191733000</v>
      </c>
      <c r="W401" s="22">
        <v>1.108884666</v>
      </c>
      <c r="X401" s="21">
        <v>184110000</v>
      </c>
      <c r="Y401" s="22">
        <v>1.1547975859999999</v>
      </c>
      <c r="Z401" s="19">
        <f t="shared" si="18"/>
        <v>18</v>
      </c>
      <c r="AA401" s="19">
        <f t="shared" si="19"/>
        <v>273</v>
      </c>
      <c r="AB401" s="19">
        <f t="shared" si="20"/>
        <v>43</v>
      </c>
    </row>
    <row r="402" spans="1:28" ht="28.8" x14ac:dyDescent="0.3">
      <c r="A402" s="4">
        <v>1299</v>
      </c>
      <c r="B402" s="7" t="s">
        <v>25</v>
      </c>
      <c r="C402" s="1" t="s">
        <v>29</v>
      </c>
      <c r="D402" s="1" t="s">
        <v>40</v>
      </c>
      <c r="E402" s="1" t="s">
        <v>211</v>
      </c>
      <c r="F402" s="7" t="s">
        <v>584</v>
      </c>
      <c r="G402" s="7" t="s">
        <v>584</v>
      </c>
      <c r="H402" s="29">
        <v>2.1961834950000001</v>
      </c>
      <c r="I402" s="29">
        <v>35.871340930000002</v>
      </c>
      <c r="J402" s="30">
        <v>56.903253730000003</v>
      </c>
      <c r="K402" s="30">
        <v>2.2342852290000002</v>
      </c>
      <c r="L402" s="23">
        <v>10.156081199999999</v>
      </c>
      <c r="M402" s="23">
        <v>10.30188573</v>
      </c>
      <c r="N402" s="23">
        <v>7.6104327879999998</v>
      </c>
      <c r="O402" s="24">
        <v>9.0954580190000005</v>
      </c>
      <c r="P402" s="24">
        <v>24.56522064</v>
      </c>
      <c r="Q402" s="25">
        <v>0.163832962</v>
      </c>
      <c r="R402" s="25">
        <v>0.860988902</v>
      </c>
      <c r="S402" s="25">
        <v>3.2949260649999998</v>
      </c>
      <c r="T402" s="26">
        <v>7.5853452685000002</v>
      </c>
      <c r="U402" s="27">
        <v>14.74162546</v>
      </c>
      <c r="V402" s="20">
        <v>200044000</v>
      </c>
      <c r="W402" s="22">
        <v>0.73691915100000005</v>
      </c>
      <c r="X402" s="21">
        <v>200044000</v>
      </c>
      <c r="Y402" s="22">
        <v>0.73691915100000005</v>
      </c>
      <c r="Z402" s="19">
        <f t="shared" si="18"/>
        <v>32</v>
      </c>
      <c r="AA402" s="19">
        <f t="shared" si="19"/>
        <v>304</v>
      </c>
      <c r="AB402" s="19">
        <f t="shared" si="20"/>
        <v>49</v>
      </c>
    </row>
    <row r="403" spans="1:28" ht="28.8" x14ac:dyDescent="0.3">
      <c r="A403" s="4">
        <v>1616</v>
      </c>
      <c r="B403" s="7" t="s">
        <v>28</v>
      </c>
      <c r="C403" s="1" t="s">
        <v>37</v>
      </c>
      <c r="D403" s="1" t="s">
        <v>99</v>
      </c>
      <c r="E403" s="1" t="s">
        <v>398</v>
      </c>
      <c r="F403" s="7" t="s">
        <v>584</v>
      </c>
      <c r="G403" s="7"/>
      <c r="H403" s="29">
        <v>1.639700079</v>
      </c>
      <c r="I403" s="29">
        <v>1.876390531</v>
      </c>
      <c r="J403" s="30">
        <v>9.3233885480000005</v>
      </c>
      <c r="K403" s="30">
        <v>0.18010707000000001</v>
      </c>
      <c r="L403" s="23">
        <v>0</v>
      </c>
      <c r="M403" s="23">
        <v>0</v>
      </c>
      <c r="N403" s="23">
        <v>0.52512820500000001</v>
      </c>
      <c r="O403" s="24">
        <v>0.44396387100000001</v>
      </c>
      <c r="P403" s="24">
        <v>2.5252215929999999</v>
      </c>
      <c r="Q403" s="25">
        <v>0</v>
      </c>
      <c r="R403" s="25">
        <v>0</v>
      </c>
      <c r="S403" s="25">
        <v>1.358249094</v>
      </c>
      <c r="T403" s="26"/>
      <c r="U403" s="27">
        <v>1.860619429</v>
      </c>
      <c r="V403" s="20">
        <v>214265000</v>
      </c>
      <c r="W403" s="22">
        <v>8.6837301000000006E-2</v>
      </c>
      <c r="X403" s="21">
        <v>214265000</v>
      </c>
      <c r="Y403" s="22">
        <v>8.6837301000000006E-2</v>
      </c>
      <c r="Z403" s="19">
        <f t="shared" si="18"/>
        <v>219</v>
      </c>
      <c r="AA403" s="19">
        <f t="shared" si="19"/>
        <v>389</v>
      </c>
      <c r="AB403" s="19">
        <f t="shared" si="20"/>
        <v>37</v>
      </c>
    </row>
    <row r="404" spans="1:28" ht="43.2" x14ac:dyDescent="0.3">
      <c r="A404" s="4">
        <v>1501</v>
      </c>
      <c r="B404" s="7" t="s">
        <v>27</v>
      </c>
      <c r="C404" s="1" t="s">
        <v>33</v>
      </c>
      <c r="D404" s="1" t="s">
        <v>96</v>
      </c>
      <c r="E404" s="1" t="s">
        <v>302</v>
      </c>
      <c r="F404" s="7" t="s">
        <v>584</v>
      </c>
      <c r="G404" s="7"/>
      <c r="H404" s="29">
        <v>7.9123914759999998</v>
      </c>
      <c r="I404" s="29">
        <v>5.7214530950000002</v>
      </c>
      <c r="J404" s="30">
        <v>0</v>
      </c>
      <c r="K404" s="30">
        <v>0</v>
      </c>
      <c r="L404" s="23">
        <v>13.58203814</v>
      </c>
      <c r="M404" s="23">
        <v>14.44369448</v>
      </c>
      <c r="N404" s="23">
        <v>0</v>
      </c>
      <c r="O404" s="24">
        <v>0</v>
      </c>
      <c r="P404" s="24">
        <v>5.9874427639999999</v>
      </c>
      <c r="Q404" s="25">
        <v>0.99826727000000004</v>
      </c>
      <c r="R404" s="25">
        <v>0</v>
      </c>
      <c r="S404" s="25">
        <v>0</v>
      </c>
      <c r="T404" s="26"/>
      <c r="U404" s="27">
        <v>4.2311410169999997</v>
      </c>
      <c r="V404" s="20">
        <v>215376000</v>
      </c>
      <c r="W404" s="22">
        <v>0.19645369100000001</v>
      </c>
      <c r="X404" s="21">
        <v>215376000</v>
      </c>
      <c r="Y404" s="22">
        <v>0.19645369100000001</v>
      </c>
      <c r="Z404" s="19">
        <f t="shared" si="18"/>
        <v>123</v>
      </c>
      <c r="AA404" s="19">
        <f t="shared" si="19"/>
        <v>379</v>
      </c>
      <c r="AB404" s="19">
        <f t="shared" si="20"/>
        <v>46</v>
      </c>
    </row>
    <row r="405" spans="1:28" x14ac:dyDescent="0.3">
      <c r="A405" s="4">
        <v>2260</v>
      </c>
      <c r="B405" s="7" t="s">
        <v>25</v>
      </c>
      <c r="C405" s="1" t="s">
        <v>30</v>
      </c>
      <c r="D405" s="1" t="s">
        <v>46</v>
      </c>
      <c r="E405" s="1" t="s">
        <v>196</v>
      </c>
      <c r="F405" s="7" t="s">
        <v>584</v>
      </c>
      <c r="G405" s="7" t="s">
        <v>584</v>
      </c>
      <c r="H405" s="29">
        <v>35.467640090000003</v>
      </c>
      <c r="I405" s="29">
        <v>45.986948259999998</v>
      </c>
      <c r="J405" s="30">
        <v>0</v>
      </c>
      <c r="K405" s="30">
        <v>0</v>
      </c>
      <c r="L405" s="23">
        <v>0.10319623</v>
      </c>
      <c r="M405" s="23">
        <v>9.4888941000000004E-2</v>
      </c>
      <c r="N405" s="23">
        <v>0</v>
      </c>
      <c r="O405" s="24">
        <v>29.665145209999999</v>
      </c>
      <c r="P405" s="24">
        <v>28.600260670000001</v>
      </c>
      <c r="Q405" s="25">
        <v>52.678364019999997</v>
      </c>
      <c r="R405" s="25">
        <v>0</v>
      </c>
      <c r="S405" s="25">
        <v>5.8913994609999998</v>
      </c>
      <c r="T405" s="26">
        <v>1.8974314536000001</v>
      </c>
      <c r="U405" s="27">
        <v>23.271438209999999</v>
      </c>
      <c r="V405" s="20">
        <v>449999900</v>
      </c>
      <c r="W405" s="22">
        <v>0.51714318599999998</v>
      </c>
      <c r="X405" s="21">
        <v>449999900</v>
      </c>
      <c r="Y405" s="22">
        <v>0.51714318599999998</v>
      </c>
      <c r="Z405" s="19">
        <f t="shared" si="18"/>
        <v>17</v>
      </c>
      <c r="AA405" s="19">
        <f t="shared" si="19"/>
        <v>330</v>
      </c>
      <c r="AB405" s="19">
        <f t="shared" si="20"/>
        <v>38</v>
      </c>
    </row>
  </sheetData>
  <autoFilter ref="A1:AB405" xr:uid="{00000000-0009-0000-0000-000007000000}">
    <sortState ref="A2:AB405">
      <sortCondition ref="X1:X405"/>
    </sortState>
  </autoFilter>
  <pageMargins left="0.25" right="0.25" top="0.75" bottom="0.75" header="0.3" footer="0.3"/>
  <pageSetup paperSize="17" scale="61" fitToHeight="0" orientation="landscape" r:id="rId1"/>
  <headerFooter scaleWithDoc="0">
    <oddHeader>&amp;CSMART SCALE  2016
Project Scores&amp;RJanuary 17, 2017</oddHeader>
    <oddFooter>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B405"/>
  <sheetViews>
    <sheetView zoomScale="75" zoomScaleNormal="75" workbookViewId="0">
      <selection activeCell="X7" sqref="X7"/>
    </sheetView>
  </sheetViews>
  <sheetFormatPr defaultRowHeight="14.4" outlineLevelCol="1" x14ac:dyDescent="0.3"/>
  <cols>
    <col min="1" max="1" width="6" style="2" customWidth="1"/>
    <col min="2" max="2" width="6.88671875" style="3" customWidth="1"/>
    <col min="3" max="3" width="15" style="2" customWidth="1"/>
    <col min="4" max="4" width="25.44140625" style="2" customWidth="1"/>
    <col min="5" max="5" width="34" customWidth="1"/>
    <col min="6" max="6" width="10" style="3" customWidth="1"/>
    <col min="7" max="7" width="8.6640625" style="3" customWidth="1"/>
    <col min="8" max="8" width="12.109375" style="28" hidden="1" customWidth="1" outlineLevel="1"/>
    <col min="9" max="9" width="9.109375" style="28" hidden="1" customWidth="1" outlineLevel="1"/>
    <col min="10" max="10" width="11.44140625" style="28" hidden="1" customWidth="1" outlineLevel="1"/>
    <col min="11" max="11" width="10.109375" style="28" hidden="1" customWidth="1" outlineLevel="1"/>
    <col min="12" max="12" width="10" style="28" hidden="1" customWidth="1" outlineLevel="1"/>
    <col min="13" max="13" width="15.109375" style="28" hidden="1" customWidth="1" outlineLevel="1"/>
    <col min="14" max="14" width="12.33203125" style="28" hidden="1" customWidth="1" outlineLevel="1"/>
    <col min="15" max="15" width="9.33203125" style="10" hidden="1" customWidth="1" outlineLevel="1"/>
    <col min="16" max="16" width="9.109375" style="28" hidden="1" customWidth="1" outlineLevel="1"/>
    <col min="17" max="17" width="0" style="9" hidden="1" customWidth="1" outlineLevel="1"/>
    <col min="18" max="18" width="11.44140625" style="9" hidden="1" customWidth="1" outlineLevel="1"/>
    <col min="19" max="19" width="12" style="9" hidden="1" customWidth="1" outlineLevel="1"/>
    <col min="20" max="20" width="0" style="9" hidden="1" customWidth="1" outlineLevel="1"/>
    <col min="21" max="21" width="8.88671875" style="6" collapsed="1"/>
    <col min="22" max="22" width="17.6640625" style="9" customWidth="1"/>
    <col min="23" max="23" width="17.109375" customWidth="1"/>
    <col min="24" max="24" width="17" style="9" customWidth="1"/>
    <col min="25" max="25" width="14.88671875" customWidth="1"/>
    <col min="26" max="26" width="8.77734375" style="53" customWidth="1"/>
    <col min="27" max="28" width="8.88671875" style="5"/>
  </cols>
  <sheetData>
    <row r="1" spans="1:28" ht="43.2" x14ac:dyDescent="0.3">
      <c r="A1" s="7" t="s">
        <v>24</v>
      </c>
      <c r="B1" s="7" t="s">
        <v>0</v>
      </c>
      <c r="C1" s="7" t="s">
        <v>1</v>
      </c>
      <c r="D1" s="7" t="s">
        <v>2</v>
      </c>
      <c r="E1" s="8" t="s">
        <v>3</v>
      </c>
      <c r="F1" s="7" t="s">
        <v>4</v>
      </c>
      <c r="G1" s="7" t="s">
        <v>5</v>
      </c>
      <c r="H1" s="17" t="s">
        <v>6</v>
      </c>
      <c r="I1" s="17" t="s">
        <v>7</v>
      </c>
      <c r="J1" s="18" t="s">
        <v>8</v>
      </c>
      <c r="K1" s="18" t="s">
        <v>9</v>
      </c>
      <c r="L1" s="15" t="s">
        <v>10</v>
      </c>
      <c r="M1" s="15" t="s">
        <v>11</v>
      </c>
      <c r="N1" s="15" t="s">
        <v>12</v>
      </c>
      <c r="O1" s="14" t="s">
        <v>13</v>
      </c>
      <c r="P1" s="14" t="s">
        <v>14</v>
      </c>
      <c r="Q1" s="16" t="s">
        <v>15</v>
      </c>
      <c r="R1" s="16" t="s">
        <v>16</v>
      </c>
      <c r="S1" s="16" t="s">
        <v>17</v>
      </c>
      <c r="T1" s="11" t="s">
        <v>18</v>
      </c>
      <c r="U1" s="12" t="s">
        <v>19</v>
      </c>
      <c r="V1" s="7" t="s">
        <v>20</v>
      </c>
      <c r="W1" s="12" t="s">
        <v>21</v>
      </c>
      <c r="X1" s="8" t="s">
        <v>586</v>
      </c>
      <c r="Y1" s="12" t="s">
        <v>585</v>
      </c>
      <c r="Z1" s="52" t="s">
        <v>587</v>
      </c>
      <c r="AA1" s="13" t="s">
        <v>22</v>
      </c>
      <c r="AB1" s="7" t="s">
        <v>23</v>
      </c>
    </row>
    <row r="2" spans="1:28" x14ac:dyDescent="0.3">
      <c r="A2" s="4">
        <v>2260</v>
      </c>
      <c r="B2" s="7" t="s">
        <v>25</v>
      </c>
      <c r="C2" s="1" t="s">
        <v>30</v>
      </c>
      <c r="D2" s="1" t="s">
        <v>46</v>
      </c>
      <c r="E2" s="1" t="s">
        <v>196</v>
      </c>
      <c r="F2" s="7" t="s">
        <v>584</v>
      </c>
      <c r="G2" s="7" t="s">
        <v>584</v>
      </c>
      <c r="H2" s="29">
        <v>35.467640090000003</v>
      </c>
      <c r="I2" s="29">
        <v>45.986948259999998</v>
      </c>
      <c r="J2" s="30">
        <v>0</v>
      </c>
      <c r="K2" s="30">
        <v>0</v>
      </c>
      <c r="L2" s="23">
        <v>0.10319623</v>
      </c>
      <c r="M2" s="23">
        <v>9.4888941000000004E-2</v>
      </c>
      <c r="N2" s="23">
        <v>0</v>
      </c>
      <c r="O2" s="24">
        <v>29.665145209999999</v>
      </c>
      <c r="P2" s="24">
        <v>28.600260670000001</v>
      </c>
      <c r="Q2" s="25">
        <v>52.678364019999997</v>
      </c>
      <c r="R2" s="25">
        <v>0</v>
      </c>
      <c r="S2" s="25">
        <v>5.8913994609999998</v>
      </c>
      <c r="T2" s="26">
        <v>1.8974314536000001</v>
      </c>
      <c r="U2" s="27">
        <v>23.271438209999999</v>
      </c>
      <c r="V2" s="20">
        <v>449999900</v>
      </c>
      <c r="W2" s="22">
        <v>0.51714318599999998</v>
      </c>
      <c r="X2" s="21">
        <v>449999900</v>
      </c>
      <c r="Y2" s="22">
        <v>0.51714318599999998</v>
      </c>
      <c r="Z2" s="19">
        <f t="shared" ref="Z2:Z65" si="0">_xlfn.RANK.EQ(U2,$U$2:$U$405,0)</f>
        <v>17</v>
      </c>
      <c r="AA2" s="19">
        <f t="shared" ref="AA2:AA65" si="1">_xlfn.RANK.EQ(Y2,$Y$2:$Y$405,0)</f>
        <v>330</v>
      </c>
      <c r="AB2" s="19">
        <f t="shared" ref="AB2:AB65" si="2">($Y$2:$Y$405=Y2) + SUMPRODUCT(($C$2:$C$405=C2)*($Y$2:$Y$405&gt;Y2))</f>
        <v>38</v>
      </c>
    </row>
    <row r="3" spans="1:28" ht="43.2" x14ac:dyDescent="0.3">
      <c r="A3" s="4">
        <v>1501</v>
      </c>
      <c r="B3" s="7" t="s">
        <v>27</v>
      </c>
      <c r="C3" s="1" t="s">
        <v>33</v>
      </c>
      <c r="D3" s="1" t="s">
        <v>96</v>
      </c>
      <c r="E3" s="1" t="s">
        <v>302</v>
      </c>
      <c r="F3" s="7" t="s">
        <v>584</v>
      </c>
      <c r="G3" s="7"/>
      <c r="H3" s="29">
        <v>7.9123914759999998</v>
      </c>
      <c r="I3" s="29">
        <v>5.7214530950000002</v>
      </c>
      <c r="J3" s="30">
        <v>0</v>
      </c>
      <c r="K3" s="30">
        <v>0</v>
      </c>
      <c r="L3" s="23">
        <v>13.58203814</v>
      </c>
      <c r="M3" s="23">
        <v>14.44369448</v>
      </c>
      <c r="N3" s="23">
        <v>0</v>
      </c>
      <c r="O3" s="24">
        <v>0</v>
      </c>
      <c r="P3" s="24">
        <v>5.9874427639999999</v>
      </c>
      <c r="Q3" s="25">
        <v>0.99826727000000004</v>
      </c>
      <c r="R3" s="25">
        <v>0</v>
      </c>
      <c r="S3" s="25">
        <v>0</v>
      </c>
      <c r="T3" s="26"/>
      <c r="U3" s="27">
        <v>4.2311410169999997</v>
      </c>
      <c r="V3" s="20">
        <v>215376000</v>
      </c>
      <c r="W3" s="22">
        <v>0.19645369100000001</v>
      </c>
      <c r="X3" s="21">
        <v>215376000</v>
      </c>
      <c r="Y3" s="22">
        <v>0.19645369100000001</v>
      </c>
      <c r="Z3" s="19">
        <f t="shared" si="0"/>
        <v>123</v>
      </c>
      <c r="AA3" s="19">
        <f t="shared" si="1"/>
        <v>379</v>
      </c>
      <c r="AB3" s="19">
        <f t="shared" si="2"/>
        <v>46</v>
      </c>
    </row>
    <row r="4" spans="1:28" ht="28.8" x14ac:dyDescent="0.3">
      <c r="A4" s="4">
        <v>1616</v>
      </c>
      <c r="B4" s="7" t="s">
        <v>28</v>
      </c>
      <c r="C4" s="1" t="s">
        <v>37</v>
      </c>
      <c r="D4" s="1" t="s">
        <v>99</v>
      </c>
      <c r="E4" s="1" t="s">
        <v>398</v>
      </c>
      <c r="F4" s="7" t="s">
        <v>584</v>
      </c>
      <c r="G4" s="7"/>
      <c r="H4" s="29">
        <v>1.639700079</v>
      </c>
      <c r="I4" s="29">
        <v>1.876390531</v>
      </c>
      <c r="J4" s="30">
        <v>9.3233885480000005</v>
      </c>
      <c r="K4" s="30">
        <v>0.18010707000000001</v>
      </c>
      <c r="L4" s="23">
        <v>0</v>
      </c>
      <c r="M4" s="23">
        <v>0</v>
      </c>
      <c r="N4" s="23">
        <v>0.52512820500000001</v>
      </c>
      <c r="O4" s="24">
        <v>0.44396387100000001</v>
      </c>
      <c r="P4" s="24">
        <v>2.5252215929999999</v>
      </c>
      <c r="Q4" s="25">
        <v>0</v>
      </c>
      <c r="R4" s="25">
        <v>0</v>
      </c>
      <c r="S4" s="25">
        <v>1.358249094</v>
      </c>
      <c r="T4" s="26"/>
      <c r="U4" s="27">
        <v>1.860619429</v>
      </c>
      <c r="V4" s="20">
        <v>214265000</v>
      </c>
      <c r="W4" s="22">
        <v>8.6837301000000006E-2</v>
      </c>
      <c r="X4" s="21">
        <v>214265000</v>
      </c>
      <c r="Y4" s="22">
        <v>8.6837301000000006E-2</v>
      </c>
      <c r="Z4" s="19">
        <f t="shared" si="0"/>
        <v>219</v>
      </c>
      <c r="AA4" s="19">
        <f t="shared" si="1"/>
        <v>389</v>
      </c>
      <c r="AB4" s="19">
        <f t="shared" si="2"/>
        <v>37</v>
      </c>
    </row>
    <row r="5" spans="1:28" ht="28.8" x14ac:dyDescent="0.3">
      <c r="A5" s="4">
        <v>1299</v>
      </c>
      <c r="B5" s="7" t="s">
        <v>25</v>
      </c>
      <c r="C5" s="1" t="s">
        <v>29</v>
      </c>
      <c r="D5" s="1" t="s">
        <v>40</v>
      </c>
      <c r="E5" s="1" t="s">
        <v>211</v>
      </c>
      <c r="F5" s="7" t="s">
        <v>584</v>
      </c>
      <c r="G5" s="7" t="s">
        <v>584</v>
      </c>
      <c r="H5" s="29">
        <v>2.1961834950000001</v>
      </c>
      <c r="I5" s="29">
        <v>35.871340930000002</v>
      </c>
      <c r="J5" s="30">
        <v>56.903253730000003</v>
      </c>
      <c r="K5" s="30">
        <v>2.2342852290000002</v>
      </c>
      <c r="L5" s="23">
        <v>10.156081199999999</v>
      </c>
      <c r="M5" s="23">
        <v>10.30188573</v>
      </c>
      <c r="N5" s="23">
        <v>7.6104327879999998</v>
      </c>
      <c r="O5" s="24">
        <v>9.0954580190000005</v>
      </c>
      <c r="P5" s="24">
        <v>24.56522064</v>
      </c>
      <c r="Q5" s="25">
        <v>0.163832962</v>
      </c>
      <c r="R5" s="25">
        <v>0.860988902</v>
      </c>
      <c r="S5" s="25">
        <v>3.2949260649999998</v>
      </c>
      <c r="T5" s="26">
        <v>7.5853452685000002</v>
      </c>
      <c r="U5" s="27">
        <v>14.74162546</v>
      </c>
      <c r="V5" s="20">
        <v>200044000</v>
      </c>
      <c r="W5" s="22">
        <v>0.73691915100000005</v>
      </c>
      <c r="X5" s="21">
        <v>200044000</v>
      </c>
      <c r="Y5" s="22">
        <v>0.73691915100000005</v>
      </c>
      <c r="Z5" s="19">
        <f t="shared" si="0"/>
        <v>32</v>
      </c>
      <c r="AA5" s="19">
        <f t="shared" si="1"/>
        <v>304</v>
      </c>
      <c r="AB5" s="19">
        <f t="shared" si="2"/>
        <v>49</v>
      </c>
    </row>
    <row r="6" spans="1:28" x14ac:dyDescent="0.3">
      <c r="A6" s="4">
        <v>1436</v>
      </c>
      <c r="B6" s="7" t="s">
        <v>25</v>
      </c>
      <c r="C6" s="1" t="s">
        <v>29</v>
      </c>
      <c r="D6" s="1" t="s">
        <v>47</v>
      </c>
      <c r="E6" s="1" t="s">
        <v>197</v>
      </c>
      <c r="F6" s="7" t="s">
        <v>584</v>
      </c>
      <c r="G6" s="7" t="s">
        <v>584</v>
      </c>
      <c r="H6" s="29">
        <v>26.456434170000001</v>
      </c>
      <c r="I6" s="29">
        <v>39.649669950000003</v>
      </c>
      <c r="J6" s="30">
        <v>45.066159769999999</v>
      </c>
      <c r="K6" s="30">
        <v>1.964613916</v>
      </c>
      <c r="L6" s="23">
        <v>5.3766696730000003</v>
      </c>
      <c r="M6" s="23">
        <v>5.4148924090000001</v>
      </c>
      <c r="N6" s="23">
        <v>3.5440740919999998</v>
      </c>
      <c r="O6" s="24">
        <v>3.025449971</v>
      </c>
      <c r="P6" s="24">
        <v>31.025901099999999</v>
      </c>
      <c r="Q6" s="25">
        <v>6.1094377379999996</v>
      </c>
      <c r="R6" s="25">
        <v>0</v>
      </c>
      <c r="S6" s="25">
        <v>3.9762644530000002</v>
      </c>
      <c r="T6" s="26">
        <v>12.665264992999999</v>
      </c>
      <c r="U6" s="27">
        <v>21.260978359999999</v>
      </c>
      <c r="V6" s="20">
        <v>191733000</v>
      </c>
      <c r="W6" s="22">
        <v>1.108884666</v>
      </c>
      <c r="X6" s="21">
        <v>184110000</v>
      </c>
      <c r="Y6" s="22">
        <v>1.1547975859999999</v>
      </c>
      <c r="Z6" s="19">
        <f t="shared" si="0"/>
        <v>18</v>
      </c>
      <c r="AA6" s="19">
        <f t="shared" si="1"/>
        <v>273</v>
      </c>
      <c r="AB6" s="19">
        <f t="shared" si="2"/>
        <v>43</v>
      </c>
    </row>
    <row r="7" spans="1:28" ht="28.8" x14ac:dyDescent="0.3">
      <c r="A7" s="4">
        <v>1497</v>
      </c>
      <c r="B7" s="7" t="s">
        <v>25</v>
      </c>
      <c r="C7" s="1" t="s">
        <v>30</v>
      </c>
      <c r="D7" s="1" t="s">
        <v>49</v>
      </c>
      <c r="E7" s="1" t="s">
        <v>233</v>
      </c>
      <c r="F7" s="7" t="s">
        <v>584</v>
      </c>
      <c r="G7" s="7" t="s">
        <v>584</v>
      </c>
      <c r="H7" s="29">
        <v>0.36143168399999998</v>
      </c>
      <c r="I7" s="29">
        <v>16.6827501</v>
      </c>
      <c r="J7" s="30">
        <v>19.976997900000001</v>
      </c>
      <c r="K7" s="30">
        <v>2.5431527470000002</v>
      </c>
      <c r="L7" s="23">
        <v>0.53299554199999999</v>
      </c>
      <c r="M7" s="23">
        <v>0.50034320399999999</v>
      </c>
      <c r="N7" s="23">
        <v>1.2524689069999999</v>
      </c>
      <c r="O7" s="24">
        <v>1.631293339</v>
      </c>
      <c r="P7" s="24">
        <v>12.80541727</v>
      </c>
      <c r="Q7" s="25">
        <v>26.01448143</v>
      </c>
      <c r="R7" s="25">
        <v>2.8612056830000001</v>
      </c>
      <c r="S7" s="25">
        <v>0.27844844099999999</v>
      </c>
      <c r="T7" s="26">
        <v>20.602518411999998</v>
      </c>
      <c r="U7" s="27">
        <v>10.15266883</v>
      </c>
      <c r="V7" s="20">
        <v>210119900</v>
      </c>
      <c r="W7" s="22">
        <v>0.48318454500000002</v>
      </c>
      <c r="X7" s="21">
        <v>175524000</v>
      </c>
      <c r="Y7" s="22">
        <v>0.57842054799999998</v>
      </c>
      <c r="Z7" s="19">
        <f t="shared" si="0"/>
        <v>54</v>
      </c>
      <c r="AA7" s="19">
        <f t="shared" si="1"/>
        <v>325</v>
      </c>
      <c r="AB7" s="19">
        <f t="shared" si="2"/>
        <v>37</v>
      </c>
    </row>
    <row r="8" spans="1:28" ht="28.8" x14ac:dyDescent="0.3">
      <c r="A8" s="4">
        <v>1606</v>
      </c>
      <c r="B8" s="7" t="s">
        <v>28</v>
      </c>
      <c r="C8" s="1" t="s">
        <v>37</v>
      </c>
      <c r="D8" s="1" t="s">
        <v>99</v>
      </c>
      <c r="E8" s="1" t="s">
        <v>312</v>
      </c>
      <c r="F8" s="7" t="s">
        <v>584</v>
      </c>
      <c r="G8" s="7"/>
      <c r="H8" s="29">
        <v>1.4897395419999999</v>
      </c>
      <c r="I8" s="29">
        <v>1.937911532</v>
      </c>
      <c r="J8" s="30">
        <v>22.043243279999999</v>
      </c>
      <c r="K8" s="30">
        <v>0.67151486500000002</v>
      </c>
      <c r="L8" s="23">
        <v>3.8583498000000001E-2</v>
      </c>
      <c r="M8" s="23">
        <v>3.7689103000000002E-2</v>
      </c>
      <c r="N8" s="23">
        <v>0</v>
      </c>
      <c r="O8" s="24">
        <v>7.8799793000000007E-2</v>
      </c>
      <c r="P8" s="24">
        <v>2.3411320290000002</v>
      </c>
      <c r="Q8" s="25">
        <v>0</v>
      </c>
      <c r="R8" s="25">
        <v>0</v>
      </c>
      <c r="S8" s="25">
        <v>3.1878178359999998</v>
      </c>
      <c r="T8" s="26"/>
      <c r="U8" s="27">
        <v>3.9273433020000001</v>
      </c>
      <c r="V8" s="20">
        <v>155871000</v>
      </c>
      <c r="W8" s="22">
        <v>0.25196112799999998</v>
      </c>
      <c r="X8" s="21">
        <v>155871000</v>
      </c>
      <c r="Y8" s="22">
        <v>0.25196112799999998</v>
      </c>
      <c r="Z8" s="19">
        <f t="shared" si="0"/>
        <v>133</v>
      </c>
      <c r="AA8" s="19">
        <f t="shared" si="1"/>
        <v>368</v>
      </c>
      <c r="AB8" s="19">
        <f t="shared" si="2"/>
        <v>30</v>
      </c>
    </row>
    <row r="9" spans="1:28" ht="43.2" x14ac:dyDescent="0.3">
      <c r="A9" s="31">
        <v>1101</v>
      </c>
      <c r="B9" s="32" t="s">
        <v>25</v>
      </c>
      <c r="C9" s="33" t="s">
        <v>31</v>
      </c>
      <c r="D9" s="33" t="s">
        <v>44</v>
      </c>
      <c r="E9" s="33" t="s">
        <v>189</v>
      </c>
      <c r="F9" s="32" t="s">
        <v>584</v>
      </c>
      <c r="G9" s="32"/>
      <c r="H9" s="29">
        <v>61.062040330000002</v>
      </c>
      <c r="I9" s="29">
        <v>54.798970359999998</v>
      </c>
      <c r="J9" s="30">
        <v>10.74163025</v>
      </c>
      <c r="K9" s="30">
        <v>0.13668164799999999</v>
      </c>
      <c r="L9" s="23">
        <v>18.151327089999999</v>
      </c>
      <c r="M9" s="23">
        <v>18.250277130000001</v>
      </c>
      <c r="N9" s="23">
        <v>0</v>
      </c>
      <c r="O9" s="24">
        <v>0</v>
      </c>
      <c r="P9" s="24">
        <v>25.891759489999998</v>
      </c>
      <c r="Q9" s="25">
        <v>3.2972991980000002</v>
      </c>
      <c r="R9" s="25">
        <v>0</v>
      </c>
      <c r="S9" s="25">
        <v>32.516725059999999</v>
      </c>
      <c r="T9" s="26">
        <v>7.9648771693000002</v>
      </c>
      <c r="U9" s="34">
        <v>31.83346259</v>
      </c>
      <c r="V9" s="35">
        <v>132000000</v>
      </c>
      <c r="W9" s="36">
        <v>2.4116259539999998</v>
      </c>
      <c r="X9" s="35">
        <v>130000000</v>
      </c>
      <c r="Y9" s="36">
        <v>2.448727892</v>
      </c>
      <c r="Z9" s="37">
        <f t="shared" si="0"/>
        <v>10</v>
      </c>
      <c r="AA9" s="37">
        <f t="shared" si="1"/>
        <v>201</v>
      </c>
      <c r="AB9" s="37">
        <f t="shared" si="2"/>
        <v>11</v>
      </c>
    </row>
    <row r="10" spans="1:28" ht="28.8" x14ac:dyDescent="0.3">
      <c r="A10" s="4">
        <v>1293</v>
      </c>
      <c r="B10" s="7" t="s">
        <v>25</v>
      </c>
      <c r="C10" s="1" t="s">
        <v>29</v>
      </c>
      <c r="D10" s="1" t="s">
        <v>40</v>
      </c>
      <c r="E10" s="1" t="s">
        <v>183</v>
      </c>
      <c r="F10" s="7" t="s">
        <v>584</v>
      </c>
      <c r="G10" s="7" t="s">
        <v>584</v>
      </c>
      <c r="H10" s="29">
        <v>65.479079040000002</v>
      </c>
      <c r="I10" s="29">
        <v>100</v>
      </c>
      <c r="J10" s="30">
        <v>15.610357840000001</v>
      </c>
      <c r="K10" s="30">
        <v>1.810673306</v>
      </c>
      <c r="L10" s="23">
        <v>6.8137812069999999</v>
      </c>
      <c r="M10" s="23">
        <v>6.786444726</v>
      </c>
      <c r="N10" s="23">
        <v>2.5963924280000001</v>
      </c>
      <c r="O10" s="24">
        <v>8.8599949579999997</v>
      </c>
      <c r="P10" s="24">
        <v>32.740575399999997</v>
      </c>
      <c r="Q10" s="25">
        <v>15.26234058</v>
      </c>
      <c r="R10" s="25">
        <v>17.729317269999999</v>
      </c>
      <c r="S10" s="25">
        <v>1.049633984</v>
      </c>
      <c r="T10" s="26">
        <v>0</v>
      </c>
      <c r="U10" s="27">
        <v>41.288732230000001</v>
      </c>
      <c r="V10" s="20">
        <v>126027000</v>
      </c>
      <c r="W10" s="22">
        <v>3.2761814720000002</v>
      </c>
      <c r="X10" s="21">
        <v>124027000</v>
      </c>
      <c r="Y10" s="22">
        <v>3.3290116049999998</v>
      </c>
      <c r="Z10" s="19">
        <f t="shared" si="0"/>
        <v>4</v>
      </c>
      <c r="AA10" s="19">
        <f t="shared" si="1"/>
        <v>170</v>
      </c>
      <c r="AB10" s="19">
        <f t="shared" si="2"/>
        <v>30</v>
      </c>
    </row>
    <row r="11" spans="1:28" ht="28.8" x14ac:dyDescent="0.3">
      <c r="A11" s="4">
        <v>1485</v>
      </c>
      <c r="B11" s="7" t="s">
        <v>27</v>
      </c>
      <c r="C11" s="1" t="s">
        <v>32</v>
      </c>
      <c r="D11" s="1" t="s">
        <v>79</v>
      </c>
      <c r="E11" s="1" t="s">
        <v>479</v>
      </c>
      <c r="F11" s="7" t="s">
        <v>584</v>
      </c>
      <c r="G11" s="7"/>
      <c r="H11" s="29">
        <v>0</v>
      </c>
      <c r="I11" s="29">
        <v>0</v>
      </c>
      <c r="J11" s="30">
        <v>1.55190692</v>
      </c>
      <c r="K11" s="30">
        <v>0.65190908400000003</v>
      </c>
      <c r="L11" s="23">
        <v>0</v>
      </c>
      <c r="M11" s="23">
        <v>0</v>
      </c>
      <c r="N11" s="23">
        <v>0</v>
      </c>
      <c r="O11" s="24">
        <v>0</v>
      </c>
      <c r="P11" s="24">
        <v>0.74081568099999995</v>
      </c>
      <c r="Q11" s="25">
        <v>0.71693642300000004</v>
      </c>
      <c r="R11" s="25">
        <v>6.337182125</v>
      </c>
      <c r="S11" s="25">
        <v>2.8727388E-2</v>
      </c>
      <c r="T11" s="26"/>
      <c r="U11" s="27">
        <v>0.73835372399999999</v>
      </c>
      <c r="V11" s="20">
        <v>118892000</v>
      </c>
      <c r="W11" s="22">
        <v>6.2102893999999999E-2</v>
      </c>
      <c r="X11" s="21">
        <v>118892000</v>
      </c>
      <c r="Y11" s="22">
        <v>6.2102893999999999E-2</v>
      </c>
      <c r="Z11" s="19">
        <f t="shared" si="0"/>
        <v>300</v>
      </c>
      <c r="AA11" s="19">
        <f t="shared" si="1"/>
        <v>391</v>
      </c>
      <c r="AB11" s="19">
        <f t="shared" si="2"/>
        <v>72</v>
      </c>
    </row>
    <row r="12" spans="1:28" x14ac:dyDescent="0.3">
      <c r="A12" s="4">
        <v>1687</v>
      </c>
      <c r="B12" s="7" t="s">
        <v>28</v>
      </c>
      <c r="C12" s="1" t="s">
        <v>37</v>
      </c>
      <c r="D12" s="1" t="s">
        <v>121</v>
      </c>
      <c r="E12" s="1" t="s">
        <v>376</v>
      </c>
      <c r="F12" s="7" t="s">
        <v>584</v>
      </c>
      <c r="G12" s="7" t="s">
        <v>584</v>
      </c>
      <c r="H12" s="29">
        <v>0.111483558</v>
      </c>
      <c r="I12" s="29">
        <v>0.20331602500000001</v>
      </c>
      <c r="J12" s="30">
        <v>9.9200324690000006</v>
      </c>
      <c r="K12" s="30">
        <v>1.247204306</v>
      </c>
      <c r="L12" s="23">
        <v>0.29413004300000001</v>
      </c>
      <c r="M12" s="23">
        <v>0.26975494300000002</v>
      </c>
      <c r="N12" s="23">
        <v>0.23179432699999999</v>
      </c>
      <c r="O12" s="24">
        <v>0.26383276100000003</v>
      </c>
      <c r="P12" s="24">
        <v>3.8417767469999999</v>
      </c>
      <c r="Q12" s="25">
        <v>1.373438293</v>
      </c>
      <c r="R12" s="25">
        <v>0.30609188399999998</v>
      </c>
      <c r="S12" s="25">
        <v>0.47052271499999998</v>
      </c>
      <c r="T12" s="26"/>
      <c r="U12" s="27">
        <v>2.2804092159999998</v>
      </c>
      <c r="V12" s="20">
        <v>116473000</v>
      </c>
      <c r="W12" s="22">
        <v>0.19578865600000001</v>
      </c>
      <c r="X12" s="21">
        <v>116473000</v>
      </c>
      <c r="Y12" s="22">
        <v>0.19578865600000001</v>
      </c>
      <c r="Z12" s="19">
        <f t="shared" si="0"/>
        <v>197</v>
      </c>
      <c r="AA12" s="19">
        <f t="shared" si="1"/>
        <v>380</v>
      </c>
      <c r="AB12" s="19">
        <f t="shared" si="2"/>
        <v>33</v>
      </c>
    </row>
    <row r="13" spans="1:28" x14ac:dyDescent="0.3">
      <c r="A13" s="4">
        <v>1051</v>
      </c>
      <c r="B13" s="7" t="s">
        <v>27</v>
      </c>
      <c r="C13" s="1" t="s">
        <v>33</v>
      </c>
      <c r="D13" s="1" t="s">
        <v>73</v>
      </c>
      <c r="E13" s="1" t="s">
        <v>261</v>
      </c>
      <c r="F13" s="7"/>
      <c r="G13" s="7" t="s">
        <v>584</v>
      </c>
      <c r="H13" s="29">
        <v>0</v>
      </c>
      <c r="I13" s="29">
        <v>5.2560000000000002E-6</v>
      </c>
      <c r="J13" s="30">
        <v>36.317664880000002</v>
      </c>
      <c r="K13" s="30">
        <v>20.823751359999999</v>
      </c>
      <c r="L13" s="23">
        <v>5.9544647999999999E-2</v>
      </c>
      <c r="M13" s="23">
        <v>5.4684113999999999E-2</v>
      </c>
      <c r="N13" s="23">
        <v>0</v>
      </c>
      <c r="O13" s="24">
        <v>0</v>
      </c>
      <c r="P13" s="24">
        <v>12.79229144</v>
      </c>
      <c r="Q13" s="25">
        <v>0</v>
      </c>
      <c r="R13" s="25">
        <v>0</v>
      </c>
      <c r="S13" s="25">
        <v>7.6768491999999994E-2</v>
      </c>
      <c r="T13" s="26"/>
      <c r="U13" s="27">
        <v>7.7977963240000001</v>
      </c>
      <c r="V13" s="20">
        <v>114002000</v>
      </c>
      <c r="W13" s="22">
        <v>0.68400522100000005</v>
      </c>
      <c r="X13" s="21">
        <v>114002000</v>
      </c>
      <c r="Y13" s="22">
        <v>0.68400522100000005</v>
      </c>
      <c r="Z13" s="19">
        <f t="shared" si="0"/>
        <v>82</v>
      </c>
      <c r="AA13" s="19">
        <f t="shared" si="1"/>
        <v>313</v>
      </c>
      <c r="AB13" s="19">
        <f t="shared" si="2"/>
        <v>40</v>
      </c>
    </row>
    <row r="14" spans="1:28" ht="28.8" x14ac:dyDescent="0.3">
      <c r="A14" s="4">
        <v>1240</v>
      </c>
      <c r="B14" s="7" t="s">
        <v>25</v>
      </c>
      <c r="C14" s="1" t="s">
        <v>29</v>
      </c>
      <c r="D14" s="1" t="s">
        <v>42</v>
      </c>
      <c r="E14" s="1" t="s">
        <v>185</v>
      </c>
      <c r="F14" s="7" t="s">
        <v>584</v>
      </c>
      <c r="G14" s="7" t="s">
        <v>584</v>
      </c>
      <c r="H14" s="29">
        <v>45.26885103</v>
      </c>
      <c r="I14" s="29">
        <v>69.777734570000007</v>
      </c>
      <c r="J14" s="30">
        <v>5.4316742199999997</v>
      </c>
      <c r="K14" s="30">
        <v>0.41969566400000002</v>
      </c>
      <c r="L14" s="23">
        <v>0</v>
      </c>
      <c r="M14" s="23">
        <v>0</v>
      </c>
      <c r="N14" s="23">
        <v>1.7644697600000001</v>
      </c>
      <c r="O14" s="24">
        <v>1.2050120499999999</v>
      </c>
      <c r="P14" s="24">
        <v>55.368048469999998</v>
      </c>
      <c r="Q14" s="25">
        <v>50.991492139999998</v>
      </c>
      <c r="R14" s="25">
        <v>0</v>
      </c>
      <c r="S14" s="25">
        <v>1.600121264</v>
      </c>
      <c r="T14" s="26">
        <v>16.364274304999999</v>
      </c>
      <c r="U14" s="27">
        <v>33.731953959999998</v>
      </c>
      <c r="V14" s="20">
        <v>112053000</v>
      </c>
      <c r="W14" s="22">
        <v>3.01035706</v>
      </c>
      <c r="X14" s="21">
        <v>112053000</v>
      </c>
      <c r="Y14" s="22">
        <v>3.01035706</v>
      </c>
      <c r="Z14" s="19">
        <f t="shared" si="0"/>
        <v>6</v>
      </c>
      <c r="AA14" s="19">
        <f t="shared" si="1"/>
        <v>179</v>
      </c>
      <c r="AB14" s="19">
        <f t="shared" si="2"/>
        <v>32</v>
      </c>
    </row>
    <row r="15" spans="1:28" ht="28.8" x14ac:dyDescent="0.3">
      <c r="A15" s="4">
        <v>1034</v>
      </c>
      <c r="B15" s="7" t="s">
        <v>25</v>
      </c>
      <c r="C15" s="1" t="s">
        <v>30</v>
      </c>
      <c r="D15" s="1" t="s">
        <v>69</v>
      </c>
      <c r="E15" s="1" t="s">
        <v>549</v>
      </c>
      <c r="F15" s="7" t="s">
        <v>584</v>
      </c>
      <c r="G15" s="7" t="s">
        <v>584</v>
      </c>
      <c r="H15" s="29">
        <v>0.22320266499999999</v>
      </c>
      <c r="I15" s="29">
        <v>0</v>
      </c>
      <c r="J15" s="30">
        <v>3.742834336</v>
      </c>
      <c r="K15" s="30">
        <v>0.64953160700000001</v>
      </c>
      <c r="L15" s="23">
        <v>0</v>
      </c>
      <c r="M15" s="23">
        <v>0</v>
      </c>
      <c r="N15" s="23">
        <v>0.46407840299999997</v>
      </c>
      <c r="O15" s="24">
        <v>0.52822296400000002</v>
      </c>
      <c r="P15" s="24">
        <v>0</v>
      </c>
      <c r="Q15" s="25">
        <v>0.12422881600000001</v>
      </c>
      <c r="R15" s="25">
        <v>0.21954860400000001</v>
      </c>
      <c r="S15" s="25">
        <v>5.4151844999999997E-2</v>
      </c>
      <c r="T15" s="26">
        <v>0</v>
      </c>
      <c r="U15" s="27">
        <v>0.206827117</v>
      </c>
      <c r="V15" s="20">
        <v>109499000</v>
      </c>
      <c r="W15" s="22">
        <v>1.8888493999999999E-2</v>
      </c>
      <c r="X15" s="21">
        <v>109499000</v>
      </c>
      <c r="Y15" s="22">
        <v>1.8888493999999999E-2</v>
      </c>
      <c r="Z15" s="19">
        <f t="shared" si="0"/>
        <v>370</v>
      </c>
      <c r="AA15" s="19">
        <f t="shared" si="1"/>
        <v>393</v>
      </c>
      <c r="AB15" s="19">
        <f t="shared" si="2"/>
        <v>51</v>
      </c>
    </row>
    <row r="16" spans="1:28" ht="43.2" x14ac:dyDescent="0.3">
      <c r="A16" s="4">
        <v>1513</v>
      </c>
      <c r="B16" s="7" t="s">
        <v>26</v>
      </c>
      <c r="C16" s="1" t="s">
        <v>32</v>
      </c>
      <c r="D16" s="1" t="s">
        <v>48</v>
      </c>
      <c r="E16" s="1" t="s">
        <v>200</v>
      </c>
      <c r="F16" s="7" t="s">
        <v>584</v>
      </c>
      <c r="G16" s="7"/>
      <c r="H16" s="29">
        <v>97.711994300000001</v>
      </c>
      <c r="I16" s="29">
        <v>78.702463140000006</v>
      </c>
      <c r="J16" s="30">
        <v>22.609153760000002</v>
      </c>
      <c r="K16" s="30">
        <v>0.31760312099999999</v>
      </c>
      <c r="L16" s="23">
        <v>0</v>
      </c>
      <c r="M16" s="23">
        <v>0</v>
      </c>
      <c r="N16" s="23">
        <v>0</v>
      </c>
      <c r="O16" s="24">
        <v>23.429805139999999</v>
      </c>
      <c r="P16" s="24">
        <v>30.172141740000001</v>
      </c>
      <c r="Q16" s="25">
        <v>15.51917469</v>
      </c>
      <c r="R16" s="25">
        <v>0</v>
      </c>
      <c r="S16" s="25">
        <v>3.486097955</v>
      </c>
      <c r="T16" s="26">
        <v>0.38287078431999999</v>
      </c>
      <c r="U16" s="27">
        <v>20.243889299999999</v>
      </c>
      <c r="V16" s="20">
        <v>107490000</v>
      </c>
      <c r="W16" s="22">
        <v>1.8833276859999999</v>
      </c>
      <c r="X16" s="21">
        <v>107490000</v>
      </c>
      <c r="Y16" s="22">
        <v>1.8833276859999999</v>
      </c>
      <c r="Z16" s="19">
        <f t="shared" si="0"/>
        <v>21</v>
      </c>
      <c r="AA16" s="19">
        <f t="shared" si="1"/>
        <v>235</v>
      </c>
      <c r="AB16" s="19">
        <f t="shared" si="2"/>
        <v>55</v>
      </c>
    </row>
    <row r="17" spans="1:28" ht="43.2" x14ac:dyDescent="0.3">
      <c r="A17" s="4">
        <v>1296</v>
      </c>
      <c r="B17" s="7" t="s">
        <v>25</v>
      </c>
      <c r="C17" s="1" t="s">
        <v>29</v>
      </c>
      <c r="D17" s="1" t="s">
        <v>40</v>
      </c>
      <c r="E17" s="1" t="s">
        <v>250</v>
      </c>
      <c r="F17" s="7" t="s">
        <v>584</v>
      </c>
      <c r="G17" s="7" t="s">
        <v>584</v>
      </c>
      <c r="H17" s="29">
        <v>5.9070935740000001</v>
      </c>
      <c r="I17" s="29">
        <v>10.34458351</v>
      </c>
      <c r="J17" s="30">
        <v>33.016058979999997</v>
      </c>
      <c r="K17" s="30">
        <v>4.2707354669999997</v>
      </c>
      <c r="L17" s="23">
        <v>25.315747399999999</v>
      </c>
      <c r="M17" s="23">
        <v>25.033562939999999</v>
      </c>
      <c r="N17" s="23">
        <v>1.2189411699999999</v>
      </c>
      <c r="O17" s="24">
        <v>1.3874222839999999</v>
      </c>
      <c r="P17" s="24">
        <v>13.08936568</v>
      </c>
      <c r="Q17" s="25">
        <v>0</v>
      </c>
      <c r="R17" s="25">
        <v>1.745554423</v>
      </c>
      <c r="S17" s="25">
        <v>0.45272607100000001</v>
      </c>
      <c r="T17" s="26">
        <v>0</v>
      </c>
      <c r="U17" s="27">
        <v>8.4006117979999999</v>
      </c>
      <c r="V17" s="20">
        <v>104830000</v>
      </c>
      <c r="W17" s="22">
        <v>0.8013557</v>
      </c>
      <c r="X17" s="21">
        <v>104830000</v>
      </c>
      <c r="Y17" s="22">
        <v>0.8013557</v>
      </c>
      <c r="Z17" s="19">
        <f t="shared" si="0"/>
        <v>71</v>
      </c>
      <c r="AA17" s="19">
        <f t="shared" si="1"/>
        <v>296</v>
      </c>
      <c r="AB17" s="19">
        <f t="shared" si="2"/>
        <v>48</v>
      </c>
    </row>
    <row r="18" spans="1:28" ht="28.8" x14ac:dyDescent="0.3">
      <c r="A18" s="4">
        <v>1438</v>
      </c>
      <c r="B18" s="7" t="s">
        <v>27</v>
      </c>
      <c r="C18" s="1" t="s">
        <v>34</v>
      </c>
      <c r="D18" s="1" t="s">
        <v>65</v>
      </c>
      <c r="E18" s="1" t="s">
        <v>259</v>
      </c>
      <c r="F18" s="7" t="s">
        <v>584</v>
      </c>
      <c r="G18" s="7" t="s">
        <v>584</v>
      </c>
      <c r="H18" s="29">
        <v>30.732044200000001</v>
      </c>
      <c r="I18" s="29">
        <v>28.115097469999998</v>
      </c>
      <c r="J18" s="30">
        <v>0</v>
      </c>
      <c r="K18" s="30">
        <v>0</v>
      </c>
      <c r="L18" s="23">
        <v>0.88783007999999997</v>
      </c>
      <c r="M18" s="23">
        <v>0.79951212100000002</v>
      </c>
      <c r="N18" s="23">
        <v>0</v>
      </c>
      <c r="O18" s="24">
        <v>0</v>
      </c>
      <c r="P18" s="24">
        <v>10.751165970000001</v>
      </c>
      <c r="Q18" s="25">
        <v>8.318598132</v>
      </c>
      <c r="R18" s="25">
        <v>0</v>
      </c>
      <c r="S18" s="25">
        <v>30.96875983</v>
      </c>
      <c r="T18" s="26"/>
      <c r="U18" s="27">
        <v>7.9204717530000002</v>
      </c>
      <c r="V18" s="20">
        <v>102187440</v>
      </c>
      <c r="W18" s="22">
        <v>0.77509249199999997</v>
      </c>
      <c r="X18" s="21">
        <v>102187440</v>
      </c>
      <c r="Y18" s="22">
        <v>0.77509249199999997</v>
      </c>
      <c r="Z18" s="19">
        <f t="shared" si="0"/>
        <v>80</v>
      </c>
      <c r="AA18" s="19">
        <f t="shared" si="1"/>
        <v>297</v>
      </c>
      <c r="AB18" s="19">
        <f t="shared" si="2"/>
        <v>33</v>
      </c>
    </row>
    <row r="19" spans="1:28" x14ac:dyDescent="0.3">
      <c r="A19" s="4">
        <v>1007</v>
      </c>
      <c r="B19" s="7" t="s">
        <v>25</v>
      </c>
      <c r="C19" s="1" t="s">
        <v>29</v>
      </c>
      <c r="D19" s="1" t="s">
        <v>41</v>
      </c>
      <c r="E19" s="1" t="s">
        <v>209</v>
      </c>
      <c r="F19" s="7" t="s">
        <v>584</v>
      </c>
      <c r="G19" s="7" t="s">
        <v>584</v>
      </c>
      <c r="H19" s="29">
        <v>4.5641020719999998</v>
      </c>
      <c r="I19" s="29">
        <v>3.1617499999999997E-4</v>
      </c>
      <c r="J19" s="30">
        <v>0.72994699900000004</v>
      </c>
      <c r="K19" s="30">
        <v>0</v>
      </c>
      <c r="L19" s="23">
        <v>31.022780789999999</v>
      </c>
      <c r="M19" s="23">
        <v>31.22417111</v>
      </c>
      <c r="N19" s="23">
        <v>15.81597901</v>
      </c>
      <c r="O19" s="24">
        <v>14.85169249</v>
      </c>
      <c r="P19" s="24">
        <v>22.27280404</v>
      </c>
      <c r="Q19" s="25">
        <v>3.0738326329999999</v>
      </c>
      <c r="R19" s="25">
        <v>0</v>
      </c>
      <c r="S19" s="25">
        <v>0</v>
      </c>
      <c r="T19" s="26">
        <v>38.201276209</v>
      </c>
      <c r="U19" s="27">
        <v>14.855441280000001</v>
      </c>
      <c r="V19" s="20">
        <v>324634900</v>
      </c>
      <c r="W19" s="22">
        <v>0.45760456700000002</v>
      </c>
      <c r="X19" s="21">
        <v>101561000</v>
      </c>
      <c r="Y19" s="22">
        <v>1.462711206</v>
      </c>
      <c r="Z19" s="19">
        <f t="shared" si="0"/>
        <v>30</v>
      </c>
      <c r="AA19" s="19">
        <f t="shared" si="1"/>
        <v>258</v>
      </c>
      <c r="AB19" s="19">
        <f t="shared" si="2"/>
        <v>41</v>
      </c>
    </row>
    <row r="20" spans="1:28" ht="43.2" x14ac:dyDescent="0.3">
      <c r="A20" s="4">
        <v>1057</v>
      </c>
      <c r="B20" s="7" t="s">
        <v>25</v>
      </c>
      <c r="C20" s="1" t="s">
        <v>30</v>
      </c>
      <c r="D20" s="1" t="s">
        <v>39</v>
      </c>
      <c r="E20" s="1" t="s">
        <v>181</v>
      </c>
      <c r="F20" s="7" t="s">
        <v>584</v>
      </c>
      <c r="G20" s="7"/>
      <c r="H20" s="29">
        <v>100</v>
      </c>
      <c r="I20" s="29">
        <v>88.959367479999997</v>
      </c>
      <c r="J20" s="30">
        <v>45.157448420000001</v>
      </c>
      <c r="K20" s="30">
        <v>0.33077422699999998</v>
      </c>
      <c r="L20" s="23">
        <v>81.985596619999995</v>
      </c>
      <c r="M20" s="23">
        <v>84.775171709999995</v>
      </c>
      <c r="N20" s="23">
        <v>49.743589739999997</v>
      </c>
      <c r="O20" s="24">
        <v>12.739299880000001</v>
      </c>
      <c r="P20" s="24">
        <v>75.034649580000007</v>
      </c>
      <c r="Q20" s="25">
        <v>6.7427070950000001</v>
      </c>
      <c r="R20" s="25">
        <v>0</v>
      </c>
      <c r="S20" s="25">
        <v>29.043916930000002</v>
      </c>
      <c r="T20" s="26">
        <v>10.464008728</v>
      </c>
      <c r="U20" s="27">
        <v>62.04154939</v>
      </c>
      <c r="V20" s="20">
        <v>600000000</v>
      </c>
      <c r="W20" s="22">
        <v>1.0340258229999999</v>
      </c>
      <c r="X20" s="21">
        <v>100000000</v>
      </c>
      <c r="Y20" s="22">
        <v>6.2041549390000004</v>
      </c>
      <c r="Z20" s="19">
        <f t="shared" si="0"/>
        <v>2</v>
      </c>
      <c r="AA20" s="19">
        <f t="shared" si="1"/>
        <v>120</v>
      </c>
      <c r="AB20" s="19">
        <f t="shared" si="2"/>
        <v>22</v>
      </c>
    </row>
    <row r="21" spans="1:28" ht="28.8" x14ac:dyDescent="0.3">
      <c r="A21" s="4">
        <v>1618</v>
      </c>
      <c r="B21" s="7" t="s">
        <v>25</v>
      </c>
      <c r="C21" s="1" t="s">
        <v>29</v>
      </c>
      <c r="D21" s="1" t="s">
        <v>70</v>
      </c>
      <c r="E21" s="1" t="s">
        <v>251</v>
      </c>
      <c r="F21" s="7" t="s">
        <v>584</v>
      </c>
      <c r="G21" s="7" t="s">
        <v>584</v>
      </c>
      <c r="H21" s="29">
        <v>1.5835700859999999</v>
      </c>
      <c r="I21" s="29">
        <v>17.681665259999999</v>
      </c>
      <c r="J21" s="30">
        <v>12.32396672</v>
      </c>
      <c r="K21" s="30">
        <v>1.865985582</v>
      </c>
      <c r="L21" s="23">
        <v>3.9979814619999998</v>
      </c>
      <c r="M21" s="23">
        <v>4.0039468510000003</v>
      </c>
      <c r="N21" s="23">
        <v>5.4875440659999999</v>
      </c>
      <c r="O21" s="24">
        <v>4.684521148</v>
      </c>
      <c r="P21" s="24">
        <v>6.0044044479999998</v>
      </c>
      <c r="Q21" s="25">
        <v>0</v>
      </c>
      <c r="R21" s="25">
        <v>2.1255709970000001</v>
      </c>
      <c r="S21" s="25">
        <v>0.77999402600000001</v>
      </c>
      <c r="T21" s="26">
        <v>12.515225359</v>
      </c>
      <c r="U21" s="27">
        <v>8.4005368209999993</v>
      </c>
      <c r="V21" s="20">
        <v>104500000</v>
      </c>
      <c r="W21" s="22">
        <v>0.803879122</v>
      </c>
      <c r="X21" s="21">
        <v>99796445</v>
      </c>
      <c r="Y21" s="22">
        <v>0.84176714100000005</v>
      </c>
      <c r="Z21" s="19">
        <f t="shared" si="0"/>
        <v>72</v>
      </c>
      <c r="AA21" s="19">
        <f t="shared" si="1"/>
        <v>294</v>
      </c>
      <c r="AB21" s="19">
        <f t="shared" si="2"/>
        <v>46</v>
      </c>
    </row>
    <row r="22" spans="1:28" ht="28.8" x14ac:dyDescent="0.3">
      <c r="A22" s="4">
        <v>1414</v>
      </c>
      <c r="B22" s="7" t="s">
        <v>25</v>
      </c>
      <c r="C22" s="1" t="s">
        <v>29</v>
      </c>
      <c r="D22" s="1" t="s">
        <v>38</v>
      </c>
      <c r="E22" s="1" t="s">
        <v>180</v>
      </c>
      <c r="F22" s="7" t="s">
        <v>584</v>
      </c>
      <c r="G22" s="7"/>
      <c r="H22" s="29">
        <v>17.69363096</v>
      </c>
      <c r="I22" s="29">
        <v>87.663727609999995</v>
      </c>
      <c r="J22" s="30">
        <v>100</v>
      </c>
      <c r="K22" s="30">
        <v>0</v>
      </c>
      <c r="L22" s="23">
        <v>62.109397389999998</v>
      </c>
      <c r="M22" s="23">
        <v>62.362432040000002</v>
      </c>
      <c r="N22" s="23">
        <v>61.313724229999998</v>
      </c>
      <c r="O22" s="24">
        <v>100</v>
      </c>
      <c r="P22" s="24">
        <v>100</v>
      </c>
      <c r="Q22" s="25">
        <v>82.667699249999998</v>
      </c>
      <c r="R22" s="25">
        <v>94.702227440000001</v>
      </c>
      <c r="S22" s="25">
        <v>0</v>
      </c>
      <c r="T22" s="26">
        <v>64.016052399000003</v>
      </c>
      <c r="U22" s="27">
        <v>64.23579986</v>
      </c>
      <c r="V22" s="20">
        <v>216034920</v>
      </c>
      <c r="W22" s="22">
        <v>2.9733989240000001</v>
      </c>
      <c r="X22" s="21">
        <v>92636120</v>
      </c>
      <c r="Y22" s="22">
        <v>6.9342066420000004</v>
      </c>
      <c r="Z22" s="19">
        <f t="shared" si="0"/>
        <v>1</v>
      </c>
      <c r="AA22" s="19">
        <f t="shared" si="1"/>
        <v>109</v>
      </c>
      <c r="AB22" s="19">
        <f t="shared" si="2"/>
        <v>16</v>
      </c>
    </row>
    <row r="23" spans="1:28" x14ac:dyDescent="0.3">
      <c r="A23" s="4">
        <v>1171</v>
      </c>
      <c r="B23" s="7" t="s">
        <v>25</v>
      </c>
      <c r="C23" s="1" t="s">
        <v>30</v>
      </c>
      <c r="D23" s="1" t="s">
        <v>69</v>
      </c>
      <c r="E23" s="1" t="s">
        <v>245</v>
      </c>
      <c r="F23" s="7" t="s">
        <v>584</v>
      </c>
      <c r="G23" s="7" t="s">
        <v>584</v>
      </c>
      <c r="H23" s="29">
        <v>18.582833999999998</v>
      </c>
      <c r="I23" s="29">
        <v>16.733712279999999</v>
      </c>
      <c r="J23" s="30">
        <v>7.9844648380000001</v>
      </c>
      <c r="K23" s="30">
        <v>9.1349051000000001E-2</v>
      </c>
      <c r="L23" s="23">
        <v>0.37151710799999998</v>
      </c>
      <c r="M23" s="23">
        <v>0.366422148</v>
      </c>
      <c r="N23" s="23">
        <v>0.21653445199999999</v>
      </c>
      <c r="O23" s="24">
        <v>0.24646367799999999</v>
      </c>
      <c r="P23" s="24">
        <v>8.2794870649999996</v>
      </c>
      <c r="Q23" s="25">
        <v>0</v>
      </c>
      <c r="R23" s="25">
        <v>0</v>
      </c>
      <c r="S23" s="25">
        <v>20.46340258</v>
      </c>
      <c r="T23" s="26">
        <v>0.58242773391000002</v>
      </c>
      <c r="U23" s="27">
        <v>8.9464606080000006</v>
      </c>
      <c r="V23" s="20">
        <v>91105100</v>
      </c>
      <c r="W23" s="22">
        <v>0.98199339100000005</v>
      </c>
      <c r="X23" s="21">
        <v>91105100</v>
      </c>
      <c r="Y23" s="22">
        <v>0.98199339100000005</v>
      </c>
      <c r="Z23" s="19">
        <f t="shared" si="0"/>
        <v>66</v>
      </c>
      <c r="AA23" s="19">
        <f t="shared" si="1"/>
        <v>282</v>
      </c>
      <c r="AB23" s="19">
        <f t="shared" si="2"/>
        <v>33</v>
      </c>
    </row>
    <row r="24" spans="1:28" ht="28.8" x14ac:dyDescent="0.3">
      <c r="A24" s="4">
        <v>1118</v>
      </c>
      <c r="B24" s="7" t="s">
        <v>25</v>
      </c>
      <c r="C24" s="1" t="s">
        <v>29</v>
      </c>
      <c r="D24" s="1" t="s">
        <v>41</v>
      </c>
      <c r="E24" s="1" t="s">
        <v>282</v>
      </c>
      <c r="F24" s="7" t="s">
        <v>584</v>
      </c>
      <c r="G24" s="7" t="s">
        <v>584</v>
      </c>
      <c r="H24" s="29">
        <v>0.91511047199999995</v>
      </c>
      <c r="I24" s="29">
        <v>1.2304200199999999</v>
      </c>
      <c r="J24" s="30">
        <v>0</v>
      </c>
      <c r="K24" s="30">
        <v>0</v>
      </c>
      <c r="L24" s="23">
        <v>0.31965391799999998</v>
      </c>
      <c r="M24" s="23">
        <v>0.32087074300000001</v>
      </c>
      <c r="N24" s="23">
        <v>0.282166101</v>
      </c>
      <c r="O24" s="24">
        <v>0.32116688300000001</v>
      </c>
      <c r="P24" s="24">
        <v>8.6189557479999994</v>
      </c>
      <c r="Q24" s="25">
        <v>3.0548445540000002</v>
      </c>
      <c r="R24" s="25">
        <v>0</v>
      </c>
      <c r="S24" s="25">
        <v>2.6021622039999999</v>
      </c>
      <c r="T24" s="26">
        <v>22.207981685</v>
      </c>
      <c r="U24" s="27">
        <v>5.535873746</v>
      </c>
      <c r="V24" s="20">
        <v>169854100</v>
      </c>
      <c r="W24" s="22">
        <v>0.325919348</v>
      </c>
      <c r="X24" s="21">
        <v>90648400</v>
      </c>
      <c r="Y24" s="22">
        <v>0.61069734799999997</v>
      </c>
      <c r="Z24" s="19">
        <f t="shared" si="0"/>
        <v>103</v>
      </c>
      <c r="AA24" s="19">
        <f t="shared" si="1"/>
        <v>322</v>
      </c>
      <c r="AB24" s="19">
        <f t="shared" si="2"/>
        <v>53</v>
      </c>
    </row>
    <row r="25" spans="1:28" ht="28.8" x14ac:dyDescent="0.3">
      <c r="A25" s="4">
        <v>1115</v>
      </c>
      <c r="B25" s="7" t="s">
        <v>25</v>
      </c>
      <c r="C25" s="1" t="s">
        <v>29</v>
      </c>
      <c r="D25" s="1" t="s">
        <v>41</v>
      </c>
      <c r="E25" s="1" t="s">
        <v>214</v>
      </c>
      <c r="F25" s="7" t="s">
        <v>584</v>
      </c>
      <c r="G25" s="7" t="s">
        <v>584</v>
      </c>
      <c r="H25" s="29">
        <v>4.3112223710000004</v>
      </c>
      <c r="I25" s="29">
        <v>14.160645519999999</v>
      </c>
      <c r="J25" s="30">
        <v>62.152350669999997</v>
      </c>
      <c r="K25" s="30">
        <v>2.7971879899999998</v>
      </c>
      <c r="L25" s="23">
        <v>5.3167245520000002</v>
      </c>
      <c r="M25" s="23">
        <v>5.3282751749999999</v>
      </c>
      <c r="N25" s="23">
        <v>13.722975010000001</v>
      </c>
      <c r="O25" s="24">
        <v>11.71481556</v>
      </c>
      <c r="P25" s="24">
        <v>20.40628813</v>
      </c>
      <c r="Q25" s="25">
        <v>2.4294701879999998</v>
      </c>
      <c r="R25" s="25">
        <v>0</v>
      </c>
      <c r="S25" s="25">
        <v>3.4794257850000001</v>
      </c>
      <c r="T25" s="26">
        <v>23.846324516999999</v>
      </c>
      <c r="U25" s="27">
        <v>13.31294991</v>
      </c>
      <c r="V25" s="20">
        <v>214772900</v>
      </c>
      <c r="W25" s="22">
        <v>0.61986171899999998</v>
      </c>
      <c r="X25" s="21">
        <v>90000000</v>
      </c>
      <c r="Y25" s="22">
        <v>1.479216656</v>
      </c>
      <c r="Z25" s="19">
        <f t="shared" si="0"/>
        <v>35</v>
      </c>
      <c r="AA25" s="19">
        <f t="shared" si="1"/>
        <v>256</v>
      </c>
      <c r="AB25" s="19">
        <f t="shared" si="2"/>
        <v>40</v>
      </c>
    </row>
    <row r="26" spans="1:28" ht="28.8" x14ac:dyDescent="0.3">
      <c r="A26" s="4">
        <v>1306</v>
      </c>
      <c r="B26" s="7" t="s">
        <v>25</v>
      </c>
      <c r="C26" s="1" t="s">
        <v>29</v>
      </c>
      <c r="D26" s="1" t="s">
        <v>40</v>
      </c>
      <c r="E26" s="1" t="s">
        <v>437</v>
      </c>
      <c r="F26" s="7" t="s">
        <v>584</v>
      </c>
      <c r="G26" s="7" t="s">
        <v>584</v>
      </c>
      <c r="H26" s="29">
        <v>0.220781967</v>
      </c>
      <c r="I26" s="29">
        <v>2.6201805130000002</v>
      </c>
      <c r="J26" s="30">
        <v>9.4940188049999996</v>
      </c>
      <c r="K26" s="30">
        <v>0.792796685</v>
      </c>
      <c r="L26" s="23">
        <v>1.1245631549999999</v>
      </c>
      <c r="M26" s="23">
        <v>1.1355958100000001</v>
      </c>
      <c r="N26" s="23">
        <v>0.459045337</v>
      </c>
      <c r="O26" s="24">
        <v>0.522494232</v>
      </c>
      <c r="P26" s="24">
        <v>1.620318178</v>
      </c>
      <c r="Q26" s="25">
        <v>0</v>
      </c>
      <c r="R26" s="25">
        <v>1.2653699329999999</v>
      </c>
      <c r="S26" s="25">
        <v>0</v>
      </c>
      <c r="T26" s="26">
        <v>0</v>
      </c>
      <c r="U26" s="27">
        <v>1.165231184</v>
      </c>
      <c r="V26" s="20">
        <v>87141500</v>
      </c>
      <c r="W26" s="22">
        <v>0.13371713599999999</v>
      </c>
      <c r="X26" s="21">
        <v>87141500</v>
      </c>
      <c r="Y26" s="22">
        <v>0.13371713599999999</v>
      </c>
      <c r="Z26" s="19">
        <f t="shared" si="0"/>
        <v>258</v>
      </c>
      <c r="AA26" s="19">
        <f t="shared" si="1"/>
        <v>385</v>
      </c>
      <c r="AB26" s="19">
        <f t="shared" si="2"/>
        <v>58</v>
      </c>
    </row>
    <row r="27" spans="1:28" ht="28.8" x14ac:dyDescent="0.3">
      <c r="A27" s="31">
        <v>1148</v>
      </c>
      <c r="B27" s="32" t="s">
        <v>25</v>
      </c>
      <c r="C27" s="33" t="s">
        <v>31</v>
      </c>
      <c r="D27" s="33" t="s">
        <v>68</v>
      </c>
      <c r="E27" s="33" t="s">
        <v>338</v>
      </c>
      <c r="F27" s="32" t="s">
        <v>584</v>
      </c>
      <c r="G27" s="32" t="s">
        <v>584</v>
      </c>
      <c r="H27" s="29">
        <v>1.2262841769999999</v>
      </c>
      <c r="I27" s="29">
        <v>0.75373460699999995</v>
      </c>
      <c r="J27" s="30">
        <v>24.769651620000001</v>
      </c>
      <c r="K27" s="30">
        <v>3.1816918570000001</v>
      </c>
      <c r="L27" s="23">
        <v>1.2891919789999999</v>
      </c>
      <c r="M27" s="23">
        <v>1.2890937440000001</v>
      </c>
      <c r="N27" s="23">
        <v>0.42948952899999998</v>
      </c>
      <c r="O27" s="24">
        <v>0.48885324200000002</v>
      </c>
      <c r="P27" s="24">
        <v>4.5486885499999996</v>
      </c>
      <c r="Q27" s="25">
        <v>7.3641936909999997</v>
      </c>
      <c r="R27" s="25">
        <v>0.34129990999999998</v>
      </c>
      <c r="S27" s="25">
        <v>0.80747224299999998</v>
      </c>
      <c r="T27" s="26">
        <v>6.3250891874999997</v>
      </c>
      <c r="U27" s="34">
        <v>3.061181049</v>
      </c>
      <c r="V27" s="35">
        <v>86070000</v>
      </c>
      <c r="W27" s="36">
        <v>0.355661793</v>
      </c>
      <c r="X27" s="35">
        <v>86070000</v>
      </c>
      <c r="Y27" s="36">
        <v>0.355661793</v>
      </c>
      <c r="Z27" s="37">
        <f t="shared" si="0"/>
        <v>159</v>
      </c>
      <c r="AA27" s="37">
        <f t="shared" si="1"/>
        <v>351</v>
      </c>
      <c r="AB27" s="37">
        <f t="shared" si="2"/>
        <v>22</v>
      </c>
    </row>
    <row r="28" spans="1:28" x14ac:dyDescent="0.3">
      <c r="A28" s="4">
        <v>1117</v>
      </c>
      <c r="B28" s="7" t="s">
        <v>25</v>
      </c>
      <c r="C28" s="1" t="s">
        <v>29</v>
      </c>
      <c r="D28" s="1" t="s">
        <v>41</v>
      </c>
      <c r="E28" s="1" t="s">
        <v>280</v>
      </c>
      <c r="F28" s="7" t="s">
        <v>584</v>
      </c>
      <c r="G28" s="7" t="s">
        <v>584</v>
      </c>
      <c r="H28" s="29">
        <v>0.31923702599999998</v>
      </c>
      <c r="I28" s="29">
        <v>0.36912600600000001</v>
      </c>
      <c r="J28" s="30">
        <v>1.0172204540000001</v>
      </c>
      <c r="K28" s="30">
        <v>5.3005308000000001E-2</v>
      </c>
      <c r="L28" s="23">
        <v>4.7499938999999998E-2</v>
      </c>
      <c r="M28" s="23">
        <v>4.7950048000000002E-2</v>
      </c>
      <c r="N28" s="23">
        <v>0.25155093899999997</v>
      </c>
      <c r="O28" s="24">
        <v>0.30063612200000001</v>
      </c>
      <c r="P28" s="24">
        <v>9.6812757470000008</v>
      </c>
      <c r="Q28" s="25">
        <v>7.2828468879999999</v>
      </c>
      <c r="R28" s="25">
        <v>0</v>
      </c>
      <c r="S28" s="25">
        <v>1.9701800629999999</v>
      </c>
      <c r="T28" s="26">
        <v>24.196858637999998</v>
      </c>
      <c r="U28" s="27">
        <v>5.7715518790000004</v>
      </c>
      <c r="V28" s="20">
        <v>92589500</v>
      </c>
      <c r="W28" s="22">
        <v>0.62334842300000004</v>
      </c>
      <c r="X28" s="21">
        <v>82589500</v>
      </c>
      <c r="Y28" s="22">
        <v>0.69882392800000004</v>
      </c>
      <c r="Z28" s="19">
        <f t="shared" si="0"/>
        <v>101</v>
      </c>
      <c r="AA28" s="19">
        <f t="shared" si="1"/>
        <v>310</v>
      </c>
      <c r="AB28" s="19">
        <f t="shared" si="2"/>
        <v>50</v>
      </c>
    </row>
    <row r="29" spans="1:28" x14ac:dyDescent="0.3">
      <c r="A29" s="4">
        <v>1685</v>
      </c>
      <c r="B29" s="7" t="s">
        <v>28</v>
      </c>
      <c r="C29" s="1" t="s">
        <v>37</v>
      </c>
      <c r="D29" s="1" t="s">
        <v>131</v>
      </c>
      <c r="E29" s="1" t="s">
        <v>407</v>
      </c>
      <c r="F29" s="7"/>
      <c r="G29" s="7" t="s">
        <v>584</v>
      </c>
      <c r="H29" s="29">
        <v>6.4917127069999996</v>
      </c>
      <c r="I29" s="29">
        <v>8.4283771400000003</v>
      </c>
      <c r="J29" s="30">
        <v>4.3265787109999998</v>
      </c>
      <c r="K29" s="30">
        <v>0.176080924</v>
      </c>
      <c r="L29" s="23">
        <v>0.24960390299999999</v>
      </c>
      <c r="M29" s="23">
        <v>0.25432798200000001</v>
      </c>
      <c r="N29" s="23">
        <v>0</v>
      </c>
      <c r="O29" s="24">
        <v>0</v>
      </c>
      <c r="P29" s="24">
        <v>2.7561441260000001</v>
      </c>
      <c r="Q29" s="25">
        <v>0</v>
      </c>
      <c r="R29" s="25">
        <v>0</v>
      </c>
      <c r="S29" s="25">
        <v>0.78713825400000004</v>
      </c>
      <c r="T29" s="26"/>
      <c r="U29" s="27">
        <v>1.6444045119999999</v>
      </c>
      <c r="V29" s="20">
        <v>77749000</v>
      </c>
      <c r="W29" s="22">
        <v>0.21150169299999999</v>
      </c>
      <c r="X29" s="21">
        <v>77749000</v>
      </c>
      <c r="Y29" s="22">
        <v>0.21150169299999999</v>
      </c>
      <c r="Z29" s="19">
        <f t="shared" si="0"/>
        <v>228</v>
      </c>
      <c r="AA29" s="19">
        <f t="shared" si="1"/>
        <v>374</v>
      </c>
      <c r="AB29" s="19">
        <f t="shared" si="2"/>
        <v>32</v>
      </c>
    </row>
    <row r="30" spans="1:28" ht="28.8" x14ac:dyDescent="0.3">
      <c r="A30" s="4">
        <v>1037</v>
      </c>
      <c r="B30" s="7" t="s">
        <v>25</v>
      </c>
      <c r="C30" s="1" t="s">
        <v>30</v>
      </c>
      <c r="D30" s="1" t="s">
        <v>83</v>
      </c>
      <c r="E30" s="1" t="s">
        <v>472</v>
      </c>
      <c r="F30" s="7" t="s">
        <v>584</v>
      </c>
      <c r="G30" s="7" t="s">
        <v>584</v>
      </c>
      <c r="H30" s="29">
        <v>1.0890715950000001</v>
      </c>
      <c r="I30" s="29">
        <v>0.99365904500000002</v>
      </c>
      <c r="J30" s="30">
        <v>4.1992775480000004</v>
      </c>
      <c r="K30" s="30">
        <v>1.7367481119999999</v>
      </c>
      <c r="L30" s="23">
        <v>0.525806094</v>
      </c>
      <c r="M30" s="23">
        <v>0.54570454199999996</v>
      </c>
      <c r="N30" s="23">
        <v>0.93885796099999996</v>
      </c>
      <c r="O30" s="24">
        <v>0.80146964200000004</v>
      </c>
      <c r="P30" s="24">
        <v>1.303896927</v>
      </c>
      <c r="Q30" s="25">
        <v>0</v>
      </c>
      <c r="R30" s="25">
        <v>0.358220182</v>
      </c>
      <c r="S30" s="25">
        <v>7.4386806E-2</v>
      </c>
      <c r="T30" s="26">
        <v>0</v>
      </c>
      <c r="U30" s="27">
        <v>0.81846885700000005</v>
      </c>
      <c r="V30" s="20">
        <v>75700000</v>
      </c>
      <c r="W30" s="22">
        <v>0.10812006</v>
      </c>
      <c r="X30" s="21">
        <v>75700000</v>
      </c>
      <c r="Y30" s="22">
        <v>0.10812006</v>
      </c>
      <c r="Z30" s="19">
        <f t="shared" si="0"/>
        <v>293</v>
      </c>
      <c r="AA30" s="19">
        <f t="shared" si="1"/>
        <v>387</v>
      </c>
      <c r="AB30" s="19">
        <f t="shared" si="2"/>
        <v>49</v>
      </c>
    </row>
    <row r="31" spans="1:28" x14ac:dyDescent="0.3">
      <c r="A31" s="4">
        <v>1298</v>
      </c>
      <c r="B31" s="7" t="s">
        <v>25</v>
      </c>
      <c r="C31" s="1" t="s">
        <v>29</v>
      </c>
      <c r="D31" s="1" t="s">
        <v>40</v>
      </c>
      <c r="E31" s="1" t="s">
        <v>269</v>
      </c>
      <c r="F31" s="7" t="s">
        <v>584</v>
      </c>
      <c r="G31" s="7" t="s">
        <v>584</v>
      </c>
      <c r="H31" s="29">
        <v>3.6584041159999998</v>
      </c>
      <c r="I31" s="29">
        <v>5.4753690910000001</v>
      </c>
      <c r="J31" s="30">
        <v>0</v>
      </c>
      <c r="K31" s="30">
        <v>0</v>
      </c>
      <c r="L31" s="23">
        <v>0.76480088999999996</v>
      </c>
      <c r="M31" s="23">
        <v>0.77652924599999995</v>
      </c>
      <c r="N31" s="23">
        <v>0.50652448400000005</v>
      </c>
      <c r="O31" s="24">
        <v>0.69184309200000005</v>
      </c>
      <c r="P31" s="24">
        <v>9.9255884460000008</v>
      </c>
      <c r="Q31" s="25">
        <v>6.8325848999999994E-2</v>
      </c>
      <c r="R31" s="25">
        <v>0</v>
      </c>
      <c r="S31" s="25">
        <v>100</v>
      </c>
      <c r="T31" s="26">
        <v>15.561771043</v>
      </c>
      <c r="U31" s="27">
        <v>6.8076982240000001</v>
      </c>
      <c r="V31" s="20">
        <v>72144800</v>
      </c>
      <c r="W31" s="22">
        <v>0.94361592599999999</v>
      </c>
      <c r="X31" s="21">
        <v>72144800</v>
      </c>
      <c r="Y31" s="22">
        <v>0.94361592599999999</v>
      </c>
      <c r="Z31" s="19">
        <f t="shared" si="0"/>
        <v>90</v>
      </c>
      <c r="AA31" s="19">
        <f t="shared" si="1"/>
        <v>286</v>
      </c>
      <c r="AB31" s="19">
        <f t="shared" si="2"/>
        <v>45</v>
      </c>
    </row>
    <row r="32" spans="1:28" ht="28.8" x14ac:dyDescent="0.3">
      <c r="A32" s="4">
        <v>1102</v>
      </c>
      <c r="B32" s="7" t="s">
        <v>26</v>
      </c>
      <c r="C32" s="1" t="s">
        <v>32</v>
      </c>
      <c r="D32" s="1" t="s">
        <v>60</v>
      </c>
      <c r="E32" s="1" t="s">
        <v>218</v>
      </c>
      <c r="F32" s="7" t="s">
        <v>584</v>
      </c>
      <c r="G32" s="7" t="s">
        <v>584</v>
      </c>
      <c r="H32" s="29">
        <v>61.962542499999998</v>
      </c>
      <c r="I32" s="29">
        <v>49.893531830000001</v>
      </c>
      <c r="J32" s="30">
        <v>0</v>
      </c>
      <c r="K32" s="30">
        <v>0</v>
      </c>
      <c r="L32" s="23">
        <v>2.076896123</v>
      </c>
      <c r="M32" s="23">
        <v>2.1156827790000001</v>
      </c>
      <c r="N32" s="23">
        <v>4.1663124000000003E-2</v>
      </c>
      <c r="O32" s="24">
        <v>3.5566327000000002E-2</v>
      </c>
      <c r="P32" s="24">
        <v>19.25041762</v>
      </c>
      <c r="Q32" s="25">
        <v>9.3356988780000005</v>
      </c>
      <c r="R32" s="25">
        <v>0</v>
      </c>
      <c r="S32" s="25">
        <v>0.21670098700000001</v>
      </c>
      <c r="T32" s="26">
        <v>10.853190989</v>
      </c>
      <c r="U32" s="27">
        <v>11.987177490000001</v>
      </c>
      <c r="V32" s="20">
        <v>72670000</v>
      </c>
      <c r="W32" s="22">
        <v>1.6495359140000001</v>
      </c>
      <c r="X32" s="21">
        <v>71351070</v>
      </c>
      <c r="Y32" s="22">
        <v>1.680027712</v>
      </c>
      <c r="Z32" s="19">
        <f t="shared" si="0"/>
        <v>39</v>
      </c>
      <c r="AA32" s="19">
        <f t="shared" si="1"/>
        <v>244</v>
      </c>
      <c r="AB32" s="19">
        <f t="shared" si="2"/>
        <v>57</v>
      </c>
    </row>
    <row r="33" spans="1:28" ht="28.8" x14ac:dyDescent="0.3">
      <c r="A33" s="4">
        <v>1121</v>
      </c>
      <c r="B33" s="7" t="s">
        <v>25</v>
      </c>
      <c r="C33" s="1" t="s">
        <v>29</v>
      </c>
      <c r="D33" s="1" t="s">
        <v>42</v>
      </c>
      <c r="E33" s="1" t="s">
        <v>193</v>
      </c>
      <c r="F33" s="7" t="s">
        <v>584</v>
      </c>
      <c r="G33" s="7" t="s">
        <v>584</v>
      </c>
      <c r="H33" s="29">
        <v>34.357634419999997</v>
      </c>
      <c r="I33" s="29">
        <v>52.908060880000001</v>
      </c>
      <c r="J33" s="30">
        <v>0</v>
      </c>
      <c r="K33" s="30">
        <v>0</v>
      </c>
      <c r="L33" s="23">
        <v>5.0270031470000003</v>
      </c>
      <c r="M33" s="23">
        <v>5.1173580660000004</v>
      </c>
      <c r="N33" s="23">
        <v>0.85107333600000001</v>
      </c>
      <c r="O33" s="24">
        <v>0.96870803999999999</v>
      </c>
      <c r="P33" s="24">
        <v>40.145226829999999</v>
      </c>
      <c r="Q33" s="25">
        <v>2.7378904070000001</v>
      </c>
      <c r="R33" s="25">
        <v>0</v>
      </c>
      <c r="S33" s="25">
        <v>23.680147600000002</v>
      </c>
      <c r="T33" s="26">
        <v>9.3494015532999999</v>
      </c>
      <c r="U33" s="27">
        <v>24.51077991</v>
      </c>
      <c r="V33" s="20">
        <v>114206700</v>
      </c>
      <c r="W33" s="22">
        <v>2.1461770549999999</v>
      </c>
      <c r="X33" s="21">
        <v>70727700</v>
      </c>
      <c r="Y33" s="22">
        <v>3.4655134990000001</v>
      </c>
      <c r="Z33" s="19">
        <f t="shared" si="0"/>
        <v>14</v>
      </c>
      <c r="AA33" s="19">
        <f t="shared" si="1"/>
        <v>163</v>
      </c>
      <c r="AB33" s="19">
        <f t="shared" si="2"/>
        <v>28</v>
      </c>
    </row>
    <row r="34" spans="1:28" ht="28.8" x14ac:dyDescent="0.3">
      <c r="A34" s="4">
        <v>1216</v>
      </c>
      <c r="B34" s="7" t="s">
        <v>25</v>
      </c>
      <c r="C34" s="1" t="s">
        <v>29</v>
      </c>
      <c r="D34" s="1" t="s">
        <v>42</v>
      </c>
      <c r="E34" s="1" t="s">
        <v>195</v>
      </c>
      <c r="F34" s="7" t="s">
        <v>584</v>
      </c>
      <c r="G34" s="7" t="s">
        <v>584</v>
      </c>
      <c r="H34" s="29">
        <v>28.375712239999999</v>
      </c>
      <c r="I34" s="29">
        <v>43.679910720000002</v>
      </c>
      <c r="J34" s="30">
        <v>0</v>
      </c>
      <c r="K34" s="30">
        <v>0</v>
      </c>
      <c r="L34" s="23">
        <v>0.86696733199999998</v>
      </c>
      <c r="M34" s="23">
        <v>0.84458075700000002</v>
      </c>
      <c r="N34" s="23">
        <v>1.0164018450000001</v>
      </c>
      <c r="O34" s="24">
        <v>0.86766609699999997</v>
      </c>
      <c r="P34" s="24">
        <v>39.562910289999998</v>
      </c>
      <c r="Q34" s="25">
        <v>73.269667510000005</v>
      </c>
      <c r="R34" s="25">
        <v>0</v>
      </c>
      <c r="S34" s="25">
        <v>0</v>
      </c>
      <c r="T34" s="26">
        <v>15.964382954</v>
      </c>
      <c r="U34" s="27">
        <v>23.75886714</v>
      </c>
      <c r="V34" s="20">
        <v>96120580</v>
      </c>
      <c r="W34" s="22">
        <v>2.4717773379999999</v>
      </c>
      <c r="X34" s="21">
        <v>69950580</v>
      </c>
      <c r="Y34" s="22">
        <v>3.396521822</v>
      </c>
      <c r="Z34" s="19">
        <f t="shared" si="0"/>
        <v>16</v>
      </c>
      <c r="AA34" s="19">
        <f t="shared" si="1"/>
        <v>166</v>
      </c>
      <c r="AB34" s="19">
        <f t="shared" si="2"/>
        <v>29</v>
      </c>
    </row>
    <row r="35" spans="1:28" ht="28.8" x14ac:dyDescent="0.3">
      <c r="A35" s="4">
        <v>1125</v>
      </c>
      <c r="B35" s="7" t="s">
        <v>25</v>
      </c>
      <c r="C35" s="1" t="s">
        <v>29</v>
      </c>
      <c r="D35" s="1" t="s">
        <v>42</v>
      </c>
      <c r="E35" s="1" t="s">
        <v>192</v>
      </c>
      <c r="F35" s="7" t="s">
        <v>584</v>
      </c>
      <c r="G35" s="7" t="s">
        <v>584</v>
      </c>
      <c r="H35" s="29">
        <v>33.586854610000003</v>
      </c>
      <c r="I35" s="29">
        <v>52.108287859999997</v>
      </c>
      <c r="J35" s="30">
        <v>0</v>
      </c>
      <c r="K35" s="30">
        <v>0</v>
      </c>
      <c r="L35" s="23">
        <v>3.1737198329999998</v>
      </c>
      <c r="M35" s="23">
        <v>3.2143144010000002</v>
      </c>
      <c r="N35" s="23">
        <v>0.59362677600000002</v>
      </c>
      <c r="O35" s="24">
        <v>0.60810967199999999</v>
      </c>
      <c r="P35" s="24">
        <v>40.363630950000001</v>
      </c>
      <c r="Q35" s="25">
        <v>35.862413590000003</v>
      </c>
      <c r="R35" s="25">
        <v>0</v>
      </c>
      <c r="S35" s="25">
        <v>21.033339850000001</v>
      </c>
      <c r="T35" s="26">
        <v>9.6777912461</v>
      </c>
      <c r="U35" s="27">
        <v>24.951631160000002</v>
      </c>
      <c r="V35" s="20">
        <v>67535200</v>
      </c>
      <c r="W35" s="22">
        <v>3.6946112790000001</v>
      </c>
      <c r="X35" s="21">
        <v>65021200</v>
      </c>
      <c r="Y35" s="22">
        <v>3.837460884</v>
      </c>
      <c r="Z35" s="19">
        <f t="shared" si="0"/>
        <v>13</v>
      </c>
      <c r="AA35" s="19">
        <f t="shared" si="1"/>
        <v>150</v>
      </c>
      <c r="AB35" s="19">
        <f t="shared" si="2"/>
        <v>24</v>
      </c>
    </row>
    <row r="36" spans="1:28" x14ac:dyDescent="0.3">
      <c r="A36" s="4">
        <v>1475</v>
      </c>
      <c r="B36" s="7" t="s">
        <v>27</v>
      </c>
      <c r="C36" s="1" t="s">
        <v>32</v>
      </c>
      <c r="D36" s="1" t="s">
        <v>120</v>
      </c>
      <c r="E36" s="1" t="s">
        <v>375</v>
      </c>
      <c r="F36" s="7" t="s">
        <v>584</v>
      </c>
      <c r="G36" s="7" t="s">
        <v>584</v>
      </c>
      <c r="H36" s="29">
        <v>0.360157801</v>
      </c>
      <c r="I36" s="29">
        <v>9.2677100000000001E-5</v>
      </c>
      <c r="J36" s="30">
        <v>12.171818979999999</v>
      </c>
      <c r="K36" s="30">
        <v>0.97081813800000005</v>
      </c>
      <c r="L36" s="23">
        <v>1.0021937919999999</v>
      </c>
      <c r="M36" s="23">
        <v>1.0201264379999999</v>
      </c>
      <c r="N36" s="23">
        <v>1.2480545199999999</v>
      </c>
      <c r="O36" s="24">
        <v>0.85233579500000001</v>
      </c>
      <c r="P36" s="24">
        <v>3.2987067940000001</v>
      </c>
      <c r="Q36" s="25">
        <v>0.52816236000000005</v>
      </c>
      <c r="R36" s="25">
        <v>0.14021539699999999</v>
      </c>
      <c r="S36" s="25">
        <v>1.0681816230000001</v>
      </c>
      <c r="T36" s="26"/>
      <c r="U36" s="27">
        <v>2.280782877</v>
      </c>
      <c r="V36" s="20">
        <v>62989600</v>
      </c>
      <c r="W36" s="22">
        <v>0.36208880100000002</v>
      </c>
      <c r="X36" s="21">
        <v>62989600</v>
      </c>
      <c r="Y36" s="22">
        <v>0.36208880100000002</v>
      </c>
      <c r="Z36" s="19">
        <f t="shared" si="0"/>
        <v>196</v>
      </c>
      <c r="AA36" s="19">
        <f t="shared" si="1"/>
        <v>349</v>
      </c>
      <c r="AB36" s="19">
        <f t="shared" si="2"/>
        <v>69</v>
      </c>
    </row>
    <row r="37" spans="1:28" x14ac:dyDescent="0.3">
      <c r="A37" s="4">
        <v>1303</v>
      </c>
      <c r="B37" s="7" t="s">
        <v>25</v>
      </c>
      <c r="C37" s="1" t="s">
        <v>29</v>
      </c>
      <c r="D37" s="1" t="s">
        <v>40</v>
      </c>
      <c r="E37" s="1" t="s">
        <v>335</v>
      </c>
      <c r="F37" s="7" t="s">
        <v>584</v>
      </c>
      <c r="G37" s="7" t="s">
        <v>584</v>
      </c>
      <c r="H37" s="29">
        <v>2.1023369669999998</v>
      </c>
      <c r="I37" s="29">
        <v>2.9837685490000001</v>
      </c>
      <c r="J37" s="30">
        <v>0</v>
      </c>
      <c r="K37" s="30">
        <v>0</v>
      </c>
      <c r="L37" s="23">
        <v>1.881838962</v>
      </c>
      <c r="M37" s="23">
        <v>1.910642535</v>
      </c>
      <c r="N37" s="23">
        <v>0.37113589699999999</v>
      </c>
      <c r="O37" s="24">
        <v>0.42243401600000002</v>
      </c>
      <c r="P37" s="24">
        <v>4.8511692970000002</v>
      </c>
      <c r="Q37" s="25">
        <v>0</v>
      </c>
      <c r="R37" s="25">
        <v>0</v>
      </c>
      <c r="S37" s="25">
        <v>12.067587339999999</v>
      </c>
      <c r="T37" s="26">
        <v>6.6906665143000001</v>
      </c>
      <c r="U37" s="27">
        <v>3.1046819430000001</v>
      </c>
      <c r="V37" s="20">
        <v>60947500</v>
      </c>
      <c r="W37" s="22">
        <v>0.50940267299999997</v>
      </c>
      <c r="X37" s="21">
        <v>60947500</v>
      </c>
      <c r="Y37" s="22">
        <v>0.50940267299999997</v>
      </c>
      <c r="Z37" s="19">
        <f t="shared" si="0"/>
        <v>156</v>
      </c>
      <c r="AA37" s="19">
        <f t="shared" si="1"/>
        <v>334</v>
      </c>
      <c r="AB37" s="19">
        <f t="shared" si="2"/>
        <v>56</v>
      </c>
    </row>
    <row r="38" spans="1:28" ht="43.2" x14ac:dyDescent="0.3">
      <c r="A38" s="4">
        <v>1225</v>
      </c>
      <c r="B38" s="7" t="s">
        <v>25</v>
      </c>
      <c r="C38" s="1" t="s">
        <v>29</v>
      </c>
      <c r="D38" s="1" t="s">
        <v>42</v>
      </c>
      <c r="E38" s="1" t="s">
        <v>203</v>
      </c>
      <c r="F38" s="7" t="s">
        <v>584</v>
      </c>
      <c r="G38" s="7" t="s">
        <v>584</v>
      </c>
      <c r="H38" s="29">
        <v>26.057930469999999</v>
      </c>
      <c r="I38" s="29">
        <v>40.080932160000003</v>
      </c>
      <c r="J38" s="30">
        <v>0</v>
      </c>
      <c r="K38" s="30">
        <v>0</v>
      </c>
      <c r="L38" s="23">
        <v>1.0265768909999999</v>
      </c>
      <c r="M38" s="23">
        <v>1.006137523</v>
      </c>
      <c r="N38" s="23">
        <v>0.72270425100000002</v>
      </c>
      <c r="O38" s="24">
        <v>0.822595878</v>
      </c>
      <c r="P38" s="24">
        <v>29.52953866</v>
      </c>
      <c r="Q38" s="25">
        <v>1.293115491</v>
      </c>
      <c r="R38" s="25">
        <v>0</v>
      </c>
      <c r="S38" s="25">
        <v>17.093543539999999</v>
      </c>
      <c r="T38" s="26">
        <v>5.1139444875000004</v>
      </c>
      <c r="U38" s="27">
        <v>17.775625789999999</v>
      </c>
      <c r="V38" s="20">
        <v>90964300</v>
      </c>
      <c r="W38" s="22">
        <v>1.954132092</v>
      </c>
      <c r="X38" s="21">
        <v>60275600</v>
      </c>
      <c r="Y38" s="22">
        <v>2.9490582910000001</v>
      </c>
      <c r="Z38" s="19">
        <f t="shared" si="0"/>
        <v>24</v>
      </c>
      <c r="AA38" s="19">
        <f t="shared" si="1"/>
        <v>181</v>
      </c>
      <c r="AB38" s="19">
        <f t="shared" si="2"/>
        <v>33</v>
      </c>
    </row>
    <row r="39" spans="1:28" ht="28.8" x14ac:dyDescent="0.3">
      <c r="A39" s="4">
        <v>1578</v>
      </c>
      <c r="B39" s="7" t="s">
        <v>28</v>
      </c>
      <c r="C39" s="1" t="s">
        <v>34</v>
      </c>
      <c r="D39" s="1" t="s">
        <v>57</v>
      </c>
      <c r="E39" s="1" t="s">
        <v>215</v>
      </c>
      <c r="F39" s="7" t="s">
        <v>584</v>
      </c>
      <c r="G39" s="7"/>
      <c r="H39" s="29">
        <v>11.618735839999999</v>
      </c>
      <c r="I39" s="29">
        <v>5.9480639999999996</v>
      </c>
      <c r="J39" s="30">
        <v>18.744601230000001</v>
      </c>
      <c r="K39" s="30">
        <v>0.52703407599999996</v>
      </c>
      <c r="L39" s="23">
        <v>13.54341765</v>
      </c>
      <c r="M39" s="23">
        <v>13.09023386</v>
      </c>
      <c r="N39" s="23">
        <v>0</v>
      </c>
      <c r="O39" s="24">
        <v>14.851134330000001</v>
      </c>
      <c r="P39" s="24">
        <v>21.537239379999999</v>
      </c>
      <c r="Q39" s="25">
        <v>7.5176633859999997</v>
      </c>
      <c r="R39" s="25">
        <v>56.349816150000002</v>
      </c>
      <c r="S39" s="25">
        <v>3.1957144799999999</v>
      </c>
      <c r="T39" s="26"/>
      <c r="U39" s="27">
        <v>12.947015029999999</v>
      </c>
      <c r="V39" s="20">
        <v>60220000</v>
      </c>
      <c r="W39" s="22">
        <v>2.1499526790000001</v>
      </c>
      <c r="X39" s="21">
        <v>60220000</v>
      </c>
      <c r="Y39" s="22">
        <v>2.1499526790000001</v>
      </c>
      <c r="Z39" s="19">
        <f t="shared" si="0"/>
        <v>36</v>
      </c>
      <c r="AA39" s="19">
        <f t="shared" si="1"/>
        <v>214</v>
      </c>
      <c r="AB39" s="19">
        <f t="shared" si="2"/>
        <v>27</v>
      </c>
    </row>
    <row r="40" spans="1:28" x14ac:dyDescent="0.3">
      <c r="A40" s="4">
        <v>1089</v>
      </c>
      <c r="B40" s="7" t="s">
        <v>25</v>
      </c>
      <c r="C40" s="1" t="s">
        <v>30</v>
      </c>
      <c r="D40" s="1" t="s">
        <v>81</v>
      </c>
      <c r="E40" s="1" t="s">
        <v>279</v>
      </c>
      <c r="F40" s="7" t="s">
        <v>584</v>
      </c>
      <c r="G40" s="7" t="s">
        <v>584</v>
      </c>
      <c r="H40" s="29">
        <v>1.194997989</v>
      </c>
      <c r="I40" s="29">
        <v>5.1597401349999998</v>
      </c>
      <c r="J40" s="30">
        <v>11.823795779999999</v>
      </c>
      <c r="K40" s="30">
        <v>1.5982107999999998E-2</v>
      </c>
      <c r="L40" s="23">
        <v>1.3239416129999999</v>
      </c>
      <c r="M40" s="23">
        <v>1.3390965130000001</v>
      </c>
      <c r="N40" s="23">
        <v>4.1410255109999996</v>
      </c>
      <c r="O40" s="24">
        <v>4.5955600089999997</v>
      </c>
      <c r="P40" s="24">
        <v>9.4466238069999999</v>
      </c>
      <c r="Q40" s="25">
        <v>4.3138736900000003</v>
      </c>
      <c r="R40" s="25">
        <v>0.51464322200000001</v>
      </c>
      <c r="S40" s="25">
        <v>3.3352721760000001</v>
      </c>
      <c r="T40" s="26">
        <v>14.847065733999999</v>
      </c>
      <c r="U40" s="27">
        <v>5.8488066329999997</v>
      </c>
      <c r="V40" s="20">
        <v>60434510</v>
      </c>
      <c r="W40" s="22">
        <v>0.96779251300000002</v>
      </c>
      <c r="X40" s="21">
        <v>58579510</v>
      </c>
      <c r="Y40" s="22">
        <v>0.99843898200000003</v>
      </c>
      <c r="Z40" s="19">
        <f t="shared" si="0"/>
        <v>100</v>
      </c>
      <c r="AA40" s="19">
        <f t="shared" si="1"/>
        <v>281</v>
      </c>
      <c r="AB40" s="19">
        <f t="shared" si="2"/>
        <v>32</v>
      </c>
    </row>
    <row r="41" spans="1:28" ht="28.8" x14ac:dyDescent="0.3">
      <c r="A41" s="4">
        <v>1119</v>
      </c>
      <c r="B41" s="7" t="s">
        <v>25</v>
      </c>
      <c r="C41" s="1" t="s">
        <v>29</v>
      </c>
      <c r="D41" s="1" t="s">
        <v>41</v>
      </c>
      <c r="E41" s="1" t="s">
        <v>187</v>
      </c>
      <c r="F41" s="7" t="s">
        <v>584</v>
      </c>
      <c r="G41" s="7" t="s">
        <v>584</v>
      </c>
      <c r="H41" s="29">
        <v>78.76650343</v>
      </c>
      <c r="I41" s="29">
        <v>40.851411919999997</v>
      </c>
      <c r="J41" s="30">
        <v>13.19120882</v>
      </c>
      <c r="K41" s="30">
        <v>1.1854306290000001</v>
      </c>
      <c r="L41" s="23">
        <v>3.013877618</v>
      </c>
      <c r="M41" s="23">
        <v>3.0633557589999998</v>
      </c>
      <c r="N41" s="23">
        <v>6.8337102669999998</v>
      </c>
      <c r="O41" s="24">
        <v>7.7782604590000002</v>
      </c>
      <c r="P41" s="24">
        <v>52.990579740000001</v>
      </c>
      <c r="Q41" s="25">
        <v>4.3930669360000003</v>
      </c>
      <c r="R41" s="25">
        <v>0</v>
      </c>
      <c r="S41" s="25">
        <v>1.2674337019999999</v>
      </c>
      <c r="T41" s="26">
        <v>7.1378421844000002</v>
      </c>
      <c r="U41" s="27">
        <v>32.4520847</v>
      </c>
      <c r="V41" s="20">
        <v>66973500</v>
      </c>
      <c r="W41" s="22">
        <v>4.8455112390000004</v>
      </c>
      <c r="X41" s="21">
        <v>53766900</v>
      </c>
      <c r="Y41" s="22">
        <v>6.035699417</v>
      </c>
      <c r="Z41" s="19">
        <f t="shared" si="0"/>
        <v>8</v>
      </c>
      <c r="AA41" s="19">
        <f t="shared" si="1"/>
        <v>124</v>
      </c>
      <c r="AB41" s="19">
        <f t="shared" si="2"/>
        <v>19</v>
      </c>
    </row>
    <row r="42" spans="1:28" ht="28.8" x14ac:dyDescent="0.3">
      <c r="A42" s="4">
        <v>1304</v>
      </c>
      <c r="B42" s="7" t="s">
        <v>25</v>
      </c>
      <c r="C42" s="1" t="s">
        <v>29</v>
      </c>
      <c r="D42" s="1" t="s">
        <v>40</v>
      </c>
      <c r="E42" s="1" t="s">
        <v>246</v>
      </c>
      <c r="F42" s="7" t="s">
        <v>584</v>
      </c>
      <c r="G42" s="7" t="s">
        <v>584</v>
      </c>
      <c r="H42" s="29">
        <v>22.2093582</v>
      </c>
      <c r="I42" s="29">
        <v>8.4011695419999999</v>
      </c>
      <c r="J42" s="30">
        <v>15.03219644</v>
      </c>
      <c r="K42" s="30">
        <v>2.136425273</v>
      </c>
      <c r="L42" s="23">
        <v>5.2062931050000003</v>
      </c>
      <c r="M42" s="23">
        <v>5.1633086109999997</v>
      </c>
      <c r="N42" s="23">
        <v>1.741597203</v>
      </c>
      <c r="O42" s="24">
        <v>4.1869625319999999</v>
      </c>
      <c r="P42" s="24">
        <v>12.03402722</v>
      </c>
      <c r="Q42" s="25">
        <v>0</v>
      </c>
      <c r="R42" s="25">
        <v>4.4500020810000001</v>
      </c>
      <c r="S42" s="25">
        <v>0.79920568999999997</v>
      </c>
      <c r="T42" s="26">
        <v>0</v>
      </c>
      <c r="U42" s="27">
        <v>8.8558394029999992</v>
      </c>
      <c r="V42" s="20">
        <v>53563700</v>
      </c>
      <c r="W42" s="22">
        <v>1.6533285419999999</v>
      </c>
      <c r="X42" s="21">
        <v>53563700</v>
      </c>
      <c r="Y42" s="22">
        <v>1.6533285419999999</v>
      </c>
      <c r="Z42" s="19">
        <f t="shared" si="0"/>
        <v>67</v>
      </c>
      <c r="AA42" s="19">
        <f t="shared" si="1"/>
        <v>246</v>
      </c>
      <c r="AB42" s="19">
        <f t="shared" si="2"/>
        <v>38</v>
      </c>
    </row>
    <row r="43" spans="1:28" ht="28.8" x14ac:dyDescent="0.3">
      <c r="A43" s="4">
        <v>1323</v>
      </c>
      <c r="B43" s="7" t="s">
        <v>26</v>
      </c>
      <c r="C43" s="1" t="s">
        <v>32</v>
      </c>
      <c r="D43" s="1" t="s">
        <v>60</v>
      </c>
      <c r="E43" s="1" t="s">
        <v>224</v>
      </c>
      <c r="F43" s="7" t="s">
        <v>584</v>
      </c>
      <c r="G43" s="7" t="s">
        <v>584</v>
      </c>
      <c r="H43" s="29">
        <v>40.853290520000002</v>
      </c>
      <c r="I43" s="29">
        <v>13.827530080000001</v>
      </c>
      <c r="J43" s="30">
        <v>5.1670970140000003</v>
      </c>
      <c r="K43" s="30">
        <v>6.9907559999999999E-3</v>
      </c>
      <c r="L43" s="23">
        <v>4.1968997840000002</v>
      </c>
      <c r="M43" s="23">
        <v>4.279866857</v>
      </c>
      <c r="N43" s="23">
        <v>2.0430769230000001</v>
      </c>
      <c r="O43" s="24">
        <v>10.71852296</v>
      </c>
      <c r="P43" s="24">
        <v>10.547499699999999</v>
      </c>
      <c r="Q43" s="25">
        <v>19.823472779999999</v>
      </c>
      <c r="R43" s="25">
        <v>42.102505610000001</v>
      </c>
      <c r="S43" s="25">
        <v>2.1532128290000001</v>
      </c>
      <c r="T43" s="26">
        <v>4.6144502266999998</v>
      </c>
      <c r="U43" s="27">
        <v>11.237944110000001</v>
      </c>
      <c r="V43" s="20">
        <v>52543000</v>
      </c>
      <c r="W43" s="22">
        <v>2.1388089959999999</v>
      </c>
      <c r="X43" s="21">
        <v>52543000</v>
      </c>
      <c r="Y43" s="22">
        <v>2.1388089959999999</v>
      </c>
      <c r="Z43" s="19">
        <f t="shared" si="0"/>
        <v>45</v>
      </c>
      <c r="AA43" s="19">
        <f t="shared" si="1"/>
        <v>215</v>
      </c>
      <c r="AB43" s="19">
        <f t="shared" si="2"/>
        <v>50</v>
      </c>
    </row>
    <row r="44" spans="1:28" ht="28.8" x14ac:dyDescent="0.3">
      <c r="A44" s="4">
        <v>1116</v>
      </c>
      <c r="B44" s="7" t="s">
        <v>25</v>
      </c>
      <c r="C44" s="1" t="s">
        <v>29</v>
      </c>
      <c r="D44" s="1" t="s">
        <v>41</v>
      </c>
      <c r="E44" s="1" t="s">
        <v>249</v>
      </c>
      <c r="F44" s="7" t="s">
        <v>584</v>
      </c>
      <c r="G44" s="7" t="s">
        <v>584</v>
      </c>
      <c r="H44" s="29">
        <v>1.4464831250000001</v>
      </c>
      <c r="I44" s="29">
        <v>1.5072645250000001</v>
      </c>
      <c r="J44" s="30">
        <v>0.45095961600000001</v>
      </c>
      <c r="K44" s="30">
        <v>1.7766550160000001</v>
      </c>
      <c r="L44" s="23">
        <v>1.2503918439999999</v>
      </c>
      <c r="M44" s="23">
        <v>1.255277062</v>
      </c>
      <c r="N44" s="23">
        <v>1.6278813539999999</v>
      </c>
      <c r="O44" s="24">
        <v>1.3896644</v>
      </c>
      <c r="P44" s="24">
        <v>14.17672761</v>
      </c>
      <c r="Q44" s="25">
        <v>5.0057645199999996</v>
      </c>
      <c r="R44" s="25">
        <v>0</v>
      </c>
      <c r="S44" s="25">
        <v>8.5484250000000001E-3</v>
      </c>
      <c r="T44" s="26">
        <v>33.132373094000002</v>
      </c>
      <c r="U44" s="27">
        <v>8.4743662450000006</v>
      </c>
      <c r="V44" s="20">
        <v>71934200</v>
      </c>
      <c r="W44" s="22">
        <v>1.1780719390000001</v>
      </c>
      <c r="X44" s="21">
        <v>52100000</v>
      </c>
      <c r="Y44" s="22">
        <v>1.626557821</v>
      </c>
      <c r="Z44" s="19">
        <f t="shared" si="0"/>
        <v>70</v>
      </c>
      <c r="AA44" s="19">
        <f t="shared" si="1"/>
        <v>247</v>
      </c>
      <c r="AB44" s="19">
        <f t="shared" si="2"/>
        <v>39</v>
      </c>
    </row>
    <row r="45" spans="1:28" x14ac:dyDescent="0.3">
      <c r="A45" s="4">
        <v>1249</v>
      </c>
      <c r="B45" s="7" t="s">
        <v>25</v>
      </c>
      <c r="C45" s="1" t="s">
        <v>29</v>
      </c>
      <c r="D45" s="1" t="s">
        <v>41</v>
      </c>
      <c r="E45" s="1" t="s">
        <v>184</v>
      </c>
      <c r="F45" s="7" t="s">
        <v>584</v>
      </c>
      <c r="G45" s="7" t="s">
        <v>584</v>
      </c>
      <c r="H45" s="29">
        <v>61.089638100000002</v>
      </c>
      <c r="I45" s="29">
        <v>54.166807919999997</v>
      </c>
      <c r="J45" s="30">
        <v>8.2159778120000002</v>
      </c>
      <c r="K45" s="30">
        <v>1.0933024069999999</v>
      </c>
      <c r="L45" s="23">
        <v>69.232984299999998</v>
      </c>
      <c r="M45" s="23">
        <v>69.702271409999994</v>
      </c>
      <c r="N45" s="23">
        <v>0</v>
      </c>
      <c r="O45" s="24">
        <v>0</v>
      </c>
      <c r="P45" s="24">
        <v>54.101021320000001</v>
      </c>
      <c r="Q45" s="25">
        <v>0</v>
      </c>
      <c r="R45" s="25">
        <v>0</v>
      </c>
      <c r="S45" s="25">
        <v>0.11792662499999999</v>
      </c>
      <c r="T45" s="26">
        <v>0</v>
      </c>
      <c r="U45" s="27">
        <v>37.193699420000002</v>
      </c>
      <c r="V45" s="20">
        <v>64303070</v>
      </c>
      <c r="W45" s="22">
        <v>5.7841249909999997</v>
      </c>
      <c r="X45" s="21">
        <v>50558370</v>
      </c>
      <c r="Y45" s="22">
        <v>7.356585946</v>
      </c>
      <c r="Z45" s="19">
        <f t="shared" si="0"/>
        <v>5</v>
      </c>
      <c r="AA45" s="19">
        <f t="shared" si="1"/>
        <v>101</v>
      </c>
      <c r="AB45" s="19">
        <f t="shared" si="2"/>
        <v>14</v>
      </c>
    </row>
    <row r="46" spans="1:28" ht="43.2" x14ac:dyDescent="0.3">
      <c r="A46" s="4">
        <v>1391</v>
      </c>
      <c r="B46" s="7" t="s">
        <v>27</v>
      </c>
      <c r="C46" s="1" t="s">
        <v>34</v>
      </c>
      <c r="D46" s="1" t="s">
        <v>132</v>
      </c>
      <c r="E46" s="1" t="s">
        <v>434</v>
      </c>
      <c r="F46" s="7" t="s">
        <v>584</v>
      </c>
      <c r="G46" s="7"/>
      <c r="H46" s="29">
        <v>0</v>
      </c>
      <c r="I46" s="29">
        <v>5.4846633999999998E-2</v>
      </c>
      <c r="J46" s="30">
        <v>3.8036934310000001</v>
      </c>
      <c r="K46" s="30">
        <v>4.909926155</v>
      </c>
      <c r="L46" s="23">
        <v>0</v>
      </c>
      <c r="M46" s="23">
        <v>0</v>
      </c>
      <c r="N46" s="23">
        <v>0</v>
      </c>
      <c r="O46" s="24">
        <v>0</v>
      </c>
      <c r="P46" s="24">
        <v>1.9903195309999999</v>
      </c>
      <c r="Q46" s="25">
        <v>0</v>
      </c>
      <c r="R46" s="25">
        <v>0</v>
      </c>
      <c r="S46" s="25">
        <v>2.0118005000000001E-2</v>
      </c>
      <c r="T46" s="26"/>
      <c r="U46" s="27">
        <v>1.193837823</v>
      </c>
      <c r="V46" s="20">
        <v>54445260</v>
      </c>
      <c r="W46" s="22">
        <v>0.21927305</v>
      </c>
      <c r="X46" s="21">
        <v>50091633</v>
      </c>
      <c r="Y46" s="22">
        <v>0.23833078499999999</v>
      </c>
      <c r="Z46" s="19">
        <f t="shared" si="0"/>
        <v>255</v>
      </c>
      <c r="AA46" s="19">
        <f t="shared" si="1"/>
        <v>370</v>
      </c>
      <c r="AB46" s="19">
        <f t="shared" si="2"/>
        <v>39</v>
      </c>
    </row>
    <row r="47" spans="1:28" ht="43.2" x14ac:dyDescent="0.3">
      <c r="A47" s="4">
        <v>1090</v>
      </c>
      <c r="B47" s="7" t="s">
        <v>25</v>
      </c>
      <c r="C47" s="1" t="s">
        <v>30</v>
      </c>
      <c r="D47" s="1" t="s">
        <v>39</v>
      </c>
      <c r="E47" s="1" t="s">
        <v>182</v>
      </c>
      <c r="F47" s="7" t="s">
        <v>584</v>
      </c>
      <c r="G47" s="7"/>
      <c r="H47" s="29">
        <v>60.612272519999998</v>
      </c>
      <c r="I47" s="29">
        <v>53.861021180000002</v>
      </c>
      <c r="J47" s="30">
        <v>0</v>
      </c>
      <c r="K47" s="30">
        <v>0</v>
      </c>
      <c r="L47" s="23">
        <v>100</v>
      </c>
      <c r="M47" s="23">
        <v>100</v>
      </c>
      <c r="N47" s="23">
        <v>3.8540162960000002</v>
      </c>
      <c r="O47" s="24">
        <v>3.6190402650000002</v>
      </c>
      <c r="P47" s="24">
        <v>79.979490200000001</v>
      </c>
      <c r="Q47" s="25">
        <v>3.951033743</v>
      </c>
      <c r="R47" s="25">
        <v>0</v>
      </c>
      <c r="S47" s="25">
        <v>24.244650830000001</v>
      </c>
      <c r="T47" s="26">
        <v>31.671423130000001</v>
      </c>
      <c r="U47" s="27">
        <v>48.747300240000001</v>
      </c>
      <c r="V47" s="20">
        <v>350091800</v>
      </c>
      <c r="W47" s="22">
        <v>1.392414796</v>
      </c>
      <c r="X47" s="21">
        <v>50000000</v>
      </c>
      <c r="Y47" s="22">
        <v>9.7494600479999995</v>
      </c>
      <c r="Z47" s="19">
        <f t="shared" si="0"/>
        <v>3</v>
      </c>
      <c r="AA47" s="19">
        <f t="shared" si="1"/>
        <v>79</v>
      </c>
      <c r="AB47" s="19">
        <f t="shared" si="2"/>
        <v>18</v>
      </c>
    </row>
    <row r="48" spans="1:28" x14ac:dyDescent="0.3">
      <c r="A48" s="4">
        <v>1476</v>
      </c>
      <c r="B48" s="7" t="s">
        <v>27</v>
      </c>
      <c r="C48" s="1" t="s">
        <v>34</v>
      </c>
      <c r="D48" s="1" t="s">
        <v>65</v>
      </c>
      <c r="E48" s="1" t="s">
        <v>234</v>
      </c>
      <c r="F48" s="7" t="s">
        <v>584</v>
      </c>
      <c r="G48" s="7" t="s">
        <v>584</v>
      </c>
      <c r="H48" s="29">
        <v>31.915943169999998</v>
      </c>
      <c r="I48" s="29">
        <v>29.19171498</v>
      </c>
      <c r="J48" s="30">
        <v>0</v>
      </c>
      <c r="K48" s="30">
        <v>0</v>
      </c>
      <c r="L48" s="23">
        <v>0.30736129699999998</v>
      </c>
      <c r="M48" s="23">
        <v>0.30327816200000002</v>
      </c>
      <c r="N48" s="23">
        <v>0</v>
      </c>
      <c r="O48" s="24">
        <v>0</v>
      </c>
      <c r="P48" s="24">
        <v>14.339397829999999</v>
      </c>
      <c r="Q48" s="25">
        <v>11.89579646</v>
      </c>
      <c r="R48" s="25">
        <v>0</v>
      </c>
      <c r="S48" s="25">
        <v>56.99861447</v>
      </c>
      <c r="T48" s="26"/>
      <c r="U48" s="27">
        <v>9.9956125490000005</v>
      </c>
      <c r="V48" s="20">
        <v>49510800</v>
      </c>
      <c r="W48" s="22">
        <v>2.0188751850000002</v>
      </c>
      <c r="X48" s="21">
        <v>49510800</v>
      </c>
      <c r="Y48" s="22">
        <v>2.0188751850000002</v>
      </c>
      <c r="Z48" s="19">
        <f t="shared" si="0"/>
        <v>55</v>
      </c>
      <c r="AA48" s="19">
        <f t="shared" si="1"/>
        <v>225</v>
      </c>
      <c r="AB48" s="19">
        <f t="shared" si="2"/>
        <v>30</v>
      </c>
    </row>
    <row r="49" spans="1:28" ht="28.8" x14ac:dyDescent="0.3">
      <c r="A49" s="4">
        <v>1678</v>
      </c>
      <c r="B49" s="7" t="s">
        <v>25</v>
      </c>
      <c r="C49" s="1" t="s">
        <v>29</v>
      </c>
      <c r="D49" s="1" t="s">
        <v>42</v>
      </c>
      <c r="E49" s="1" t="s">
        <v>199</v>
      </c>
      <c r="F49" s="7" t="s">
        <v>584</v>
      </c>
      <c r="G49" s="7" t="s">
        <v>584</v>
      </c>
      <c r="H49" s="29">
        <v>28.466183829999999</v>
      </c>
      <c r="I49" s="29">
        <v>43.89523423</v>
      </c>
      <c r="J49" s="30">
        <v>0</v>
      </c>
      <c r="K49" s="30">
        <v>0</v>
      </c>
      <c r="L49" s="23">
        <v>5.5185706870000004</v>
      </c>
      <c r="M49" s="23">
        <v>5.5564769570000001</v>
      </c>
      <c r="N49" s="23">
        <v>0.66322857300000004</v>
      </c>
      <c r="O49" s="24">
        <v>0.75489951799999999</v>
      </c>
      <c r="P49" s="24">
        <v>33.926095709999998</v>
      </c>
      <c r="Q49" s="25">
        <v>12.238648469999999</v>
      </c>
      <c r="R49" s="25">
        <v>0</v>
      </c>
      <c r="S49" s="25">
        <v>7.1149824949999996</v>
      </c>
      <c r="T49" s="26">
        <v>9.3347862189999997</v>
      </c>
      <c r="U49" s="27">
        <v>21.00389788</v>
      </c>
      <c r="V49" s="20">
        <v>70413880</v>
      </c>
      <c r="W49" s="22">
        <v>2.9829201109999999</v>
      </c>
      <c r="X49" s="21">
        <v>49158880</v>
      </c>
      <c r="Y49" s="22">
        <v>4.2726559020000003</v>
      </c>
      <c r="Z49" s="19">
        <f t="shared" si="0"/>
        <v>20</v>
      </c>
      <c r="AA49" s="19">
        <f t="shared" si="1"/>
        <v>143</v>
      </c>
      <c r="AB49" s="19">
        <f t="shared" si="2"/>
        <v>23</v>
      </c>
    </row>
    <row r="50" spans="1:28" ht="28.8" x14ac:dyDescent="0.3">
      <c r="A50" s="4">
        <v>1292</v>
      </c>
      <c r="B50" s="7" t="s">
        <v>25</v>
      </c>
      <c r="C50" s="1" t="s">
        <v>29</v>
      </c>
      <c r="D50" s="1" t="s">
        <v>40</v>
      </c>
      <c r="E50" s="1" t="s">
        <v>431</v>
      </c>
      <c r="F50" s="7" t="s">
        <v>584</v>
      </c>
      <c r="G50" s="7" t="s">
        <v>584</v>
      </c>
      <c r="H50" s="29">
        <v>0.22776845500000001</v>
      </c>
      <c r="I50" s="29">
        <v>7.8798019999999996E-2</v>
      </c>
      <c r="J50" s="30">
        <v>5.1730230669999999</v>
      </c>
      <c r="K50" s="30">
        <v>2.2667973460000002</v>
      </c>
      <c r="L50" s="23">
        <v>0.15613497700000001</v>
      </c>
      <c r="M50" s="23">
        <v>0.15722704400000001</v>
      </c>
      <c r="N50" s="23">
        <v>0.47357149900000001</v>
      </c>
      <c r="O50" s="24">
        <v>0.53902818799999996</v>
      </c>
      <c r="P50" s="24">
        <v>1.615348161</v>
      </c>
      <c r="Q50" s="25">
        <v>1.7050404969999999</v>
      </c>
      <c r="R50" s="25">
        <v>0</v>
      </c>
      <c r="S50" s="25">
        <v>0.106947025</v>
      </c>
      <c r="T50" s="26">
        <v>4.1405589302000001</v>
      </c>
      <c r="U50" s="27">
        <v>1.2760003600000001</v>
      </c>
      <c r="V50" s="20">
        <v>53939800</v>
      </c>
      <c r="W50" s="22">
        <v>0.236560084</v>
      </c>
      <c r="X50" s="21">
        <v>47548800</v>
      </c>
      <c r="Y50" s="22">
        <v>0.26835595400000001</v>
      </c>
      <c r="Z50" s="19">
        <f t="shared" si="0"/>
        <v>252</v>
      </c>
      <c r="AA50" s="19">
        <f t="shared" si="1"/>
        <v>365</v>
      </c>
      <c r="AB50" s="19">
        <f t="shared" si="2"/>
        <v>57</v>
      </c>
    </row>
    <row r="51" spans="1:28" ht="28.8" x14ac:dyDescent="0.3">
      <c r="A51" s="4">
        <v>1036</v>
      </c>
      <c r="B51" s="7" t="s">
        <v>25</v>
      </c>
      <c r="C51" s="1" t="s">
        <v>30</v>
      </c>
      <c r="D51" s="1" t="s">
        <v>83</v>
      </c>
      <c r="E51" s="1" t="s">
        <v>412</v>
      </c>
      <c r="F51" s="7" t="s">
        <v>584</v>
      </c>
      <c r="G51" s="7" t="s">
        <v>584</v>
      </c>
      <c r="H51" s="29">
        <v>0.90484053900000005</v>
      </c>
      <c r="I51" s="29">
        <v>3.4524264040000001</v>
      </c>
      <c r="J51" s="30">
        <v>8.2159778120000002</v>
      </c>
      <c r="K51" s="30">
        <v>0.86839435799999998</v>
      </c>
      <c r="L51" s="23">
        <v>0.33605043600000001</v>
      </c>
      <c r="M51" s="23">
        <v>0.34174387699999997</v>
      </c>
      <c r="N51" s="23">
        <v>3.1355431469999999</v>
      </c>
      <c r="O51" s="24">
        <v>1.606020982</v>
      </c>
      <c r="P51" s="24">
        <v>2.6097118560000001</v>
      </c>
      <c r="Q51" s="25">
        <v>0</v>
      </c>
      <c r="R51" s="25">
        <v>0.33587956800000002</v>
      </c>
      <c r="S51" s="25">
        <v>0.86668972600000005</v>
      </c>
      <c r="T51" s="26">
        <v>0</v>
      </c>
      <c r="U51" s="27">
        <v>1.5648698510000001</v>
      </c>
      <c r="V51" s="20">
        <v>47420000</v>
      </c>
      <c r="W51" s="22">
        <v>0.330002077</v>
      </c>
      <c r="X51" s="21">
        <v>47420000</v>
      </c>
      <c r="Y51" s="22">
        <v>0.330002077</v>
      </c>
      <c r="Z51" s="19">
        <f t="shared" si="0"/>
        <v>233</v>
      </c>
      <c r="AA51" s="19">
        <f t="shared" si="1"/>
        <v>354</v>
      </c>
      <c r="AB51" s="19">
        <f t="shared" si="2"/>
        <v>43</v>
      </c>
    </row>
    <row r="52" spans="1:28" x14ac:dyDescent="0.3">
      <c r="A52" s="4">
        <v>1677</v>
      </c>
      <c r="B52" s="7" t="s">
        <v>28</v>
      </c>
      <c r="C52" s="1" t="s">
        <v>37</v>
      </c>
      <c r="D52" s="1" t="s">
        <v>125</v>
      </c>
      <c r="E52" s="1" t="s">
        <v>427</v>
      </c>
      <c r="F52" s="7" t="s">
        <v>584</v>
      </c>
      <c r="G52" s="7" t="s">
        <v>584</v>
      </c>
      <c r="H52" s="29">
        <v>10.378847670000001</v>
      </c>
      <c r="I52" s="29">
        <v>13.47309922</v>
      </c>
      <c r="J52" s="30">
        <v>0</v>
      </c>
      <c r="K52" s="30">
        <v>0</v>
      </c>
      <c r="L52" s="23">
        <v>0.78459609100000005</v>
      </c>
      <c r="M52" s="23">
        <v>0.820234723</v>
      </c>
      <c r="N52" s="23">
        <v>0</v>
      </c>
      <c r="O52" s="24">
        <v>0</v>
      </c>
      <c r="P52" s="24">
        <v>1.3733374330000001</v>
      </c>
      <c r="Q52" s="25">
        <v>0</v>
      </c>
      <c r="R52" s="25">
        <v>0</v>
      </c>
      <c r="S52" s="25">
        <v>0.49898118400000002</v>
      </c>
      <c r="T52" s="26"/>
      <c r="U52" s="27">
        <v>1.3914135889999999</v>
      </c>
      <c r="V52" s="20">
        <v>46811000</v>
      </c>
      <c r="W52" s="22">
        <v>0.29724073200000001</v>
      </c>
      <c r="X52" s="21">
        <v>46811000</v>
      </c>
      <c r="Y52" s="22">
        <v>0.29724073200000001</v>
      </c>
      <c r="Z52" s="19">
        <f t="shared" si="0"/>
        <v>248</v>
      </c>
      <c r="AA52" s="19">
        <f t="shared" si="1"/>
        <v>360</v>
      </c>
      <c r="AB52" s="19">
        <f t="shared" si="2"/>
        <v>28</v>
      </c>
    </row>
    <row r="53" spans="1:28" x14ac:dyDescent="0.3">
      <c r="A53" s="4">
        <v>1232</v>
      </c>
      <c r="B53" s="7" t="s">
        <v>26</v>
      </c>
      <c r="C53" s="1" t="s">
        <v>33</v>
      </c>
      <c r="D53" s="1" t="s">
        <v>104</v>
      </c>
      <c r="E53" s="1" t="s">
        <v>343</v>
      </c>
      <c r="F53" s="7" t="s">
        <v>584</v>
      </c>
      <c r="G53" s="7" t="s">
        <v>584</v>
      </c>
      <c r="H53" s="29">
        <v>3.6706626550000001</v>
      </c>
      <c r="I53" s="29">
        <v>1.968672033</v>
      </c>
      <c r="J53" s="30">
        <v>0</v>
      </c>
      <c r="K53" s="30">
        <v>0</v>
      </c>
      <c r="L53" s="23">
        <v>0</v>
      </c>
      <c r="M53" s="23">
        <v>0</v>
      </c>
      <c r="N53" s="23">
        <v>0.10376136900000001</v>
      </c>
      <c r="O53" s="24">
        <v>0.118103185</v>
      </c>
      <c r="P53" s="24">
        <v>4.686575564</v>
      </c>
      <c r="Q53" s="25">
        <v>3.5511694340000002</v>
      </c>
      <c r="R53" s="25">
        <v>0</v>
      </c>
      <c r="S53" s="25">
        <v>4.0918200000000001E-4</v>
      </c>
      <c r="T53" s="26">
        <v>17.717516551999999</v>
      </c>
      <c r="U53" s="27">
        <v>2.8662804620000002</v>
      </c>
      <c r="V53" s="20">
        <v>46017000</v>
      </c>
      <c r="W53" s="22">
        <v>0.62287425600000002</v>
      </c>
      <c r="X53" s="21">
        <v>46017000</v>
      </c>
      <c r="Y53" s="22">
        <v>0.62287425600000002</v>
      </c>
      <c r="Z53" s="19">
        <f t="shared" si="0"/>
        <v>164</v>
      </c>
      <c r="AA53" s="19">
        <f t="shared" si="1"/>
        <v>320</v>
      </c>
      <c r="AB53" s="19">
        <f t="shared" si="2"/>
        <v>41</v>
      </c>
    </row>
    <row r="54" spans="1:28" x14ac:dyDescent="0.3">
      <c r="A54" s="4">
        <v>1083</v>
      </c>
      <c r="B54" s="7" t="s">
        <v>25</v>
      </c>
      <c r="C54" s="1" t="s">
        <v>30</v>
      </c>
      <c r="D54" s="1" t="s">
        <v>69</v>
      </c>
      <c r="E54" s="1" t="s">
        <v>487</v>
      </c>
      <c r="F54" s="7" t="s">
        <v>584</v>
      </c>
      <c r="G54" s="7" t="s">
        <v>584</v>
      </c>
      <c r="H54" s="29">
        <v>0.18927023100000001</v>
      </c>
      <c r="I54" s="29">
        <v>7.2259249999999997E-2</v>
      </c>
      <c r="J54" s="30">
        <v>2.9212365550000001</v>
      </c>
      <c r="K54" s="30">
        <v>0.90814946299999999</v>
      </c>
      <c r="L54" s="23">
        <v>8.3294618000000001E-2</v>
      </c>
      <c r="M54" s="23">
        <v>8.4507493000000003E-2</v>
      </c>
      <c r="N54" s="23">
        <v>0.65587796899999995</v>
      </c>
      <c r="O54" s="24">
        <v>0.55989968899999998</v>
      </c>
      <c r="P54" s="24">
        <v>1.125074259</v>
      </c>
      <c r="Q54" s="25">
        <v>0.50957403099999998</v>
      </c>
      <c r="R54" s="25">
        <v>0</v>
      </c>
      <c r="S54" s="25">
        <v>5.0089130000000003E-2</v>
      </c>
      <c r="T54" s="26">
        <v>1.9969944406</v>
      </c>
      <c r="U54" s="27">
        <v>0.68372256099999995</v>
      </c>
      <c r="V54" s="20">
        <v>45790500</v>
      </c>
      <c r="W54" s="22">
        <v>0.149315373</v>
      </c>
      <c r="X54" s="21">
        <v>45790500</v>
      </c>
      <c r="Y54" s="22">
        <v>0.149315373</v>
      </c>
      <c r="Z54" s="19">
        <f t="shared" si="0"/>
        <v>308</v>
      </c>
      <c r="AA54" s="19">
        <f t="shared" si="1"/>
        <v>384</v>
      </c>
      <c r="AB54" s="19">
        <f t="shared" si="2"/>
        <v>48</v>
      </c>
    </row>
    <row r="55" spans="1:28" ht="43.2" x14ac:dyDescent="0.3">
      <c r="A55" s="4">
        <v>1385</v>
      </c>
      <c r="B55" s="7" t="s">
        <v>26</v>
      </c>
      <c r="C55" s="1" t="s">
        <v>35</v>
      </c>
      <c r="D55" s="1" t="s">
        <v>62</v>
      </c>
      <c r="E55" s="1" t="s">
        <v>243</v>
      </c>
      <c r="F55" s="7" t="s">
        <v>584</v>
      </c>
      <c r="G55" s="7"/>
      <c r="H55" s="29">
        <v>5.3225465310000004</v>
      </c>
      <c r="I55" s="29">
        <v>27.707329470000001</v>
      </c>
      <c r="J55" s="30">
        <v>3.7884786579999998</v>
      </c>
      <c r="K55" s="30">
        <v>0.492444098</v>
      </c>
      <c r="L55" s="23">
        <v>1.9630781989999999</v>
      </c>
      <c r="M55" s="23">
        <v>2.0454599450000002</v>
      </c>
      <c r="N55" s="23">
        <v>7.6924473610000001</v>
      </c>
      <c r="O55" s="24">
        <v>6.5667686520000004</v>
      </c>
      <c r="P55" s="24">
        <v>15.00035377</v>
      </c>
      <c r="Q55" s="25">
        <v>0.52673017899999997</v>
      </c>
      <c r="R55" s="25">
        <v>0.37330696699999999</v>
      </c>
      <c r="S55" s="25">
        <v>0.94340217800000004</v>
      </c>
      <c r="T55" s="26">
        <v>41.831591691</v>
      </c>
      <c r="U55" s="27">
        <v>9.0640813480000002</v>
      </c>
      <c r="V55" s="20">
        <v>45761700</v>
      </c>
      <c r="W55" s="22">
        <v>1.9807134239999999</v>
      </c>
      <c r="X55" s="21">
        <v>45761700</v>
      </c>
      <c r="Y55" s="22">
        <v>1.9807134239999999</v>
      </c>
      <c r="Z55" s="19">
        <f t="shared" si="0"/>
        <v>64</v>
      </c>
      <c r="AA55" s="19">
        <f t="shared" si="1"/>
        <v>229</v>
      </c>
      <c r="AB55" s="19">
        <f t="shared" si="2"/>
        <v>20</v>
      </c>
    </row>
    <row r="56" spans="1:28" ht="28.8" x14ac:dyDescent="0.3">
      <c r="A56" s="4">
        <v>1017</v>
      </c>
      <c r="B56" s="7" t="s">
        <v>26</v>
      </c>
      <c r="C56" s="1" t="s">
        <v>32</v>
      </c>
      <c r="D56" s="1" t="s">
        <v>61</v>
      </c>
      <c r="E56" s="1" t="s">
        <v>311</v>
      </c>
      <c r="F56" s="7" t="s">
        <v>584</v>
      </c>
      <c r="G56" s="7" t="s">
        <v>584</v>
      </c>
      <c r="H56" s="29">
        <v>0.27689651700000001</v>
      </c>
      <c r="I56" s="29">
        <v>1.0662472039999999</v>
      </c>
      <c r="J56" s="30">
        <v>8.7637096660000005</v>
      </c>
      <c r="K56" s="30">
        <v>1.8376966260000001</v>
      </c>
      <c r="L56" s="23">
        <v>0.45409850200000001</v>
      </c>
      <c r="M56" s="23">
        <v>0.46253892000000002</v>
      </c>
      <c r="N56" s="23">
        <v>0.95952926500000002</v>
      </c>
      <c r="O56" s="24">
        <v>0.65529279799999995</v>
      </c>
      <c r="P56" s="24">
        <v>6.2189224449999996</v>
      </c>
      <c r="Q56" s="25">
        <v>6.0482170320000002</v>
      </c>
      <c r="R56" s="25">
        <v>0.56011892500000005</v>
      </c>
      <c r="S56" s="25">
        <v>0.58825026899999999</v>
      </c>
      <c r="T56" s="26">
        <v>15.308266488999999</v>
      </c>
      <c r="U56" s="27">
        <v>3.946352815</v>
      </c>
      <c r="V56" s="20">
        <v>52742080</v>
      </c>
      <c r="W56" s="22">
        <v>0.74823609800000002</v>
      </c>
      <c r="X56" s="21">
        <v>44849700</v>
      </c>
      <c r="Y56" s="22">
        <v>0.87990617900000001</v>
      </c>
      <c r="Z56" s="19">
        <f t="shared" si="0"/>
        <v>132</v>
      </c>
      <c r="AA56" s="19">
        <f t="shared" si="1"/>
        <v>289</v>
      </c>
      <c r="AB56" s="19">
        <f t="shared" si="2"/>
        <v>65</v>
      </c>
    </row>
    <row r="57" spans="1:28" ht="28.8" x14ac:dyDescent="0.3">
      <c r="A57" s="4">
        <v>1649</v>
      </c>
      <c r="B57" s="7" t="s">
        <v>28</v>
      </c>
      <c r="C57" s="1" t="s">
        <v>37</v>
      </c>
      <c r="D57" s="1" t="s">
        <v>121</v>
      </c>
      <c r="E57" s="1" t="s">
        <v>510</v>
      </c>
      <c r="F57" s="7" t="s">
        <v>584</v>
      </c>
      <c r="G57" s="7" t="s">
        <v>584</v>
      </c>
      <c r="H57" s="29">
        <v>9.5372147000000004E-2</v>
      </c>
      <c r="I57" s="29">
        <v>3.6554827999999998E-2</v>
      </c>
      <c r="J57" s="30">
        <v>1.582336467</v>
      </c>
      <c r="K57" s="30">
        <v>0.73028340899999999</v>
      </c>
      <c r="L57" s="23">
        <v>0.21959663500000001</v>
      </c>
      <c r="M57" s="23">
        <v>0.215232385</v>
      </c>
      <c r="N57" s="23">
        <v>0.19829581099999999</v>
      </c>
      <c r="O57" s="24">
        <v>0.22570410599999999</v>
      </c>
      <c r="P57" s="24">
        <v>0.78458614199999999</v>
      </c>
      <c r="Q57" s="25">
        <v>5.7500194999999997E-2</v>
      </c>
      <c r="R57" s="25">
        <v>0.18303467400000001</v>
      </c>
      <c r="S57" s="25">
        <v>5.9028688000000003E-2</v>
      </c>
      <c r="T57" s="26"/>
      <c r="U57" s="27">
        <v>0.46519286199999998</v>
      </c>
      <c r="V57" s="20">
        <v>42820000</v>
      </c>
      <c r="W57" s="22">
        <v>0.108639155</v>
      </c>
      <c r="X57" s="21">
        <v>42820000</v>
      </c>
      <c r="Y57" s="22">
        <v>0.108639155</v>
      </c>
      <c r="Z57" s="19">
        <f t="shared" si="0"/>
        <v>331</v>
      </c>
      <c r="AA57" s="19">
        <f t="shared" si="1"/>
        <v>386</v>
      </c>
      <c r="AB57" s="19">
        <f t="shared" si="2"/>
        <v>35</v>
      </c>
    </row>
    <row r="58" spans="1:28" ht="28.8" x14ac:dyDescent="0.3">
      <c r="A58" s="4">
        <v>1313</v>
      </c>
      <c r="B58" s="7" t="s">
        <v>26</v>
      </c>
      <c r="C58" s="1" t="s">
        <v>32</v>
      </c>
      <c r="D58" s="1" t="s">
        <v>60</v>
      </c>
      <c r="E58" s="1" t="s">
        <v>237</v>
      </c>
      <c r="F58" s="7" t="s">
        <v>584</v>
      </c>
      <c r="G58" s="7" t="s">
        <v>584</v>
      </c>
      <c r="H58" s="29">
        <v>18.292817679999999</v>
      </c>
      <c r="I58" s="29">
        <v>4.5685664509999997</v>
      </c>
      <c r="J58" s="30">
        <v>17.755640939999999</v>
      </c>
      <c r="K58" s="30">
        <v>1.3086570580000001</v>
      </c>
      <c r="L58" s="23">
        <v>2.5297054829999999</v>
      </c>
      <c r="M58" s="23">
        <v>2.5675095360000002</v>
      </c>
      <c r="N58" s="23">
        <v>0</v>
      </c>
      <c r="O58" s="24">
        <v>9.9690493750000009</v>
      </c>
      <c r="P58" s="24">
        <v>15.048411</v>
      </c>
      <c r="Q58" s="25">
        <v>21.588182490000001</v>
      </c>
      <c r="R58" s="25">
        <v>29.889707999999999</v>
      </c>
      <c r="S58" s="25">
        <v>0.227640694</v>
      </c>
      <c r="T58" s="26">
        <v>2.9803018847999998</v>
      </c>
      <c r="U58" s="27">
        <v>9.4730439620000002</v>
      </c>
      <c r="V58" s="20">
        <v>47621100</v>
      </c>
      <c r="W58" s="22">
        <v>1.989253495</v>
      </c>
      <c r="X58" s="21">
        <v>42621100</v>
      </c>
      <c r="Y58" s="22">
        <v>2.2226183659999998</v>
      </c>
      <c r="Z58" s="19">
        <f t="shared" si="0"/>
        <v>58</v>
      </c>
      <c r="AA58" s="19">
        <f t="shared" si="1"/>
        <v>205</v>
      </c>
      <c r="AB58" s="19">
        <f t="shared" si="2"/>
        <v>47</v>
      </c>
    </row>
    <row r="59" spans="1:28" ht="28.8" x14ac:dyDescent="0.3">
      <c r="A59" s="4">
        <v>1126</v>
      </c>
      <c r="B59" s="7" t="s">
        <v>25</v>
      </c>
      <c r="C59" s="1" t="s">
        <v>29</v>
      </c>
      <c r="D59" s="1" t="s">
        <v>42</v>
      </c>
      <c r="E59" s="1" t="s">
        <v>220</v>
      </c>
      <c r="F59" s="7" t="s">
        <v>584</v>
      </c>
      <c r="G59" s="7" t="s">
        <v>584</v>
      </c>
      <c r="H59" s="29">
        <v>1.191022775</v>
      </c>
      <c r="I59" s="29">
        <v>27.359825430000001</v>
      </c>
      <c r="J59" s="30">
        <v>15.062625990000001</v>
      </c>
      <c r="K59" s="30">
        <v>2.8442235299999998</v>
      </c>
      <c r="L59" s="23">
        <v>2.4237364530000001</v>
      </c>
      <c r="M59" s="23">
        <v>2.4615282970000001</v>
      </c>
      <c r="N59" s="23">
        <v>4.1272502040000001</v>
      </c>
      <c r="O59" s="24">
        <v>3.5232866719999998</v>
      </c>
      <c r="P59" s="24">
        <v>19.781399329999999</v>
      </c>
      <c r="Q59" s="25">
        <v>42.528045579999997</v>
      </c>
      <c r="R59" s="25">
        <v>0.39199155000000002</v>
      </c>
      <c r="S59" s="25">
        <v>0.30806286300000002</v>
      </c>
      <c r="T59" s="26">
        <v>10.980507484</v>
      </c>
      <c r="U59" s="27">
        <v>11.931589430000001</v>
      </c>
      <c r="V59" s="20">
        <v>82808000</v>
      </c>
      <c r="W59" s="22">
        <v>1.4408740010000001</v>
      </c>
      <c r="X59" s="21">
        <v>41057000</v>
      </c>
      <c r="Y59" s="22">
        <v>2.90610357</v>
      </c>
      <c r="Z59" s="19">
        <f t="shared" si="0"/>
        <v>41</v>
      </c>
      <c r="AA59" s="19">
        <f t="shared" si="1"/>
        <v>182</v>
      </c>
      <c r="AB59" s="19">
        <f t="shared" si="2"/>
        <v>34</v>
      </c>
    </row>
    <row r="60" spans="1:28" ht="28.8" x14ac:dyDescent="0.3">
      <c r="A60" s="4">
        <v>1300</v>
      </c>
      <c r="B60" s="7" t="s">
        <v>25</v>
      </c>
      <c r="C60" s="1" t="s">
        <v>29</v>
      </c>
      <c r="D60" s="1" t="s">
        <v>40</v>
      </c>
      <c r="E60" s="1" t="s">
        <v>226</v>
      </c>
      <c r="F60" s="7" t="s">
        <v>584</v>
      </c>
      <c r="G60" s="7" t="s">
        <v>584</v>
      </c>
      <c r="H60" s="29">
        <v>1.0165796760000001</v>
      </c>
      <c r="I60" s="29">
        <v>21.561431689999999</v>
      </c>
      <c r="J60" s="30">
        <v>4.9295866869999996</v>
      </c>
      <c r="K60" s="30">
        <v>1.3636319210000001</v>
      </c>
      <c r="L60" s="23">
        <v>21.65112366</v>
      </c>
      <c r="M60" s="23">
        <v>21.925484470000001</v>
      </c>
      <c r="N60" s="23">
        <v>2.4157733709999998</v>
      </c>
      <c r="O60" s="24">
        <v>2.4747117429999999</v>
      </c>
      <c r="P60" s="24">
        <v>18.684481089999998</v>
      </c>
      <c r="Q60" s="25">
        <v>0</v>
      </c>
      <c r="R60" s="25">
        <v>0</v>
      </c>
      <c r="S60" s="25">
        <v>0.17790039999999999</v>
      </c>
      <c r="T60" s="26">
        <v>10.592465165</v>
      </c>
      <c r="U60" s="27">
        <v>11.094453570000001</v>
      </c>
      <c r="V60" s="20">
        <v>40598500</v>
      </c>
      <c r="W60" s="22">
        <v>2.7327249939999998</v>
      </c>
      <c r="X60" s="21">
        <v>40598500</v>
      </c>
      <c r="Y60" s="22">
        <v>2.7327249939999998</v>
      </c>
      <c r="Z60" s="19">
        <f t="shared" si="0"/>
        <v>47</v>
      </c>
      <c r="AA60" s="19">
        <f t="shared" si="1"/>
        <v>189</v>
      </c>
      <c r="AB60" s="19">
        <f t="shared" si="2"/>
        <v>36</v>
      </c>
    </row>
    <row r="61" spans="1:28" ht="28.8" x14ac:dyDescent="0.3">
      <c r="A61" s="4">
        <v>1637</v>
      </c>
      <c r="B61" s="7" t="s">
        <v>28</v>
      </c>
      <c r="C61" s="1" t="s">
        <v>37</v>
      </c>
      <c r="D61" s="1" t="s">
        <v>121</v>
      </c>
      <c r="E61" s="1" t="s">
        <v>440</v>
      </c>
      <c r="F61" s="7" t="s">
        <v>584</v>
      </c>
      <c r="G61" s="7" t="s">
        <v>584</v>
      </c>
      <c r="H61" s="29">
        <v>0.106576059</v>
      </c>
      <c r="I61" s="29">
        <v>5.3250315999999999E-2</v>
      </c>
      <c r="J61" s="30">
        <v>2.4952228910000001</v>
      </c>
      <c r="K61" s="30">
        <v>1.826991129</v>
      </c>
      <c r="L61" s="23">
        <v>1.3698091000000001E-2</v>
      </c>
      <c r="M61" s="23">
        <v>1.4786054999999999E-2</v>
      </c>
      <c r="N61" s="23">
        <v>0.221590756</v>
      </c>
      <c r="O61" s="24">
        <v>0.25221885999999999</v>
      </c>
      <c r="P61" s="24">
        <v>1.878877423</v>
      </c>
      <c r="Q61" s="25">
        <v>1.7081462169999999</v>
      </c>
      <c r="R61" s="25">
        <v>0.14890956499999999</v>
      </c>
      <c r="S61" s="25">
        <v>5.5761135000000003E-2</v>
      </c>
      <c r="T61" s="26"/>
      <c r="U61" s="27">
        <v>1.1442400230000001</v>
      </c>
      <c r="V61" s="20">
        <v>42738000</v>
      </c>
      <c r="W61" s="22">
        <v>0.267733638</v>
      </c>
      <c r="X61" s="21">
        <v>40267308</v>
      </c>
      <c r="Y61" s="22">
        <v>0.284161043</v>
      </c>
      <c r="Z61" s="19">
        <f t="shared" si="0"/>
        <v>261</v>
      </c>
      <c r="AA61" s="19">
        <f t="shared" si="1"/>
        <v>363</v>
      </c>
      <c r="AB61" s="19">
        <f t="shared" si="2"/>
        <v>29</v>
      </c>
    </row>
    <row r="62" spans="1:28" ht="28.8" x14ac:dyDescent="0.3">
      <c r="A62" s="4">
        <v>1124</v>
      </c>
      <c r="B62" s="7" t="s">
        <v>25</v>
      </c>
      <c r="C62" s="1" t="s">
        <v>29</v>
      </c>
      <c r="D62" s="1" t="s">
        <v>42</v>
      </c>
      <c r="E62" s="1" t="s">
        <v>377</v>
      </c>
      <c r="F62" s="7" t="s">
        <v>584</v>
      </c>
      <c r="G62" s="7" t="s">
        <v>584</v>
      </c>
      <c r="H62" s="29">
        <v>0.73958984299999997</v>
      </c>
      <c r="I62" s="29">
        <v>1.1073780179999999</v>
      </c>
      <c r="J62" s="30">
        <v>0</v>
      </c>
      <c r="K62" s="30">
        <v>0</v>
      </c>
      <c r="L62" s="23">
        <v>1.8688750000000001E-3</v>
      </c>
      <c r="M62" s="23">
        <v>1.862654E-3</v>
      </c>
      <c r="N62" s="23">
        <v>4.0304133999999998E-2</v>
      </c>
      <c r="O62" s="24">
        <v>4.5874940000000003E-2</v>
      </c>
      <c r="P62" s="24">
        <v>3.2574414819999999</v>
      </c>
      <c r="Q62" s="25">
        <v>0</v>
      </c>
      <c r="R62" s="25">
        <v>0</v>
      </c>
      <c r="S62" s="25">
        <v>4.3525141239999998</v>
      </c>
      <c r="T62" s="26">
        <v>8.2623863391000008</v>
      </c>
      <c r="U62" s="27">
        <v>2.2781692009999999</v>
      </c>
      <c r="V62" s="20">
        <v>42124250</v>
      </c>
      <c r="W62" s="22">
        <v>0.54082130900000003</v>
      </c>
      <c r="X62" s="21">
        <v>40124250</v>
      </c>
      <c r="Y62" s="22">
        <v>0.56777863799999995</v>
      </c>
      <c r="Z62" s="19">
        <f t="shared" si="0"/>
        <v>198</v>
      </c>
      <c r="AA62" s="19">
        <f t="shared" si="1"/>
        <v>326</v>
      </c>
      <c r="AB62" s="19">
        <f t="shared" si="2"/>
        <v>54</v>
      </c>
    </row>
    <row r="63" spans="1:28" ht="28.8" x14ac:dyDescent="0.3">
      <c r="A63" s="4">
        <v>1412</v>
      </c>
      <c r="B63" s="7" t="s">
        <v>28</v>
      </c>
      <c r="C63" s="1" t="s">
        <v>31</v>
      </c>
      <c r="D63" s="1" t="s">
        <v>108</v>
      </c>
      <c r="E63" s="1" t="s">
        <v>386</v>
      </c>
      <c r="F63" s="7" t="s">
        <v>584</v>
      </c>
      <c r="G63" s="7" t="s">
        <v>584</v>
      </c>
      <c r="H63" s="29">
        <v>0.25970485100000001</v>
      </c>
      <c r="I63" s="29">
        <v>4.1150061009999996</v>
      </c>
      <c r="J63" s="30">
        <v>8.1703334909999992</v>
      </c>
      <c r="K63" s="30">
        <v>1.092841937</v>
      </c>
      <c r="L63" s="23">
        <v>0.94638689399999998</v>
      </c>
      <c r="M63" s="23">
        <v>0.91075060699999999</v>
      </c>
      <c r="N63" s="23">
        <v>0.26998649899999999</v>
      </c>
      <c r="O63" s="24">
        <v>0.307303826</v>
      </c>
      <c r="P63" s="24">
        <v>3.0633885279999999</v>
      </c>
      <c r="Q63" s="25">
        <v>7.1853947000000001E-2</v>
      </c>
      <c r="R63" s="25">
        <v>0.62941292599999998</v>
      </c>
      <c r="S63" s="25">
        <v>0.87817563600000004</v>
      </c>
      <c r="T63" s="26"/>
      <c r="U63" s="27">
        <v>2.0179639410000001</v>
      </c>
      <c r="V63" s="20">
        <v>39035500</v>
      </c>
      <c r="W63" s="22">
        <v>0.51695608900000001</v>
      </c>
      <c r="X63" s="21">
        <v>39035500</v>
      </c>
      <c r="Y63" s="22">
        <v>0.51695608900000001</v>
      </c>
      <c r="Z63" s="19">
        <f t="shared" si="0"/>
        <v>207</v>
      </c>
      <c r="AA63" s="19">
        <f t="shared" si="1"/>
        <v>331</v>
      </c>
      <c r="AB63" s="19">
        <f t="shared" si="2"/>
        <v>20</v>
      </c>
    </row>
    <row r="64" spans="1:28" ht="28.8" x14ac:dyDescent="0.3">
      <c r="A64" s="4">
        <v>1605</v>
      </c>
      <c r="B64" s="7" t="s">
        <v>25</v>
      </c>
      <c r="C64" s="1" t="s">
        <v>29</v>
      </c>
      <c r="D64" s="1" t="s">
        <v>40</v>
      </c>
      <c r="E64" s="1" t="s">
        <v>190</v>
      </c>
      <c r="F64" s="7" t="s">
        <v>584</v>
      </c>
      <c r="G64" s="7" t="s">
        <v>584</v>
      </c>
      <c r="H64" s="29">
        <v>11.62480131</v>
      </c>
      <c r="I64" s="29">
        <v>34.501108170000002</v>
      </c>
      <c r="J64" s="30">
        <v>21.773187679999999</v>
      </c>
      <c r="K64" s="30">
        <v>1.0172980999999999E-2</v>
      </c>
      <c r="L64" s="23">
        <v>78.324981429999994</v>
      </c>
      <c r="M64" s="23">
        <v>79.08424531</v>
      </c>
      <c r="N64" s="23">
        <v>36.851970469999998</v>
      </c>
      <c r="O64" s="24">
        <v>50.95918966</v>
      </c>
      <c r="P64" s="24">
        <v>43.346964239999998</v>
      </c>
      <c r="Q64" s="25">
        <v>0.56041393500000003</v>
      </c>
      <c r="R64" s="25">
        <v>4.1362569909999998</v>
      </c>
      <c r="S64" s="25">
        <v>0</v>
      </c>
      <c r="T64" s="26">
        <v>0</v>
      </c>
      <c r="U64" s="27">
        <v>26.223731130000001</v>
      </c>
      <c r="V64" s="20">
        <v>55924800</v>
      </c>
      <c r="W64" s="22">
        <v>4.6891059300000002</v>
      </c>
      <c r="X64" s="21">
        <v>38638100</v>
      </c>
      <c r="Y64" s="22">
        <v>6.7870136299999997</v>
      </c>
      <c r="Z64" s="19">
        <f t="shared" si="0"/>
        <v>11</v>
      </c>
      <c r="AA64" s="19">
        <f t="shared" si="1"/>
        <v>113</v>
      </c>
      <c r="AB64" s="19">
        <f t="shared" si="2"/>
        <v>18</v>
      </c>
    </row>
    <row r="65" spans="1:28" ht="28.8" x14ac:dyDescent="0.3">
      <c r="A65" s="4">
        <v>1614</v>
      </c>
      <c r="B65" s="7" t="s">
        <v>26</v>
      </c>
      <c r="C65" s="1" t="s">
        <v>32</v>
      </c>
      <c r="D65" s="1" t="s">
        <v>74</v>
      </c>
      <c r="E65" s="1" t="s">
        <v>262</v>
      </c>
      <c r="F65" s="7"/>
      <c r="G65" s="7" t="s">
        <v>584</v>
      </c>
      <c r="H65" s="29">
        <v>36.398268960000003</v>
      </c>
      <c r="I65" s="29">
        <v>29.25323599</v>
      </c>
      <c r="J65" s="30">
        <v>0</v>
      </c>
      <c r="K65" s="30">
        <v>0</v>
      </c>
      <c r="L65" s="23">
        <v>2.242226729</v>
      </c>
      <c r="M65" s="23">
        <v>2.261562836</v>
      </c>
      <c r="N65" s="23">
        <v>0.21636039100000001</v>
      </c>
      <c r="O65" s="24">
        <v>0.184699169</v>
      </c>
      <c r="P65" s="24">
        <v>7.4804492790000001</v>
      </c>
      <c r="Q65" s="25">
        <v>2.7093763439999998</v>
      </c>
      <c r="R65" s="25">
        <v>0</v>
      </c>
      <c r="S65" s="25">
        <v>5.7838583789999998</v>
      </c>
      <c r="T65" s="26">
        <v>14.517266706999999</v>
      </c>
      <c r="U65" s="27">
        <v>7.7755566309999997</v>
      </c>
      <c r="V65" s="20">
        <v>38628000</v>
      </c>
      <c r="W65" s="22">
        <v>2.0129327510000001</v>
      </c>
      <c r="X65" s="21">
        <v>38628000</v>
      </c>
      <c r="Y65" s="22">
        <v>2.0129327510000001</v>
      </c>
      <c r="Z65" s="19">
        <f t="shared" si="0"/>
        <v>83</v>
      </c>
      <c r="AA65" s="19">
        <f t="shared" si="1"/>
        <v>227</v>
      </c>
      <c r="AB65" s="19">
        <f t="shared" si="2"/>
        <v>53</v>
      </c>
    </row>
    <row r="66" spans="1:28" x14ac:dyDescent="0.3">
      <c r="A66" s="4">
        <v>1590</v>
      </c>
      <c r="B66" s="7" t="s">
        <v>28</v>
      </c>
      <c r="C66" s="1" t="s">
        <v>37</v>
      </c>
      <c r="D66" s="1" t="s">
        <v>125</v>
      </c>
      <c r="E66" s="1" t="s">
        <v>389</v>
      </c>
      <c r="F66" s="7" t="s">
        <v>584</v>
      </c>
      <c r="G66" s="7" t="s">
        <v>584</v>
      </c>
      <c r="H66" s="29">
        <v>0</v>
      </c>
      <c r="I66" s="29">
        <v>0</v>
      </c>
      <c r="J66" s="30">
        <v>7.4856686730000002</v>
      </c>
      <c r="K66" s="30">
        <v>4.452648817</v>
      </c>
      <c r="L66" s="23">
        <v>0</v>
      </c>
      <c r="M66" s="23">
        <v>0</v>
      </c>
      <c r="N66" s="23">
        <v>0</v>
      </c>
      <c r="O66" s="24">
        <v>0</v>
      </c>
      <c r="P66" s="24">
        <v>3.293731771</v>
      </c>
      <c r="Q66" s="25">
        <v>0</v>
      </c>
      <c r="R66" s="25">
        <v>0</v>
      </c>
      <c r="S66" s="25">
        <v>5.4490978000000002E-2</v>
      </c>
      <c r="T66" s="26"/>
      <c r="U66" s="27">
        <v>1.9592485799999999</v>
      </c>
      <c r="V66" s="20">
        <v>37911000</v>
      </c>
      <c r="W66" s="22">
        <v>0.51680213699999999</v>
      </c>
      <c r="X66" s="21">
        <v>37911000</v>
      </c>
      <c r="Y66" s="22">
        <v>0.51680213699999999</v>
      </c>
      <c r="Z66" s="19">
        <f t="shared" ref="Z66:Z129" si="3">_xlfn.RANK.EQ(U66,$U$2:$U$405,0)</f>
        <v>210</v>
      </c>
      <c r="AA66" s="19">
        <f t="shared" ref="AA66:AA129" si="4">_xlfn.RANK.EQ(Y66,$Y$2:$Y$405,0)</f>
        <v>332</v>
      </c>
      <c r="AB66" s="19">
        <f t="shared" ref="AB66:AB129" si="5">($Y$2:$Y$405=Y66) + SUMPRODUCT(($C$2:$C$405=C66)*($Y$2:$Y$405&gt;Y66))</f>
        <v>21</v>
      </c>
    </row>
    <row r="67" spans="1:28" ht="28.8" x14ac:dyDescent="0.3">
      <c r="A67" s="4">
        <v>1058</v>
      </c>
      <c r="B67" s="7" t="s">
        <v>26</v>
      </c>
      <c r="C67" s="1" t="s">
        <v>32</v>
      </c>
      <c r="D67" s="1" t="s">
        <v>74</v>
      </c>
      <c r="E67" s="1" t="s">
        <v>263</v>
      </c>
      <c r="F67" s="7"/>
      <c r="G67" s="7" t="s">
        <v>584</v>
      </c>
      <c r="H67" s="29">
        <v>39.989429450000003</v>
      </c>
      <c r="I67" s="29">
        <v>32.175483530000001</v>
      </c>
      <c r="J67" s="30">
        <v>0</v>
      </c>
      <c r="K67" s="30">
        <v>0</v>
      </c>
      <c r="L67" s="23">
        <v>7.5719953000000007E-2</v>
      </c>
      <c r="M67" s="23">
        <v>7.6399244000000005E-2</v>
      </c>
      <c r="N67" s="23">
        <v>0.21636133799999999</v>
      </c>
      <c r="O67" s="24">
        <v>0.18469997699999999</v>
      </c>
      <c r="P67" s="24">
        <v>7.338662716</v>
      </c>
      <c r="Q67" s="25">
        <v>2.7093763439999998</v>
      </c>
      <c r="R67" s="25">
        <v>0</v>
      </c>
      <c r="S67" s="25">
        <v>0.91771983199999996</v>
      </c>
      <c r="T67" s="26">
        <v>14.517284445</v>
      </c>
      <c r="U67" s="27">
        <v>7.6280950299999999</v>
      </c>
      <c r="V67" s="20">
        <v>37784000</v>
      </c>
      <c r="W67" s="22">
        <v>2.0188691059999999</v>
      </c>
      <c r="X67" s="21">
        <v>37784000</v>
      </c>
      <c r="Y67" s="22">
        <v>2.0188691059999999</v>
      </c>
      <c r="Z67" s="19">
        <f t="shared" si="3"/>
        <v>84</v>
      </c>
      <c r="AA67" s="19">
        <f t="shared" si="4"/>
        <v>226</v>
      </c>
      <c r="AB67" s="19">
        <f t="shared" si="5"/>
        <v>52</v>
      </c>
    </row>
    <row r="68" spans="1:28" ht="28.8" x14ac:dyDescent="0.3">
      <c r="A68" s="4">
        <v>1423</v>
      </c>
      <c r="B68" s="7" t="s">
        <v>26</v>
      </c>
      <c r="C68" s="1" t="s">
        <v>33</v>
      </c>
      <c r="D68" s="1" t="s">
        <v>104</v>
      </c>
      <c r="E68" s="1" t="s">
        <v>372</v>
      </c>
      <c r="F68" s="7" t="s">
        <v>584</v>
      </c>
      <c r="G68" s="7" t="s">
        <v>584</v>
      </c>
      <c r="H68" s="29">
        <v>0.55832999699999997</v>
      </c>
      <c r="I68" s="29">
        <v>1.4753168169999999</v>
      </c>
      <c r="J68" s="30">
        <v>3.681975242</v>
      </c>
      <c r="K68" s="30">
        <v>3.290067541</v>
      </c>
      <c r="L68" s="23">
        <v>0</v>
      </c>
      <c r="M68" s="23">
        <v>0</v>
      </c>
      <c r="N68" s="23">
        <v>1.1608682779999999</v>
      </c>
      <c r="O68" s="24">
        <v>2.750091179</v>
      </c>
      <c r="P68" s="24">
        <v>3.63957453</v>
      </c>
      <c r="Q68" s="25">
        <v>3.3910371260000001</v>
      </c>
      <c r="R68" s="25">
        <v>0</v>
      </c>
      <c r="S68" s="25">
        <v>0</v>
      </c>
      <c r="T68" s="26">
        <v>6.8444550969</v>
      </c>
      <c r="U68" s="27">
        <v>2.318624453</v>
      </c>
      <c r="V68" s="20">
        <v>59912120</v>
      </c>
      <c r="W68" s="22">
        <v>0.38700424100000003</v>
      </c>
      <c r="X68" s="21">
        <v>37554391</v>
      </c>
      <c r="Y68" s="22">
        <v>0.61740435500000002</v>
      </c>
      <c r="Z68" s="19">
        <f t="shared" si="3"/>
        <v>193</v>
      </c>
      <c r="AA68" s="19">
        <f t="shared" si="4"/>
        <v>321</v>
      </c>
      <c r="AB68" s="19">
        <f t="shared" si="5"/>
        <v>42</v>
      </c>
    </row>
    <row r="69" spans="1:28" x14ac:dyDescent="0.3">
      <c r="A69" s="4">
        <v>1302</v>
      </c>
      <c r="B69" s="7" t="s">
        <v>25</v>
      </c>
      <c r="C69" s="1" t="s">
        <v>29</v>
      </c>
      <c r="D69" s="1" t="s">
        <v>40</v>
      </c>
      <c r="E69" s="1" t="s">
        <v>394</v>
      </c>
      <c r="F69" s="7" t="s">
        <v>584</v>
      </c>
      <c r="G69" s="7" t="s">
        <v>584</v>
      </c>
      <c r="H69" s="29">
        <v>1.0346005970000001</v>
      </c>
      <c r="I69" s="29">
        <v>1.353462022</v>
      </c>
      <c r="J69" s="30">
        <v>0</v>
      </c>
      <c r="K69" s="30">
        <v>0</v>
      </c>
      <c r="L69" s="23">
        <v>3.5394204999999998E-2</v>
      </c>
      <c r="M69" s="23">
        <v>3.5964437000000002E-2</v>
      </c>
      <c r="N69" s="23">
        <v>0.32547931299999999</v>
      </c>
      <c r="O69" s="24">
        <v>0.37046681399999998</v>
      </c>
      <c r="P69" s="24">
        <v>3.0538544170000002</v>
      </c>
      <c r="Q69" s="25">
        <v>0</v>
      </c>
      <c r="R69" s="25">
        <v>0</v>
      </c>
      <c r="S69" s="25">
        <v>0</v>
      </c>
      <c r="T69" s="26">
        <v>6.0722224751000002</v>
      </c>
      <c r="U69" s="27">
        <v>1.937003437</v>
      </c>
      <c r="V69" s="20">
        <v>47000000</v>
      </c>
      <c r="W69" s="22">
        <v>0.41212839099999998</v>
      </c>
      <c r="X69" s="21">
        <v>37545392</v>
      </c>
      <c r="Y69" s="22">
        <v>0.51590976499999996</v>
      </c>
      <c r="Z69" s="19">
        <f t="shared" si="3"/>
        <v>215</v>
      </c>
      <c r="AA69" s="19">
        <f t="shared" si="4"/>
        <v>333</v>
      </c>
      <c r="AB69" s="19">
        <f t="shared" si="5"/>
        <v>55</v>
      </c>
    </row>
    <row r="70" spans="1:28" ht="28.8" x14ac:dyDescent="0.3">
      <c r="A70" s="4">
        <v>1625</v>
      </c>
      <c r="B70" s="7" t="s">
        <v>27</v>
      </c>
      <c r="C70" s="1" t="s">
        <v>34</v>
      </c>
      <c r="D70" s="1" t="s">
        <v>122</v>
      </c>
      <c r="E70" s="1" t="s">
        <v>414</v>
      </c>
      <c r="F70" s="7" t="s">
        <v>584</v>
      </c>
      <c r="G70" s="7"/>
      <c r="H70" s="29">
        <v>0.133291141</v>
      </c>
      <c r="I70" s="29">
        <v>1.5005292610000001</v>
      </c>
      <c r="J70" s="30">
        <v>2.723444497</v>
      </c>
      <c r="K70" s="30">
        <v>0.84585301599999996</v>
      </c>
      <c r="L70" s="23">
        <v>0.40993965399999999</v>
      </c>
      <c r="M70" s="23">
        <v>0.40329130299999999</v>
      </c>
      <c r="N70" s="23">
        <v>0.27713620700000002</v>
      </c>
      <c r="O70" s="24">
        <v>1.777615699</v>
      </c>
      <c r="P70" s="24">
        <v>1.08961256</v>
      </c>
      <c r="Q70" s="25">
        <v>4.3822781129999999</v>
      </c>
      <c r="R70" s="25">
        <v>1.645450707</v>
      </c>
      <c r="S70" s="25">
        <v>0.132559236</v>
      </c>
      <c r="T70" s="26"/>
      <c r="U70" s="27">
        <v>1.55381467</v>
      </c>
      <c r="V70" s="20">
        <v>39371000</v>
      </c>
      <c r="W70" s="22">
        <v>0.39465969099999998</v>
      </c>
      <c r="X70" s="21">
        <v>37342969</v>
      </c>
      <c r="Y70" s="22">
        <v>0.41609296499999998</v>
      </c>
      <c r="Z70" s="19">
        <f t="shared" si="3"/>
        <v>235</v>
      </c>
      <c r="AA70" s="19">
        <f t="shared" si="4"/>
        <v>344</v>
      </c>
      <c r="AB70" s="19">
        <f t="shared" si="5"/>
        <v>37</v>
      </c>
    </row>
    <row r="71" spans="1:28" x14ac:dyDescent="0.3">
      <c r="A71" s="4">
        <v>1596</v>
      </c>
      <c r="B71" s="7" t="s">
        <v>28</v>
      </c>
      <c r="C71" s="1" t="s">
        <v>37</v>
      </c>
      <c r="D71" s="1" t="s">
        <v>137</v>
      </c>
      <c r="E71" s="1" t="s">
        <v>421</v>
      </c>
      <c r="F71" s="7" t="s">
        <v>584</v>
      </c>
      <c r="G71" s="7" t="s">
        <v>584</v>
      </c>
      <c r="H71" s="29">
        <v>9.0537981219999999</v>
      </c>
      <c r="I71" s="29">
        <v>11.68899019</v>
      </c>
      <c r="J71" s="30">
        <v>0</v>
      </c>
      <c r="K71" s="30">
        <v>0</v>
      </c>
      <c r="L71" s="23">
        <v>0.28322610999999998</v>
      </c>
      <c r="M71" s="23">
        <v>0.29268231900000002</v>
      </c>
      <c r="N71" s="23">
        <v>3.7876694000000002E-2</v>
      </c>
      <c r="O71" s="24">
        <v>4.3111982E-2</v>
      </c>
      <c r="P71" s="24">
        <v>2.4164317149999999</v>
      </c>
      <c r="Q71" s="25">
        <v>1.0590506550000001</v>
      </c>
      <c r="R71" s="25">
        <v>0</v>
      </c>
      <c r="S71" s="25">
        <v>0.43280945799999998</v>
      </c>
      <c r="T71" s="26"/>
      <c r="U71" s="27">
        <v>1.4482210200000001</v>
      </c>
      <c r="V71" s="20">
        <v>36701000</v>
      </c>
      <c r="W71" s="22">
        <v>0.39459988000000001</v>
      </c>
      <c r="X71" s="21">
        <v>36701000</v>
      </c>
      <c r="Y71" s="22">
        <v>0.39459988000000001</v>
      </c>
      <c r="Z71" s="19">
        <f t="shared" si="3"/>
        <v>242</v>
      </c>
      <c r="AA71" s="19">
        <f t="shared" si="4"/>
        <v>346</v>
      </c>
      <c r="AB71" s="19">
        <f t="shared" si="5"/>
        <v>23</v>
      </c>
    </row>
    <row r="72" spans="1:28" ht="28.8" x14ac:dyDescent="0.3">
      <c r="A72" s="4">
        <v>1449</v>
      </c>
      <c r="B72" s="7" t="s">
        <v>26</v>
      </c>
      <c r="C72" s="1" t="s">
        <v>32</v>
      </c>
      <c r="D72" s="1" t="s">
        <v>60</v>
      </c>
      <c r="E72" s="1" t="s">
        <v>232</v>
      </c>
      <c r="F72" s="7"/>
      <c r="G72" s="7" t="s">
        <v>584</v>
      </c>
      <c r="H72" s="29">
        <v>50.917521700000002</v>
      </c>
      <c r="I72" s="29">
        <v>41.003747179999998</v>
      </c>
      <c r="J72" s="30">
        <v>0</v>
      </c>
      <c r="K72" s="30">
        <v>0</v>
      </c>
      <c r="L72" s="23">
        <v>0</v>
      </c>
      <c r="M72" s="23">
        <v>0</v>
      </c>
      <c r="N72" s="23">
        <v>0</v>
      </c>
      <c r="O72" s="24">
        <v>0</v>
      </c>
      <c r="P72" s="24">
        <v>15.33458521</v>
      </c>
      <c r="Q72" s="25">
        <v>12.71265751</v>
      </c>
      <c r="R72" s="25">
        <v>0</v>
      </c>
      <c r="S72" s="25">
        <v>2.7429081549999998</v>
      </c>
      <c r="T72" s="26">
        <v>8.7296966145999999</v>
      </c>
      <c r="U72" s="27">
        <v>10.16902932</v>
      </c>
      <c r="V72" s="20">
        <v>36000000</v>
      </c>
      <c r="W72" s="22">
        <v>2.8247303650000002</v>
      </c>
      <c r="X72" s="21">
        <v>36000000</v>
      </c>
      <c r="Y72" s="22">
        <v>2.8247303650000002</v>
      </c>
      <c r="Z72" s="19">
        <f t="shared" si="3"/>
        <v>53</v>
      </c>
      <c r="AA72" s="19">
        <f t="shared" si="4"/>
        <v>185</v>
      </c>
      <c r="AB72" s="19">
        <f t="shared" si="5"/>
        <v>41</v>
      </c>
    </row>
    <row r="73" spans="1:28" ht="28.8" x14ac:dyDescent="0.3">
      <c r="A73" s="4">
        <v>1532</v>
      </c>
      <c r="B73" s="7" t="s">
        <v>25</v>
      </c>
      <c r="C73" s="1" t="s">
        <v>29</v>
      </c>
      <c r="D73" s="1" t="s">
        <v>40</v>
      </c>
      <c r="E73" s="1" t="s">
        <v>305</v>
      </c>
      <c r="F73" s="7" t="s">
        <v>584</v>
      </c>
      <c r="G73" s="7" t="s">
        <v>584</v>
      </c>
      <c r="H73" s="29">
        <v>1.154733666</v>
      </c>
      <c r="I73" s="29">
        <v>1.5380250259999999</v>
      </c>
      <c r="J73" s="30">
        <v>0</v>
      </c>
      <c r="K73" s="30">
        <v>0</v>
      </c>
      <c r="L73" s="23">
        <v>11.374854729999999</v>
      </c>
      <c r="M73" s="23">
        <v>11.5341267</v>
      </c>
      <c r="N73" s="23">
        <v>0.58269416699999999</v>
      </c>
      <c r="O73" s="24">
        <v>0.59691033699999996</v>
      </c>
      <c r="P73" s="24">
        <v>7.0340206920000004</v>
      </c>
      <c r="Q73" s="25">
        <v>0</v>
      </c>
      <c r="R73" s="25">
        <v>0</v>
      </c>
      <c r="S73" s="25">
        <v>0</v>
      </c>
      <c r="T73" s="26">
        <v>9.0021626901000005</v>
      </c>
      <c r="U73" s="27">
        <v>4.1750913470000004</v>
      </c>
      <c r="V73" s="20">
        <v>35962000</v>
      </c>
      <c r="W73" s="22">
        <v>1.1609730680000001</v>
      </c>
      <c r="X73" s="21">
        <v>35962000</v>
      </c>
      <c r="Y73" s="22">
        <v>1.1609730680000001</v>
      </c>
      <c r="Z73" s="19">
        <f t="shared" si="3"/>
        <v>126</v>
      </c>
      <c r="AA73" s="19">
        <f t="shared" si="4"/>
        <v>272</v>
      </c>
      <c r="AB73" s="19">
        <f t="shared" si="5"/>
        <v>42</v>
      </c>
    </row>
    <row r="74" spans="1:28" x14ac:dyDescent="0.3">
      <c r="A74" s="4">
        <v>1015</v>
      </c>
      <c r="B74" s="7" t="s">
        <v>26</v>
      </c>
      <c r="C74" s="1" t="s">
        <v>32</v>
      </c>
      <c r="D74" s="1" t="s">
        <v>61</v>
      </c>
      <c r="E74" s="1" t="s">
        <v>235</v>
      </c>
      <c r="F74" s="7" t="s">
        <v>584</v>
      </c>
      <c r="G74" s="7" t="s">
        <v>584</v>
      </c>
      <c r="H74" s="29">
        <v>0.40974075599999998</v>
      </c>
      <c r="I74" s="29">
        <v>0</v>
      </c>
      <c r="J74" s="30">
        <v>66.184265710000005</v>
      </c>
      <c r="K74" s="30">
        <v>5.7564972860000001</v>
      </c>
      <c r="L74" s="23">
        <v>0</v>
      </c>
      <c r="M74" s="23">
        <v>0</v>
      </c>
      <c r="N74" s="23">
        <v>1.419874292</v>
      </c>
      <c r="O74" s="24">
        <v>1.212096171</v>
      </c>
      <c r="P74" s="24">
        <v>16.295937309999999</v>
      </c>
      <c r="Q74" s="25">
        <v>0.205216696</v>
      </c>
      <c r="R74" s="25">
        <v>0</v>
      </c>
      <c r="S74" s="25">
        <v>2.0012193269999998</v>
      </c>
      <c r="T74" s="26">
        <v>16.488950584000001</v>
      </c>
      <c r="U74" s="27">
        <v>9.9247720800000003</v>
      </c>
      <c r="V74" s="20">
        <v>40198320</v>
      </c>
      <c r="W74" s="22">
        <v>2.4689519560000002</v>
      </c>
      <c r="X74" s="21">
        <v>35183400</v>
      </c>
      <c r="Y74" s="22">
        <v>2.820867818</v>
      </c>
      <c r="Z74" s="19">
        <f t="shared" si="3"/>
        <v>56</v>
      </c>
      <c r="AA74" s="19">
        <f t="shared" si="4"/>
        <v>186</v>
      </c>
      <c r="AB74" s="19">
        <f t="shared" si="5"/>
        <v>42</v>
      </c>
    </row>
    <row r="75" spans="1:28" ht="28.8" x14ac:dyDescent="0.3">
      <c r="A75" s="4">
        <v>1076</v>
      </c>
      <c r="B75" s="7" t="s">
        <v>26</v>
      </c>
      <c r="C75" s="1" t="s">
        <v>32</v>
      </c>
      <c r="D75" s="1" t="s">
        <v>60</v>
      </c>
      <c r="E75" s="1" t="s">
        <v>356</v>
      </c>
      <c r="F75" s="7"/>
      <c r="G75" s="7" t="s">
        <v>584</v>
      </c>
      <c r="H75" s="29">
        <v>0.25322274700000003</v>
      </c>
      <c r="I75" s="29">
        <v>1.135896684</v>
      </c>
      <c r="J75" s="30">
        <v>2.1452830949999999</v>
      </c>
      <c r="K75" s="30">
        <v>0.29970149200000001</v>
      </c>
      <c r="L75" s="23">
        <v>0.50862770000000002</v>
      </c>
      <c r="M75" s="23">
        <v>0.51633542300000002</v>
      </c>
      <c r="N75" s="23">
        <v>0.43874628399999999</v>
      </c>
      <c r="O75" s="24">
        <v>0.29963367600000002</v>
      </c>
      <c r="P75" s="24">
        <v>4.1417728240000002</v>
      </c>
      <c r="Q75" s="25">
        <v>5.6540249859999996</v>
      </c>
      <c r="R75" s="25">
        <v>3.6371938240000001</v>
      </c>
      <c r="S75" s="25">
        <v>0.172613923</v>
      </c>
      <c r="T75" s="26">
        <v>9.5030769387999996</v>
      </c>
      <c r="U75" s="27">
        <v>2.4759839829999999</v>
      </c>
      <c r="V75" s="20">
        <v>35000000</v>
      </c>
      <c r="W75" s="22">
        <v>0.70742399499999997</v>
      </c>
      <c r="X75" s="21">
        <v>35000000</v>
      </c>
      <c r="Y75" s="22">
        <v>0.70742399499999997</v>
      </c>
      <c r="Z75" s="19">
        <f t="shared" si="3"/>
        <v>177</v>
      </c>
      <c r="AA75" s="19">
        <f t="shared" si="4"/>
        <v>308</v>
      </c>
      <c r="AB75" s="19">
        <f t="shared" si="5"/>
        <v>66</v>
      </c>
    </row>
    <row r="76" spans="1:28" ht="43.2" x14ac:dyDescent="0.3">
      <c r="A76" s="4">
        <v>1027</v>
      </c>
      <c r="B76" s="7" t="s">
        <v>26</v>
      </c>
      <c r="C76" s="1" t="s">
        <v>33</v>
      </c>
      <c r="D76" s="1" t="s">
        <v>64</v>
      </c>
      <c r="E76" s="1" t="s">
        <v>255</v>
      </c>
      <c r="F76" s="7" t="s">
        <v>584</v>
      </c>
      <c r="G76" s="7"/>
      <c r="H76" s="29">
        <v>20.31305738</v>
      </c>
      <c r="I76" s="29">
        <v>5.1711597090000003</v>
      </c>
      <c r="J76" s="30">
        <v>9.43315971</v>
      </c>
      <c r="K76" s="30">
        <v>0.56725049599999999</v>
      </c>
      <c r="L76" s="23">
        <v>10.48558218</v>
      </c>
      <c r="M76" s="23">
        <v>10.499581040000001</v>
      </c>
      <c r="N76" s="23">
        <v>0</v>
      </c>
      <c r="O76" s="24">
        <v>13.64111973</v>
      </c>
      <c r="P76" s="24">
        <v>13.667127519999999</v>
      </c>
      <c r="Q76" s="25">
        <v>1.1323652980000001</v>
      </c>
      <c r="R76" s="25">
        <v>33.682499790000001</v>
      </c>
      <c r="S76" s="25">
        <v>8.5358587E-2</v>
      </c>
      <c r="T76" s="26">
        <v>2.8882706063999999</v>
      </c>
      <c r="U76" s="27">
        <v>8.1500112750000007</v>
      </c>
      <c r="V76" s="20">
        <v>32168100</v>
      </c>
      <c r="W76" s="22">
        <v>2.5335693670000001</v>
      </c>
      <c r="X76" s="21">
        <v>32168100</v>
      </c>
      <c r="Y76" s="22">
        <v>2.5335693670000001</v>
      </c>
      <c r="Z76" s="19">
        <f t="shared" si="3"/>
        <v>76</v>
      </c>
      <c r="AA76" s="19">
        <f t="shared" si="4"/>
        <v>197</v>
      </c>
      <c r="AB76" s="19">
        <f t="shared" si="5"/>
        <v>26</v>
      </c>
    </row>
    <row r="77" spans="1:28" ht="28.8" x14ac:dyDescent="0.3">
      <c r="A77" s="4">
        <v>1168</v>
      </c>
      <c r="B77" s="7" t="s">
        <v>27</v>
      </c>
      <c r="C77" s="1" t="s">
        <v>35</v>
      </c>
      <c r="D77" s="1" t="s">
        <v>114</v>
      </c>
      <c r="E77" s="1" t="s">
        <v>364</v>
      </c>
      <c r="F77" s="7"/>
      <c r="G77" s="7" t="s">
        <v>584</v>
      </c>
      <c r="H77" s="29">
        <v>0.12852381600000001</v>
      </c>
      <c r="I77" s="29">
        <v>0</v>
      </c>
      <c r="J77" s="30">
        <v>12.628262189999999</v>
      </c>
      <c r="K77" s="30">
        <v>4.0309811790000003</v>
      </c>
      <c r="L77" s="23">
        <v>6.9949319999999997E-3</v>
      </c>
      <c r="M77" s="23">
        <v>7.0134639999999996E-3</v>
      </c>
      <c r="N77" s="23">
        <v>0.267224083</v>
      </c>
      <c r="O77" s="24">
        <v>0.30415958999999998</v>
      </c>
      <c r="P77" s="24">
        <v>4.0878438670000001</v>
      </c>
      <c r="Q77" s="25">
        <v>0.61360161499999999</v>
      </c>
      <c r="R77" s="25">
        <v>0</v>
      </c>
      <c r="S77" s="25">
        <v>0.14281712399999999</v>
      </c>
      <c r="T77" s="26"/>
      <c r="U77" s="27">
        <v>2.4255870960000001</v>
      </c>
      <c r="V77" s="20">
        <v>32000000</v>
      </c>
      <c r="W77" s="22">
        <v>0.75799596800000002</v>
      </c>
      <c r="X77" s="21">
        <v>32000000</v>
      </c>
      <c r="Y77" s="22">
        <v>0.75799596800000002</v>
      </c>
      <c r="Z77" s="19">
        <f t="shared" si="3"/>
        <v>185</v>
      </c>
      <c r="AA77" s="19">
        <f t="shared" si="4"/>
        <v>299</v>
      </c>
      <c r="AB77" s="19">
        <f t="shared" si="5"/>
        <v>28</v>
      </c>
    </row>
    <row r="78" spans="1:28" x14ac:dyDescent="0.3">
      <c r="A78" s="4">
        <v>1433</v>
      </c>
      <c r="B78" s="7" t="s">
        <v>28</v>
      </c>
      <c r="C78" s="1" t="s">
        <v>34</v>
      </c>
      <c r="D78" s="1" t="s">
        <v>98</v>
      </c>
      <c r="E78" s="1" t="s">
        <v>473</v>
      </c>
      <c r="F78" s="7" t="s">
        <v>584</v>
      </c>
      <c r="G78" s="7" t="s">
        <v>584</v>
      </c>
      <c r="H78" s="29">
        <v>3.5598952000000003E-2</v>
      </c>
      <c r="I78" s="29">
        <v>0</v>
      </c>
      <c r="J78" s="30">
        <v>3.9254116209999999</v>
      </c>
      <c r="K78" s="30">
        <v>0.74330584899999996</v>
      </c>
      <c r="L78" s="23">
        <v>0.1342043</v>
      </c>
      <c r="M78" s="23">
        <v>0.133556127</v>
      </c>
      <c r="N78" s="23">
        <v>3.7008304999999998E-2</v>
      </c>
      <c r="O78" s="24">
        <v>4.2123565000000002E-2</v>
      </c>
      <c r="P78" s="24">
        <v>1.105677271</v>
      </c>
      <c r="Q78" s="25">
        <v>0</v>
      </c>
      <c r="R78" s="25">
        <v>0.30329141599999998</v>
      </c>
      <c r="S78" s="25">
        <v>8.6011909999999997E-2</v>
      </c>
      <c r="T78" s="26"/>
      <c r="U78" s="27">
        <v>0.80392416300000002</v>
      </c>
      <c r="V78" s="20">
        <v>31577900</v>
      </c>
      <c r="W78" s="22">
        <v>0.254584429</v>
      </c>
      <c r="X78" s="21">
        <v>31577900</v>
      </c>
      <c r="Y78" s="22">
        <v>0.254584429</v>
      </c>
      <c r="Z78" s="19">
        <f t="shared" si="3"/>
        <v>294</v>
      </c>
      <c r="AA78" s="19">
        <f t="shared" si="4"/>
        <v>367</v>
      </c>
      <c r="AB78" s="19">
        <f t="shared" si="5"/>
        <v>38</v>
      </c>
    </row>
    <row r="79" spans="1:28" ht="28.8" x14ac:dyDescent="0.3">
      <c r="A79" s="4">
        <v>1326</v>
      </c>
      <c r="B79" s="7" t="s">
        <v>27</v>
      </c>
      <c r="C79" s="1" t="s">
        <v>34</v>
      </c>
      <c r="D79" s="1" t="s">
        <v>119</v>
      </c>
      <c r="E79" s="1" t="s">
        <v>373</v>
      </c>
      <c r="F79" s="7" t="s">
        <v>584</v>
      </c>
      <c r="G79" s="7" t="s">
        <v>584</v>
      </c>
      <c r="H79" s="29">
        <v>1.494032528</v>
      </c>
      <c r="I79" s="29">
        <v>0</v>
      </c>
      <c r="J79" s="30">
        <v>1.186752351</v>
      </c>
      <c r="K79" s="30">
        <v>0.48476924100000002</v>
      </c>
      <c r="L79" s="23">
        <v>0</v>
      </c>
      <c r="M79" s="23">
        <v>0</v>
      </c>
      <c r="N79" s="23">
        <v>5.1772696419999997</v>
      </c>
      <c r="O79" s="24">
        <v>2.6517905470000001</v>
      </c>
      <c r="P79" s="24">
        <v>3.9094092319999998</v>
      </c>
      <c r="Q79" s="25">
        <v>3.5484928240000002</v>
      </c>
      <c r="R79" s="25">
        <v>17.425964820000001</v>
      </c>
      <c r="S79" s="25">
        <v>6.2523022999999997E-2</v>
      </c>
      <c r="T79" s="26"/>
      <c r="U79" s="27">
        <v>2.3146144249999998</v>
      </c>
      <c r="V79" s="20">
        <v>49094850</v>
      </c>
      <c r="W79" s="22">
        <v>0.47145768399999999</v>
      </c>
      <c r="X79" s="21">
        <v>30767472</v>
      </c>
      <c r="Y79" s="22">
        <v>0.75229268900000001</v>
      </c>
      <c r="Z79" s="19">
        <f t="shared" si="3"/>
        <v>194</v>
      </c>
      <c r="AA79" s="19">
        <f t="shared" si="4"/>
        <v>300</v>
      </c>
      <c r="AB79" s="19">
        <f t="shared" si="5"/>
        <v>34</v>
      </c>
    </row>
    <row r="80" spans="1:28" x14ac:dyDescent="0.3">
      <c r="A80" s="4">
        <v>1128</v>
      </c>
      <c r="B80" s="7" t="s">
        <v>25</v>
      </c>
      <c r="C80" s="1" t="s">
        <v>30</v>
      </c>
      <c r="D80" s="1" t="s">
        <v>69</v>
      </c>
      <c r="E80" s="1" t="s">
        <v>258</v>
      </c>
      <c r="F80" s="7" t="s">
        <v>584</v>
      </c>
      <c r="G80" s="7" t="s">
        <v>584</v>
      </c>
      <c r="H80" s="29">
        <v>15.871288440000001</v>
      </c>
      <c r="I80" s="29">
        <v>14.27287224</v>
      </c>
      <c r="J80" s="30">
        <v>0</v>
      </c>
      <c r="K80" s="30">
        <v>0</v>
      </c>
      <c r="L80" s="23">
        <v>0.46150916400000003</v>
      </c>
      <c r="M80" s="23">
        <v>0.46769353200000002</v>
      </c>
      <c r="N80" s="23">
        <v>0.33209558500000003</v>
      </c>
      <c r="O80" s="24">
        <v>0.28349818599999999</v>
      </c>
      <c r="P80" s="24">
        <v>12.5478892</v>
      </c>
      <c r="Q80" s="25">
        <v>0.68664325599999998</v>
      </c>
      <c r="R80" s="25">
        <v>0</v>
      </c>
      <c r="S80" s="25">
        <v>9.6631898879999998</v>
      </c>
      <c r="T80" s="26">
        <v>1.6680833260000001</v>
      </c>
      <c r="U80" s="27">
        <v>7.9403828809999997</v>
      </c>
      <c r="V80" s="20">
        <v>30710080</v>
      </c>
      <c r="W80" s="22">
        <v>2.5855949840000001</v>
      </c>
      <c r="X80" s="21">
        <v>30610080</v>
      </c>
      <c r="Y80" s="22">
        <v>2.5940418580000002</v>
      </c>
      <c r="Z80" s="19">
        <f t="shared" si="3"/>
        <v>79</v>
      </c>
      <c r="AA80" s="19">
        <f t="shared" si="4"/>
        <v>193</v>
      </c>
      <c r="AB80" s="19">
        <f t="shared" si="5"/>
        <v>26</v>
      </c>
    </row>
    <row r="81" spans="1:28" x14ac:dyDescent="0.3">
      <c r="A81" s="4">
        <v>1500</v>
      </c>
      <c r="B81" s="7" t="s">
        <v>28</v>
      </c>
      <c r="C81" s="1" t="s">
        <v>36</v>
      </c>
      <c r="D81" s="1" t="s">
        <v>71</v>
      </c>
      <c r="E81" s="1" t="s">
        <v>253</v>
      </c>
      <c r="F81" s="7" t="s">
        <v>584</v>
      </c>
      <c r="G81" s="7" t="s">
        <v>584</v>
      </c>
      <c r="H81" s="29">
        <v>0</v>
      </c>
      <c r="I81" s="29">
        <v>4.3588599999999999E-8</v>
      </c>
      <c r="J81" s="30">
        <v>7.9116823370000002</v>
      </c>
      <c r="K81" s="30">
        <v>4.2093840709999997</v>
      </c>
      <c r="L81" s="23">
        <v>0.431660559</v>
      </c>
      <c r="M81" s="23">
        <v>0.44564122299999998</v>
      </c>
      <c r="N81" s="23">
        <v>0</v>
      </c>
      <c r="O81" s="24">
        <v>6.1288728000000001E-2</v>
      </c>
      <c r="P81" s="24">
        <v>13.497392250000001</v>
      </c>
      <c r="Q81" s="25">
        <v>27.277098550000002</v>
      </c>
      <c r="R81" s="25">
        <v>0.11335354</v>
      </c>
      <c r="S81" s="25">
        <v>3.2946435000000003E-2</v>
      </c>
      <c r="T81" s="26"/>
      <c r="U81" s="27">
        <v>8.2867443939999994</v>
      </c>
      <c r="V81" s="20">
        <v>29051700</v>
      </c>
      <c r="W81" s="22">
        <v>2.8524129029999998</v>
      </c>
      <c r="X81" s="21">
        <v>29051700</v>
      </c>
      <c r="Y81" s="22">
        <v>2.8524129029999998</v>
      </c>
      <c r="Z81" s="19">
        <f t="shared" si="3"/>
        <v>74</v>
      </c>
      <c r="AA81" s="19">
        <f t="shared" si="4"/>
        <v>184</v>
      </c>
      <c r="AB81" s="19">
        <f t="shared" si="5"/>
        <v>11</v>
      </c>
    </row>
    <row r="82" spans="1:28" ht="28.8" x14ac:dyDescent="0.3">
      <c r="A82" s="4">
        <v>1120</v>
      </c>
      <c r="B82" s="7" t="s">
        <v>25</v>
      </c>
      <c r="C82" s="1" t="s">
        <v>29</v>
      </c>
      <c r="D82" s="1" t="s">
        <v>42</v>
      </c>
      <c r="E82" s="1" t="s">
        <v>188</v>
      </c>
      <c r="F82" s="7" t="s">
        <v>584</v>
      </c>
      <c r="G82" s="7" t="s">
        <v>584</v>
      </c>
      <c r="H82" s="29">
        <v>42.797460049999998</v>
      </c>
      <c r="I82" s="29">
        <v>65.919752590000002</v>
      </c>
      <c r="J82" s="30">
        <v>0</v>
      </c>
      <c r="K82" s="30">
        <v>0</v>
      </c>
      <c r="L82" s="23">
        <v>13.59805326</v>
      </c>
      <c r="M82" s="23">
        <v>13.782000930000001</v>
      </c>
      <c r="N82" s="23">
        <v>1.0656523170000001</v>
      </c>
      <c r="O82" s="24">
        <v>20.38756227</v>
      </c>
      <c r="P82" s="24">
        <v>51.968899209999996</v>
      </c>
      <c r="Q82" s="25">
        <v>32.78306165</v>
      </c>
      <c r="R82" s="25">
        <v>0</v>
      </c>
      <c r="S82" s="25">
        <v>66.356939460000007</v>
      </c>
      <c r="T82" s="26">
        <v>5.2348191740000001</v>
      </c>
      <c r="U82" s="27">
        <v>32.442475389999998</v>
      </c>
      <c r="V82" s="20">
        <v>54927930</v>
      </c>
      <c r="W82" s="22">
        <v>5.9063713829999998</v>
      </c>
      <c r="X82" s="21">
        <v>28969930</v>
      </c>
      <c r="Y82" s="22">
        <v>11.19867234</v>
      </c>
      <c r="Z82" s="19">
        <f t="shared" si="3"/>
        <v>9</v>
      </c>
      <c r="AA82" s="19">
        <f t="shared" si="4"/>
        <v>68</v>
      </c>
      <c r="AB82" s="19">
        <f t="shared" si="5"/>
        <v>10</v>
      </c>
    </row>
    <row r="83" spans="1:28" ht="43.2" x14ac:dyDescent="0.3">
      <c r="A83" s="4">
        <v>1307</v>
      </c>
      <c r="B83" s="7" t="s">
        <v>26</v>
      </c>
      <c r="C83" s="1" t="s">
        <v>32</v>
      </c>
      <c r="D83" s="1" t="s">
        <v>48</v>
      </c>
      <c r="E83" s="1" t="s">
        <v>198</v>
      </c>
      <c r="F83" s="7" t="s">
        <v>584</v>
      </c>
      <c r="G83" s="7"/>
      <c r="H83" s="29">
        <v>43.088397790000002</v>
      </c>
      <c r="I83" s="29">
        <v>11.022440120000001</v>
      </c>
      <c r="J83" s="30">
        <v>2.799518365</v>
      </c>
      <c r="K83" s="30">
        <v>0.211722405</v>
      </c>
      <c r="L83" s="23">
        <v>55.829492379999998</v>
      </c>
      <c r="M83" s="23">
        <v>56.562376899999997</v>
      </c>
      <c r="N83" s="23">
        <v>0</v>
      </c>
      <c r="O83" s="24">
        <v>10.05835581</v>
      </c>
      <c r="P83" s="24">
        <v>31.41836554</v>
      </c>
      <c r="Q83" s="25">
        <v>17.894669319999998</v>
      </c>
      <c r="R83" s="25">
        <v>21.51190111</v>
      </c>
      <c r="S83" s="25">
        <v>0.193793243</v>
      </c>
      <c r="T83" s="26">
        <v>4.2851824825999998</v>
      </c>
      <c r="U83" s="27">
        <v>21.079922029999999</v>
      </c>
      <c r="V83" s="20">
        <v>28770000</v>
      </c>
      <c r="W83" s="22">
        <v>7.3270497150000002</v>
      </c>
      <c r="X83" s="21">
        <v>28770000</v>
      </c>
      <c r="Y83" s="22">
        <v>7.3270497150000002</v>
      </c>
      <c r="Z83" s="19">
        <f t="shared" si="3"/>
        <v>19</v>
      </c>
      <c r="AA83" s="19">
        <f t="shared" si="4"/>
        <v>103</v>
      </c>
      <c r="AB83" s="19">
        <f t="shared" si="5"/>
        <v>20</v>
      </c>
    </row>
    <row r="84" spans="1:28" ht="28.8" x14ac:dyDescent="0.3">
      <c r="A84" s="4">
        <v>1686</v>
      </c>
      <c r="B84" s="7" t="s">
        <v>28</v>
      </c>
      <c r="C84" s="1" t="s">
        <v>37</v>
      </c>
      <c r="D84" s="1" t="s">
        <v>121</v>
      </c>
      <c r="E84" s="1" t="s">
        <v>385</v>
      </c>
      <c r="F84" s="7" t="s">
        <v>584</v>
      </c>
      <c r="G84" s="7" t="s">
        <v>584</v>
      </c>
      <c r="H84" s="29">
        <v>0</v>
      </c>
      <c r="I84" s="29">
        <v>9.5110499999999997E-5</v>
      </c>
      <c r="J84" s="30">
        <v>6.6184265709999996</v>
      </c>
      <c r="K84" s="30">
        <v>2.442155187</v>
      </c>
      <c r="L84" s="23">
        <v>0</v>
      </c>
      <c r="M84" s="23">
        <v>0</v>
      </c>
      <c r="N84" s="23">
        <v>0</v>
      </c>
      <c r="O84" s="24">
        <v>0</v>
      </c>
      <c r="P84" s="24">
        <v>3.432281659</v>
      </c>
      <c r="Q84" s="25">
        <v>2.3244950640000002</v>
      </c>
      <c r="R84" s="25">
        <v>0.11581855100000001</v>
      </c>
      <c r="S84" s="25">
        <v>9.9958509000000001E-2</v>
      </c>
      <c r="T84" s="26"/>
      <c r="U84" s="27">
        <v>2.0339544599999999</v>
      </c>
      <c r="V84" s="20">
        <v>28754000</v>
      </c>
      <c r="W84" s="22">
        <v>0.70736400499999996</v>
      </c>
      <c r="X84" s="21">
        <v>28754000</v>
      </c>
      <c r="Y84" s="22">
        <v>0.70736400499999996</v>
      </c>
      <c r="Z84" s="19">
        <f t="shared" si="3"/>
        <v>206</v>
      </c>
      <c r="AA84" s="19">
        <f t="shared" si="4"/>
        <v>309</v>
      </c>
      <c r="AB84" s="19">
        <f t="shared" si="5"/>
        <v>16</v>
      </c>
    </row>
    <row r="85" spans="1:28" x14ac:dyDescent="0.3">
      <c r="A85" s="4">
        <v>1187</v>
      </c>
      <c r="B85" s="7" t="s">
        <v>25</v>
      </c>
      <c r="C85" s="1" t="s">
        <v>30</v>
      </c>
      <c r="D85" s="1" t="s">
        <v>94</v>
      </c>
      <c r="E85" s="1" t="s">
        <v>349</v>
      </c>
      <c r="F85" s="7" t="s">
        <v>584</v>
      </c>
      <c r="G85" s="7" t="s">
        <v>584</v>
      </c>
      <c r="H85" s="29">
        <v>0.31984542399999999</v>
      </c>
      <c r="I85" s="29">
        <v>3.1293020149999999</v>
      </c>
      <c r="J85" s="30">
        <v>23.065596970000001</v>
      </c>
      <c r="K85" s="30">
        <v>5.616467568</v>
      </c>
      <c r="L85" s="23">
        <v>0.96409925299999999</v>
      </c>
      <c r="M85" s="23">
        <v>0.94382982999999998</v>
      </c>
      <c r="N85" s="23">
        <v>1.1083600739999999</v>
      </c>
      <c r="O85" s="24">
        <v>1.4187383039999999</v>
      </c>
      <c r="P85" s="24">
        <v>4.5064564120000004</v>
      </c>
      <c r="Q85" s="25">
        <v>0</v>
      </c>
      <c r="R85" s="25">
        <v>0.89115148600000005</v>
      </c>
      <c r="S85" s="25">
        <v>0.47336718100000003</v>
      </c>
      <c r="T85" s="26">
        <v>3.7841387843000001</v>
      </c>
      <c r="U85" s="27">
        <v>2.708177096</v>
      </c>
      <c r="V85" s="20">
        <v>28589900</v>
      </c>
      <c r="W85" s="22">
        <v>0.94724958699999995</v>
      </c>
      <c r="X85" s="21">
        <v>28589900</v>
      </c>
      <c r="Y85" s="22">
        <v>0.94724958699999995</v>
      </c>
      <c r="Z85" s="19">
        <f t="shared" si="3"/>
        <v>170</v>
      </c>
      <c r="AA85" s="19">
        <f t="shared" si="4"/>
        <v>285</v>
      </c>
      <c r="AB85" s="19">
        <f t="shared" si="5"/>
        <v>34</v>
      </c>
    </row>
    <row r="86" spans="1:28" x14ac:dyDescent="0.3">
      <c r="A86" s="4">
        <v>1471</v>
      </c>
      <c r="B86" s="7" t="s">
        <v>27</v>
      </c>
      <c r="C86" s="1" t="s">
        <v>34</v>
      </c>
      <c r="D86" s="1" t="s">
        <v>65</v>
      </c>
      <c r="E86" s="1" t="s">
        <v>276</v>
      </c>
      <c r="F86" s="7" t="s">
        <v>584</v>
      </c>
      <c r="G86" s="7" t="s">
        <v>584</v>
      </c>
      <c r="H86" s="29">
        <v>4.2589025510000003</v>
      </c>
      <c r="I86" s="29">
        <v>6.4446414489999997</v>
      </c>
      <c r="J86" s="30">
        <v>16.888398840000001</v>
      </c>
      <c r="K86" s="30">
        <v>5.5383866319999999</v>
      </c>
      <c r="L86" s="23">
        <v>0</v>
      </c>
      <c r="M86" s="23">
        <v>0</v>
      </c>
      <c r="N86" s="23">
        <v>0.27826766000000003</v>
      </c>
      <c r="O86" s="24">
        <v>0.31672960300000003</v>
      </c>
      <c r="P86" s="24">
        <v>8.410288993</v>
      </c>
      <c r="Q86" s="25">
        <v>13.53206743</v>
      </c>
      <c r="R86" s="25">
        <v>0.40411419700000001</v>
      </c>
      <c r="S86" s="25">
        <v>0.12957142299999999</v>
      </c>
      <c r="T86" s="26"/>
      <c r="U86" s="27">
        <v>6.1128726919999998</v>
      </c>
      <c r="V86" s="20">
        <v>28346100</v>
      </c>
      <c r="W86" s="22">
        <v>2.1565127799999999</v>
      </c>
      <c r="X86" s="21">
        <v>28346100</v>
      </c>
      <c r="Y86" s="22">
        <v>2.1565127799999999</v>
      </c>
      <c r="Z86" s="19">
        <f t="shared" si="3"/>
        <v>97</v>
      </c>
      <c r="AA86" s="19">
        <f t="shared" si="4"/>
        <v>212</v>
      </c>
      <c r="AB86" s="19">
        <f t="shared" si="5"/>
        <v>26</v>
      </c>
    </row>
    <row r="87" spans="1:28" ht="28.8" x14ac:dyDescent="0.3">
      <c r="A87" s="4">
        <v>1231</v>
      </c>
      <c r="B87" s="7" t="s">
        <v>25</v>
      </c>
      <c r="C87" s="1" t="s">
        <v>30</v>
      </c>
      <c r="D87" s="1" t="s">
        <v>66</v>
      </c>
      <c r="E87" s="1" t="s">
        <v>347</v>
      </c>
      <c r="F87" s="7" t="s">
        <v>584</v>
      </c>
      <c r="G87" s="7" t="s">
        <v>584</v>
      </c>
      <c r="H87" s="29">
        <v>0.78444358599999997</v>
      </c>
      <c r="I87" s="29">
        <v>4.16752404</v>
      </c>
      <c r="J87" s="30">
        <v>9.128864235</v>
      </c>
      <c r="K87" s="30">
        <v>1.5403829419999999</v>
      </c>
      <c r="L87" s="23">
        <v>0.94355306900000002</v>
      </c>
      <c r="M87" s="23">
        <v>0.951922873</v>
      </c>
      <c r="N87" s="23">
        <v>1.6309990130000001</v>
      </c>
      <c r="O87" s="24">
        <v>1.856434446</v>
      </c>
      <c r="P87" s="24">
        <v>4.4909170009999997</v>
      </c>
      <c r="Q87" s="25">
        <v>2.7882621840000001</v>
      </c>
      <c r="R87" s="25">
        <v>0</v>
      </c>
      <c r="S87" s="25">
        <v>0</v>
      </c>
      <c r="T87" s="26">
        <v>3.9030602685</v>
      </c>
      <c r="U87" s="27">
        <v>2.7249588199999999</v>
      </c>
      <c r="V87" s="20">
        <v>26897500</v>
      </c>
      <c r="W87" s="22">
        <v>1.013089997</v>
      </c>
      <c r="X87" s="21">
        <v>26897500</v>
      </c>
      <c r="Y87" s="22">
        <v>1.013089997</v>
      </c>
      <c r="Z87" s="19">
        <f t="shared" si="3"/>
        <v>168</v>
      </c>
      <c r="AA87" s="19">
        <f t="shared" si="4"/>
        <v>279</v>
      </c>
      <c r="AB87" s="19">
        <f t="shared" si="5"/>
        <v>31</v>
      </c>
    </row>
    <row r="88" spans="1:28" x14ac:dyDescent="0.3">
      <c r="A88" s="4">
        <v>1611</v>
      </c>
      <c r="B88" s="7" t="s">
        <v>28</v>
      </c>
      <c r="C88" s="1" t="s">
        <v>36</v>
      </c>
      <c r="D88" s="1" t="s">
        <v>153</v>
      </c>
      <c r="E88" s="1" t="s">
        <v>476</v>
      </c>
      <c r="F88" s="7"/>
      <c r="G88" s="7" t="s">
        <v>584</v>
      </c>
      <c r="H88" s="29">
        <v>6.3140386000000007E-2</v>
      </c>
      <c r="I88" s="29">
        <v>8.1339299999999996E-5</v>
      </c>
      <c r="J88" s="30">
        <v>3.2863911250000002</v>
      </c>
      <c r="K88" s="30">
        <v>1.4038023989999999</v>
      </c>
      <c r="L88" s="23">
        <v>0</v>
      </c>
      <c r="M88" s="23">
        <v>0</v>
      </c>
      <c r="N88" s="23">
        <v>6.5640096999999994E-2</v>
      </c>
      <c r="O88" s="24">
        <v>7.4712820999999999E-2</v>
      </c>
      <c r="P88" s="24">
        <v>1.300720109</v>
      </c>
      <c r="Q88" s="25">
        <v>0</v>
      </c>
      <c r="R88" s="25">
        <v>0</v>
      </c>
      <c r="S88" s="25">
        <v>5.3290588999999999E-2</v>
      </c>
      <c r="T88" s="26"/>
      <c r="U88" s="27">
        <v>0.781161306</v>
      </c>
      <c r="V88" s="20">
        <v>26558000</v>
      </c>
      <c r="W88" s="22">
        <v>0.29413408600000002</v>
      </c>
      <c r="X88" s="21">
        <v>26558000</v>
      </c>
      <c r="Y88" s="22">
        <v>0.29413408600000002</v>
      </c>
      <c r="Z88" s="19">
        <f t="shared" si="3"/>
        <v>297</v>
      </c>
      <c r="AA88" s="19">
        <f t="shared" si="4"/>
        <v>361</v>
      </c>
      <c r="AB88" s="19">
        <f t="shared" si="5"/>
        <v>25</v>
      </c>
    </row>
    <row r="89" spans="1:28" ht="28.8" x14ac:dyDescent="0.3">
      <c r="A89" s="4">
        <v>1065</v>
      </c>
      <c r="B89" s="7" t="s">
        <v>25</v>
      </c>
      <c r="C89" s="1" t="s">
        <v>30</v>
      </c>
      <c r="D89" s="1" t="s">
        <v>94</v>
      </c>
      <c r="E89" s="1" t="s">
        <v>491</v>
      </c>
      <c r="F89" s="7" t="s">
        <v>584</v>
      </c>
      <c r="G89" s="7" t="s">
        <v>584</v>
      </c>
      <c r="H89" s="29">
        <v>2.8483168E-2</v>
      </c>
      <c r="I89" s="29">
        <v>0</v>
      </c>
      <c r="J89" s="30">
        <v>0.30429547499999998</v>
      </c>
      <c r="K89" s="30">
        <v>0.90423630399999999</v>
      </c>
      <c r="L89" s="23">
        <v>0</v>
      </c>
      <c r="M89" s="23">
        <v>0</v>
      </c>
      <c r="N89" s="23">
        <v>9.8702698000000005E-2</v>
      </c>
      <c r="O89" s="24">
        <v>5.0555388999999999E-2</v>
      </c>
      <c r="P89" s="24">
        <v>1.0647431199999999</v>
      </c>
      <c r="Q89" s="25">
        <v>0</v>
      </c>
      <c r="R89" s="25">
        <v>0</v>
      </c>
      <c r="S89" s="25">
        <v>0</v>
      </c>
      <c r="T89" s="26">
        <v>2.7252655491</v>
      </c>
      <c r="U89" s="27">
        <v>0.64040112299999996</v>
      </c>
      <c r="V89" s="20">
        <v>26260000</v>
      </c>
      <c r="W89" s="22">
        <v>0.24386943</v>
      </c>
      <c r="X89" s="21">
        <v>26210000</v>
      </c>
      <c r="Y89" s="22">
        <v>0.24433465200000001</v>
      </c>
      <c r="Z89" s="19">
        <f t="shared" si="3"/>
        <v>312</v>
      </c>
      <c r="AA89" s="19">
        <f t="shared" si="4"/>
        <v>369</v>
      </c>
      <c r="AB89" s="19">
        <f t="shared" si="5"/>
        <v>45</v>
      </c>
    </row>
    <row r="90" spans="1:28" ht="28.8" x14ac:dyDescent="0.3">
      <c r="A90" s="4">
        <v>1175</v>
      </c>
      <c r="B90" s="7" t="s">
        <v>25</v>
      </c>
      <c r="C90" s="1" t="s">
        <v>29</v>
      </c>
      <c r="D90" s="1" t="s">
        <v>54</v>
      </c>
      <c r="E90" s="1" t="s">
        <v>210</v>
      </c>
      <c r="F90" s="7" t="s">
        <v>584</v>
      </c>
      <c r="G90" s="7" t="s">
        <v>584</v>
      </c>
      <c r="H90" s="29">
        <v>6.1611686999999998E-2</v>
      </c>
      <c r="I90" s="29">
        <v>0.44056776199999997</v>
      </c>
      <c r="J90" s="30">
        <v>19.398836500000002</v>
      </c>
      <c r="K90" s="30">
        <v>3.4921220050000001</v>
      </c>
      <c r="L90" s="23">
        <v>0.42503558800000002</v>
      </c>
      <c r="M90" s="23">
        <v>0.42913278300000002</v>
      </c>
      <c r="N90" s="23">
        <v>0.191940004</v>
      </c>
      <c r="O90" s="24">
        <v>0.16385235300000001</v>
      </c>
      <c r="P90" s="24">
        <v>23.637372469999999</v>
      </c>
      <c r="Q90" s="25">
        <v>0.39151598599999998</v>
      </c>
      <c r="R90" s="25">
        <v>0.17447818800000001</v>
      </c>
      <c r="S90" s="25">
        <v>1.0820450100000001</v>
      </c>
      <c r="T90" s="26">
        <v>64.390891249999996</v>
      </c>
      <c r="U90" s="27">
        <v>14.834699929999999</v>
      </c>
      <c r="V90" s="20">
        <v>43995010</v>
      </c>
      <c r="W90" s="22">
        <v>3.3719051160000002</v>
      </c>
      <c r="X90" s="21">
        <v>26096621</v>
      </c>
      <c r="Y90" s="22">
        <v>5.6845290149999999</v>
      </c>
      <c r="Z90" s="19">
        <f t="shared" si="3"/>
        <v>31</v>
      </c>
      <c r="AA90" s="19">
        <f t="shared" si="4"/>
        <v>129</v>
      </c>
      <c r="AB90" s="19">
        <f t="shared" si="5"/>
        <v>20</v>
      </c>
    </row>
    <row r="91" spans="1:28" x14ac:dyDescent="0.3">
      <c r="A91" s="31">
        <v>1194</v>
      </c>
      <c r="B91" s="32" t="s">
        <v>25</v>
      </c>
      <c r="C91" s="33" t="s">
        <v>31</v>
      </c>
      <c r="D91" s="33" t="s">
        <v>110</v>
      </c>
      <c r="E91" s="33" t="s">
        <v>337</v>
      </c>
      <c r="F91" s="32" t="s">
        <v>584</v>
      </c>
      <c r="G91" s="32" t="s">
        <v>584</v>
      </c>
      <c r="H91" s="29">
        <v>0.20120062499999999</v>
      </c>
      <c r="I91" s="29">
        <v>0.209233893</v>
      </c>
      <c r="J91" s="30">
        <v>17.34484205</v>
      </c>
      <c r="K91" s="30">
        <v>4.942918744</v>
      </c>
      <c r="L91" s="23">
        <v>0.43873558600000001</v>
      </c>
      <c r="M91" s="23">
        <v>0.44193188</v>
      </c>
      <c r="N91" s="23">
        <v>0.69722035400000004</v>
      </c>
      <c r="O91" s="24">
        <v>0.35711532699999998</v>
      </c>
      <c r="P91" s="24">
        <v>4.2581616149999997</v>
      </c>
      <c r="Q91" s="25">
        <v>0</v>
      </c>
      <c r="R91" s="25">
        <v>0.41915680900000002</v>
      </c>
      <c r="S91" s="25">
        <v>0.37902627500000002</v>
      </c>
      <c r="T91" s="26">
        <v>10.513934801</v>
      </c>
      <c r="U91" s="34">
        <v>3.0647351939999998</v>
      </c>
      <c r="V91" s="35">
        <v>28500000</v>
      </c>
      <c r="W91" s="36">
        <v>1.075345682</v>
      </c>
      <c r="X91" s="35">
        <v>25646000</v>
      </c>
      <c r="Y91" s="36">
        <v>1.195014893</v>
      </c>
      <c r="Z91" s="37">
        <f t="shared" si="3"/>
        <v>158</v>
      </c>
      <c r="AA91" s="37">
        <f t="shared" si="4"/>
        <v>271</v>
      </c>
      <c r="AB91" s="37">
        <f t="shared" si="5"/>
        <v>16</v>
      </c>
    </row>
    <row r="92" spans="1:28" ht="28.8" x14ac:dyDescent="0.3">
      <c r="A92" s="4">
        <v>1478</v>
      </c>
      <c r="B92" s="7" t="s">
        <v>27</v>
      </c>
      <c r="C92" s="1" t="s">
        <v>34</v>
      </c>
      <c r="D92" s="1" t="s">
        <v>65</v>
      </c>
      <c r="E92" s="1" t="s">
        <v>517</v>
      </c>
      <c r="F92" s="7" t="s">
        <v>584</v>
      </c>
      <c r="G92" s="7" t="s">
        <v>584</v>
      </c>
      <c r="H92" s="29">
        <v>0.17498834699999999</v>
      </c>
      <c r="I92" s="29">
        <v>6.3232524999999998E-2</v>
      </c>
      <c r="J92" s="30">
        <v>1.582336467</v>
      </c>
      <c r="K92" s="30">
        <v>0.74901230799999996</v>
      </c>
      <c r="L92" s="23">
        <v>1.2090478E-2</v>
      </c>
      <c r="M92" s="23">
        <v>1.1540854999999999E-2</v>
      </c>
      <c r="N92" s="23">
        <v>0.363832182</v>
      </c>
      <c r="O92" s="24">
        <v>0.41412078699999999</v>
      </c>
      <c r="P92" s="24">
        <v>0.71345220899999995</v>
      </c>
      <c r="Q92" s="25">
        <v>0</v>
      </c>
      <c r="R92" s="25">
        <v>0.807288899</v>
      </c>
      <c r="S92" s="25">
        <v>7.9685698999999999E-2</v>
      </c>
      <c r="T92" s="26"/>
      <c r="U92" s="27">
        <v>0.43059476600000002</v>
      </c>
      <c r="V92" s="20">
        <v>25428600</v>
      </c>
      <c r="W92" s="22">
        <v>0.16933482999999999</v>
      </c>
      <c r="X92" s="21">
        <v>25428600</v>
      </c>
      <c r="Y92" s="22">
        <v>0.16933482999999999</v>
      </c>
      <c r="Z92" s="19">
        <f t="shared" si="3"/>
        <v>338</v>
      </c>
      <c r="AA92" s="19">
        <f t="shared" si="4"/>
        <v>381</v>
      </c>
      <c r="AB92" s="19">
        <f t="shared" si="5"/>
        <v>42</v>
      </c>
    </row>
    <row r="93" spans="1:28" ht="28.8" x14ac:dyDescent="0.3">
      <c r="A93" s="4">
        <v>1035</v>
      </c>
      <c r="B93" s="7" t="s">
        <v>25</v>
      </c>
      <c r="C93" s="1" t="s">
        <v>30</v>
      </c>
      <c r="D93" s="1" t="s">
        <v>83</v>
      </c>
      <c r="E93" s="1" t="s">
        <v>471</v>
      </c>
      <c r="F93" s="7" t="s">
        <v>584</v>
      </c>
      <c r="G93" s="7" t="s">
        <v>584</v>
      </c>
      <c r="H93" s="29">
        <v>0.41796770799999999</v>
      </c>
      <c r="I93" s="29">
        <v>0.65283821600000003</v>
      </c>
      <c r="J93" s="30">
        <v>14.104095239999999</v>
      </c>
      <c r="K93" s="30">
        <v>2.839765206</v>
      </c>
      <c r="L93" s="23">
        <v>5.9304363999999998E-2</v>
      </c>
      <c r="M93" s="23">
        <v>6.1019039999999997E-2</v>
      </c>
      <c r="N93" s="23">
        <v>1.44838314</v>
      </c>
      <c r="O93" s="24">
        <v>1.386152767</v>
      </c>
      <c r="P93" s="24">
        <v>1.1135957919999999</v>
      </c>
      <c r="Q93" s="25">
        <v>0</v>
      </c>
      <c r="R93" s="25">
        <v>0.26346516599999997</v>
      </c>
      <c r="S93" s="25">
        <v>0.44290394300000002</v>
      </c>
      <c r="T93" s="26">
        <v>0</v>
      </c>
      <c r="U93" s="27">
        <v>0.84719842099999998</v>
      </c>
      <c r="V93" s="20">
        <v>25000000</v>
      </c>
      <c r="W93" s="22">
        <v>0.33887936800000001</v>
      </c>
      <c r="X93" s="21">
        <v>25000000</v>
      </c>
      <c r="Y93" s="22">
        <v>0.33887936800000001</v>
      </c>
      <c r="Z93" s="19">
        <f t="shared" si="3"/>
        <v>292</v>
      </c>
      <c r="AA93" s="19">
        <f t="shared" si="4"/>
        <v>353</v>
      </c>
      <c r="AB93" s="19">
        <f t="shared" si="5"/>
        <v>42</v>
      </c>
    </row>
    <row r="94" spans="1:28" ht="28.8" x14ac:dyDescent="0.3">
      <c r="A94" s="4">
        <v>1207</v>
      </c>
      <c r="B94" s="7" t="s">
        <v>25</v>
      </c>
      <c r="C94" s="1" t="s">
        <v>29</v>
      </c>
      <c r="D94" s="1" t="s">
        <v>42</v>
      </c>
      <c r="E94" s="1" t="s">
        <v>413</v>
      </c>
      <c r="F94" s="7" t="s">
        <v>584</v>
      </c>
      <c r="G94" s="7" t="s">
        <v>584</v>
      </c>
      <c r="H94" s="29">
        <v>0.116552927</v>
      </c>
      <c r="I94" s="29">
        <v>0</v>
      </c>
      <c r="J94" s="30">
        <v>1.2780409930000001</v>
      </c>
      <c r="K94" s="30">
        <v>3.9666314090000001</v>
      </c>
      <c r="L94" s="23">
        <v>8.8046899999999997E-2</v>
      </c>
      <c r="M94" s="23">
        <v>8.8609134000000006E-2</v>
      </c>
      <c r="N94" s="23">
        <v>0.242334456</v>
      </c>
      <c r="O94" s="24">
        <v>0.27582973900000002</v>
      </c>
      <c r="P94" s="24">
        <v>2.6287541659999998</v>
      </c>
      <c r="Q94" s="25">
        <v>20.258924709999999</v>
      </c>
      <c r="R94" s="25">
        <v>0</v>
      </c>
      <c r="S94" s="25">
        <v>4.3208459999999997E-3</v>
      </c>
      <c r="T94" s="26">
        <v>3.1528743273000002</v>
      </c>
      <c r="U94" s="27">
        <v>1.5588087580000001</v>
      </c>
      <c r="V94" s="20">
        <v>24891900</v>
      </c>
      <c r="W94" s="22">
        <v>0.62623132699999995</v>
      </c>
      <c r="X94" s="21">
        <v>24891900</v>
      </c>
      <c r="Y94" s="22">
        <v>0.62623132699999995</v>
      </c>
      <c r="Z94" s="19">
        <f t="shared" si="3"/>
        <v>234</v>
      </c>
      <c r="AA94" s="19">
        <f t="shared" si="4"/>
        <v>318</v>
      </c>
      <c r="AB94" s="19">
        <f t="shared" si="5"/>
        <v>52</v>
      </c>
    </row>
    <row r="95" spans="1:28" ht="28.8" x14ac:dyDescent="0.3">
      <c r="A95" s="4">
        <v>1442</v>
      </c>
      <c r="B95" s="7" t="s">
        <v>25</v>
      </c>
      <c r="C95" s="1" t="s">
        <v>30</v>
      </c>
      <c r="D95" s="1" t="s">
        <v>81</v>
      </c>
      <c r="E95" s="1" t="s">
        <v>352</v>
      </c>
      <c r="F95" s="7" t="s">
        <v>584</v>
      </c>
      <c r="G95" s="7" t="s">
        <v>584</v>
      </c>
      <c r="H95" s="29">
        <v>0.23553305599999999</v>
      </c>
      <c r="I95" s="29">
        <v>4.0448353999999999E-2</v>
      </c>
      <c r="J95" s="30">
        <v>5.9859251569999996</v>
      </c>
      <c r="K95" s="30">
        <v>1.0390664000000001E-2</v>
      </c>
      <c r="L95" s="23">
        <v>3.2419260999999998E-2</v>
      </c>
      <c r="M95" s="23">
        <v>3.3451754E-2</v>
      </c>
      <c r="N95" s="23">
        <v>0.81619249800000004</v>
      </c>
      <c r="O95" s="24">
        <v>0.905780849</v>
      </c>
      <c r="P95" s="24">
        <v>4.119806767</v>
      </c>
      <c r="Q95" s="25">
        <v>2.8552751930000002</v>
      </c>
      <c r="R95" s="25">
        <v>0</v>
      </c>
      <c r="S95" s="25">
        <v>0.87988739299999996</v>
      </c>
      <c r="T95" s="26">
        <v>10.001345141</v>
      </c>
      <c r="U95" s="27">
        <v>2.586416313</v>
      </c>
      <c r="V95" s="20">
        <v>24628100</v>
      </c>
      <c r="W95" s="22">
        <v>1.050189139</v>
      </c>
      <c r="X95" s="21">
        <v>24628100</v>
      </c>
      <c r="Y95" s="22">
        <v>1.050189139</v>
      </c>
      <c r="Z95" s="19">
        <f t="shared" si="3"/>
        <v>173</v>
      </c>
      <c r="AA95" s="19">
        <f t="shared" si="4"/>
        <v>277</v>
      </c>
      <c r="AB95" s="19">
        <f t="shared" si="5"/>
        <v>30</v>
      </c>
    </row>
    <row r="96" spans="1:28" ht="28.8" x14ac:dyDescent="0.3">
      <c r="A96" s="4">
        <v>1483</v>
      </c>
      <c r="B96" s="7" t="s">
        <v>27</v>
      </c>
      <c r="C96" s="1" t="s">
        <v>36</v>
      </c>
      <c r="D96" s="1" t="s">
        <v>85</v>
      </c>
      <c r="E96" s="1" t="s">
        <v>287</v>
      </c>
      <c r="F96" s="7" t="s">
        <v>584</v>
      </c>
      <c r="G96" s="7" t="s">
        <v>584</v>
      </c>
      <c r="H96" s="29">
        <v>11.291956190000001</v>
      </c>
      <c r="I96" s="29">
        <v>8.6122346709999995</v>
      </c>
      <c r="J96" s="30">
        <v>1.734484205</v>
      </c>
      <c r="K96" s="30">
        <v>0.25697466200000002</v>
      </c>
      <c r="L96" s="23">
        <v>1.0106975549999999</v>
      </c>
      <c r="M96" s="23">
        <v>1.0283046309999999</v>
      </c>
      <c r="N96" s="23">
        <v>5.448087846</v>
      </c>
      <c r="O96" s="24">
        <v>5.1159226550000003</v>
      </c>
      <c r="P96" s="24">
        <v>8.6852958989999998</v>
      </c>
      <c r="Q96" s="25">
        <v>14.805945210000001</v>
      </c>
      <c r="R96" s="25">
        <v>1.08482075</v>
      </c>
      <c r="S96" s="25">
        <v>0.188057154</v>
      </c>
      <c r="T96" s="26"/>
      <c r="U96" s="27">
        <v>5.1917675340000002</v>
      </c>
      <c r="V96" s="20">
        <v>42104380</v>
      </c>
      <c r="W96" s="22">
        <v>1.233070653</v>
      </c>
      <c r="X96" s="21">
        <v>24105300</v>
      </c>
      <c r="Y96" s="22">
        <v>2.153786733</v>
      </c>
      <c r="Z96" s="19">
        <f t="shared" si="3"/>
        <v>108</v>
      </c>
      <c r="AA96" s="19">
        <f t="shared" si="4"/>
        <v>213</v>
      </c>
      <c r="AB96" s="19">
        <f t="shared" si="5"/>
        <v>12</v>
      </c>
    </row>
    <row r="97" spans="1:28" ht="28.8" x14ac:dyDescent="0.3">
      <c r="A97" s="4">
        <v>1429</v>
      </c>
      <c r="B97" s="7" t="s">
        <v>27</v>
      </c>
      <c r="C97" s="1" t="s">
        <v>33</v>
      </c>
      <c r="D97" s="1" t="s">
        <v>84</v>
      </c>
      <c r="E97" s="1" t="s">
        <v>286</v>
      </c>
      <c r="F97" s="7" t="s">
        <v>584</v>
      </c>
      <c r="G97" s="7" t="s">
        <v>584</v>
      </c>
      <c r="H97" s="29">
        <v>21.697140350000002</v>
      </c>
      <c r="I97" s="29">
        <v>15.62633426</v>
      </c>
      <c r="J97" s="30">
        <v>0</v>
      </c>
      <c r="K97" s="30">
        <v>0</v>
      </c>
      <c r="L97" s="23">
        <v>0</v>
      </c>
      <c r="M97" s="23">
        <v>0</v>
      </c>
      <c r="N97" s="23">
        <v>0.486227195</v>
      </c>
      <c r="O97" s="24">
        <v>0.45658234399999997</v>
      </c>
      <c r="P97" s="24">
        <v>8.8417161170000007</v>
      </c>
      <c r="Q97" s="25">
        <v>10.936169680000001</v>
      </c>
      <c r="R97" s="25">
        <v>0</v>
      </c>
      <c r="S97" s="25">
        <v>6.4573329380000004</v>
      </c>
      <c r="T97" s="26"/>
      <c r="U97" s="27">
        <v>5.2517789769999998</v>
      </c>
      <c r="V97" s="20">
        <v>24075800</v>
      </c>
      <c r="W97" s="22">
        <v>2.1813518040000002</v>
      </c>
      <c r="X97" s="21">
        <v>24075800</v>
      </c>
      <c r="Y97" s="22">
        <v>2.1813518040000002</v>
      </c>
      <c r="Z97" s="19">
        <f t="shared" si="3"/>
        <v>107</v>
      </c>
      <c r="AA97" s="19">
        <f t="shared" si="4"/>
        <v>207</v>
      </c>
      <c r="AB97" s="19">
        <f t="shared" si="5"/>
        <v>28</v>
      </c>
    </row>
    <row r="98" spans="1:28" ht="28.8" x14ac:dyDescent="0.3">
      <c r="A98" s="4">
        <v>1099</v>
      </c>
      <c r="B98" s="7" t="s">
        <v>28</v>
      </c>
      <c r="C98" s="1" t="s">
        <v>37</v>
      </c>
      <c r="D98" s="1" t="s">
        <v>144</v>
      </c>
      <c r="E98" s="1" t="s">
        <v>477</v>
      </c>
      <c r="F98" s="7"/>
      <c r="G98" s="7" t="s">
        <v>584</v>
      </c>
      <c r="H98" s="29">
        <v>0</v>
      </c>
      <c r="I98" s="29">
        <v>1.39015E-8</v>
      </c>
      <c r="J98" s="30">
        <v>1.4910478250000001</v>
      </c>
      <c r="K98" s="30">
        <v>3.183483796</v>
      </c>
      <c r="L98" s="23">
        <v>3.6385850000000002E-3</v>
      </c>
      <c r="M98" s="23">
        <v>3.567934E-3</v>
      </c>
      <c r="N98" s="23">
        <v>0</v>
      </c>
      <c r="O98" s="24">
        <v>0</v>
      </c>
      <c r="P98" s="24">
        <v>1.363398976</v>
      </c>
      <c r="Q98" s="25">
        <v>0</v>
      </c>
      <c r="R98" s="25">
        <v>0</v>
      </c>
      <c r="S98" s="25">
        <v>6.0283230000000004E-3</v>
      </c>
      <c r="T98" s="26"/>
      <c r="U98" s="27">
        <v>0.77020618600000001</v>
      </c>
      <c r="V98" s="20">
        <v>23881000</v>
      </c>
      <c r="W98" s="22">
        <v>0.32251839799999998</v>
      </c>
      <c r="X98" s="21">
        <v>23881000</v>
      </c>
      <c r="Y98" s="22">
        <v>0.32251839799999998</v>
      </c>
      <c r="Z98" s="19">
        <f t="shared" si="3"/>
        <v>298</v>
      </c>
      <c r="AA98" s="19">
        <f t="shared" si="4"/>
        <v>355</v>
      </c>
      <c r="AB98" s="19">
        <f t="shared" si="5"/>
        <v>25</v>
      </c>
    </row>
    <row r="99" spans="1:28" ht="28.8" x14ac:dyDescent="0.3">
      <c r="A99" s="4">
        <v>1452</v>
      </c>
      <c r="B99" s="7" t="s">
        <v>27</v>
      </c>
      <c r="C99" s="1" t="s">
        <v>33</v>
      </c>
      <c r="D99" s="1" t="s">
        <v>129</v>
      </c>
      <c r="E99" s="1" t="s">
        <v>405</v>
      </c>
      <c r="F99" s="7" t="s">
        <v>584</v>
      </c>
      <c r="G99" s="7" t="s">
        <v>584</v>
      </c>
      <c r="H99" s="29">
        <v>11.941043670000001</v>
      </c>
      <c r="I99" s="29">
        <v>8.4898981409999994</v>
      </c>
      <c r="J99" s="30">
        <v>0</v>
      </c>
      <c r="K99" s="30">
        <v>0</v>
      </c>
      <c r="L99" s="23">
        <v>0</v>
      </c>
      <c r="M99" s="23">
        <v>0</v>
      </c>
      <c r="N99" s="23">
        <v>0.49936791800000002</v>
      </c>
      <c r="O99" s="24">
        <v>0.56839016899999995</v>
      </c>
      <c r="P99" s="24">
        <v>2.400983734</v>
      </c>
      <c r="Q99" s="25">
        <v>0.29948018100000001</v>
      </c>
      <c r="R99" s="25">
        <v>0</v>
      </c>
      <c r="S99" s="25">
        <v>0</v>
      </c>
      <c r="T99" s="26"/>
      <c r="U99" s="27">
        <v>1.7506797540000001</v>
      </c>
      <c r="V99" s="20">
        <v>26493490</v>
      </c>
      <c r="W99" s="22">
        <v>0.66079620100000003</v>
      </c>
      <c r="X99" s="21">
        <v>23006300</v>
      </c>
      <c r="Y99" s="22">
        <v>0.760956674</v>
      </c>
      <c r="Z99" s="19">
        <f t="shared" si="3"/>
        <v>226</v>
      </c>
      <c r="AA99" s="19">
        <f t="shared" si="4"/>
        <v>298</v>
      </c>
      <c r="AB99" s="19">
        <f t="shared" si="5"/>
        <v>39</v>
      </c>
    </row>
    <row r="100" spans="1:28" x14ac:dyDescent="0.3">
      <c r="A100" s="4">
        <v>1283</v>
      </c>
      <c r="B100" s="7" t="s">
        <v>28</v>
      </c>
      <c r="C100" s="1" t="s">
        <v>36</v>
      </c>
      <c r="D100" s="1" t="s">
        <v>97</v>
      </c>
      <c r="E100" s="1" t="s">
        <v>306</v>
      </c>
      <c r="F100" s="7" t="s">
        <v>584</v>
      </c>
      <c r="G100" s="7" t="s">
        <v>584</v>
      </c>
      <c r="H100" s="29">
        <v>0</v>
      </c>
      <c r="I100" s="29">
        <v>0</v>
      </c>
      <c r="J100" s="30">
        <v>17.770855709999999</v>
      </c>
      <c r="K100" s="30">
        <v>7.334974195</v>
      </c>
      <c r="L100" s="23">
        <v>0.14681272300000001</v>
      </c>
      <c r="M100" s="23">
        <v>0.15318622400000001</v>
      </c>
      <c r="N100" s="23">
        <v>0</v>
      </c>
      <c r="O100" s="24">
        <v>0</v>
      </c>
      <c r="P100" s="24">
        <v>7.0267231839999997</v>
      </c>
      <c r="Q100" s="25">
        <v>0</v>
      </c>
      <c r="R100" s="25">
        <v>0.420128218</v>
      </c>
      <c r="S100" s="25">
        <v>2.9103766999999999E-2</v>
      </c>
      <c r="T100" s="26"/>
      <c r="U100" s="27">
        <v>4.166465616</v>
      </c>
      <c r="V100" s="20">
        <v>23651910</v>
      </c>
      <c r="W100" s="22">
        <v>1.76157681</v>
      </c>
      <c r="X100" s="21">
        <v>22518131</v>
      </c>
      <c r="Y100" s="22">
        <v>1.8502715059999999</v>
      </c>
      <c r="Z100" s="19">
        <f t="shared" si="3"/>
        <v>127</v>
      </c>
      <c r="AA100" s="19">
        <f t="shared" si="4"/>
        <v>237</v>
      </c>
      <c r="AB100" s="19">
        <f t="shared" si="5"/>
        <v>14</v>
      </c>
    </row>
    <row r="101" spans="1:28" ht="28.8" x14ac:dyDescent="0.3">
      <c r="A101" s="38">
        <v>1104</v>
      </c>
      <c r="B101" s="39" t="s">
        <v>25</v>
      </c>
      <c r="C101" s="40" t="s">
        <v>31</v>
      </c>
      <c r="D101" s="40" t="s">
        <v>43</v>
      </c>
      <c r="E101" s="40" t="s">
        <v>186</v>
      </c>
      <c r="F101" s="39" t="s">
        <v>584</v>
      </c>
      <c r="G101" s="39"/>
      <c r="H101" s="29">
        <v>10.90591981</v>
      </c>
      <c r="I101" s="29">
        <v>37.69251706</v>
      </c>
      <c r="J101" s="30">
        <v>51.008176579999997</v>
      </c>
      <c r="K101" s="30">
        <v>0</v>
      </c>
      <c r="L101" s="23">
        <v>62.109397389999998</v>
      </c>
      <c r="M101" s="23">
        <v>62.362432040000002</v>
      </c>
      <c r="N101" s="23">
        <v>37.79227461</v>
      </c>
      <c r="O101" s="24">
        <v>65.864977909999993</v>
      </c>
      <c r="P101" s="24">
        <v>55.126443010000003</v>
      </c>
      <c r="Q101" s="25">
        <v>66.298932109999996</v>
      </c>
      <c r="R101" s="25">
        <v>94.702227440000001</v>
      </c>
      <c r="S101" s="25">
        <v>0</v>
      </c>
      <c r="T101" s="26">
        <v>9.4553276107999995</v>
      </c>
      <c r="U101" s="41">
        <v>32.956170899999996</v>
      </c>
      <c r="V101" s="42">
        <v>59759770</v>
      </c>
      <c r="W101" s="43">
        <v>5.5147753909999997</v>
      </c>
      <c r="X101" s="42">
        <v>22047320</v>
      </c>
      <c r="Y101" s="43">
        <v>14.94792605</v>
      </c>
      <c r="Z101" s="44">
        <f t="shared" si="3"/>
        <v>7</v>
      </c>
      <c r="AA101" s="44">
        <f t="shared" si="4"/>
        <v>58</v>
      </c>
      <c r="AB101" s="44">
        <f t="shared" si="5"/>
        <v>6</v>
      </c>
    </row>
    <row r="102" spans="1:28" x14ac:dyDescent="0.3">
      <c r="A102" s="4">
        <v>1374</v>
      </c>
      <c r="B102" s="7" t="s">
        <v>28</v>
      </c>
      <c r="C102" s="1" t="s">
        <v>34</v>
      </c>
      <c r="D102" s="1" t="s">
        <v>106</v>
      </c>
      <c r="E102" s="1" t="s">
        <v>516</v>
      </c>
      <c r="F102" s="7" t="s">
        <v>584</v>
      </c>
      <c r="G102" s="7" t="s">
        <v>584</v>
      </c>
      <c r="H102" s="29">
        <v>8.0464033000000004E-2</v>
      </c>
      <c r="I102" s="29">
        <v>3.6764866E-2</v>
      </c>
      <c r="J102" s="30">
        <v>1.186752351</v>
      </c>
      <c r="K102" s="30">
        <v>0.88277301100000005</v>
      </c>
      <c r="L102" s="23">
        <v>7.0464980999999996E-2</v>
      </c>
      <c r="M102" s="23">
        <v>7.3093602999999993E-2</v>
      </c>
      <c r="N102" s="23">
        <v>0.167299167</v>
      </c>
      <c r="O102" s="24">
        <v>0.19042313</v>
      </c>
      <c r="P102" s="24">
        <v>0.740563262</v>
      </c>
      <c r="Q102" s="25">
        <v>3.9526060000000002E-2</v>
      </c>
      <c r="R102" s="25">
        <v>0.74623979399999996</v>
      </c>
      <c r="S102" s="25">
        <v>2.2504665E-2</v>
      </c>
      <c r="T102" s="26"/>
      <c r="U102" s="27">
        <v>0.43850578499999998</v>
      </c>
      <c r="V102" s="20">
        <v>21675100</v>
      </c>
      <c r="W102" s="22">
        <v>0.20230854100000001</v>
      </c>
      <c r="X102" s="21">
        <v>21675100</v>
      </c>
      <c r="Y102" s="22">
        <v>0.20230854100000001</v>
      </c>
      <c r="Z102" s="19">
        <f t="shared" si="3"/>
        <v>337</v>
      </c>
      <c r="AA102" s="19">
        <f t="shared" si="4"/>
        <v>378</v>
      </c>
      <c r="AB102" s="19">
        <f t="shared" si="5"/>
        <v>41</v>
      </c>
    </row>
    <row r="103" spans="1:28" ht="28.8" x14ac:dyDescent="0.3">
      <c r="A103" s="4">
        <v>1106</v>
      </c>
      <c r="B103" s="7" t="s">
        <v>26</v>
      </c>
      <c r="C103" s="1" t="s">
        <v>32</v>
      </c>
      <c r="D103" s="1" t="s">
        <v>60</v>
      </c>
      <c r="E103" s="1" t="s">
        <v>222</v>
      </c>
      <c r="F103" s="7" t="s">
        <v>584</v>
      </c>
      <c r="G103" s="7" t="s">
        <v>584</v>
      </c>
      <c r="H103" s="29">
        <v>55.606371559999999</v>
      </c>
      <c r="I103" s="29">
        <v>44.664246740000003</v>
      </c>
      <c r="J103" s="30">
        <v>8.0408815069999999</v>
      </c>
      <c r="K103" s="30">
        <v>0.114757015</v>
      </c>
      <c r="L103" s="23">
        <v>2.076896123</v>
      </c>
      <c r="M103" s="23">
        <v>2.1156827790000001</v>
      </c>
      <c r="N103" s="23">
        <v>0.417417339</v>
      </c>
      <c r="O103" s="24">
        <v>0.356334333</v>
      </c>
      <c r="P103" s="24">
        <v>19.549655120000001</v>
      </c>
      <c r="Q103" s="25">
        <v>8.4123175509999992</v>
      </c>
      <c r="R103" s="25">
        <v>0</v>
      </c>
      <c r="S103" s="25">
        <v>2.0694498989999999</v>
      </c>
      <c r="T103" s="26">
        <v>9.3124355045999998</v>
      </c>
      <c r="U103" s="27">
        <v>11.792848770000001</v>
      </c>
      <c r="V103" s="20">
        <v>22960000</v>
      </c>
      <c r="W103" s="22">
        <v>5.1362581770000002</v>
      </c>
      <c r="X103" s="21">
        <v>21641070</v>
      </c>
      <c r="Y103" s="22">
        <v>5.4492909889999996</v>
      </c>
      <c r="Z103" s="19">
        <f t="shared" si="3"/>
        <v>43</v>
      </c>
      <c r="AA103" s="19">
        <f t="shared" si="4"/>
        <v>132</v>
      </c>
      <c r="AB103" s="19">
        <f t="shared" si="5"/>
        <v>26</v>
      </c>
    </row>
    <row r="104" spans="1:28" ht="43.2" x14ac:dyDescent="0.3">
      <c r="A104" s="4">
        <v>1002</v>
      </c>
      <c r="B104" s="7" t="s">
        <v>26</v>
      </c>
      <c r="C104" s="1" t="s">
        <v>33</v>
      </c>
      <c r="D104" s="1" t="s">
        <v>64</v>
      </c>
      <c r="E104" s="1" t="s">
        <v>318</v>
      </c>
      <c r="F104" s="7" t="s">
        <v>584</v>
      </c>
      <c r="G104" s="7"/>
      <c r="H104" s="29">
        <v>10.823473140000001</v>
      </c>
      <c r="I104" s="29">
        <v>1.1554064749999999</v>
      </c>
      <c r="J104" s="30">
        <v>2.1300683220000001</v>
      </c>
      <c r="K104" s="30">
        <v>0.40273549800000003</v>
      </c>
      <c r="L104" s="23">
        <v>3.4055930700000001</v>
      </c>
      <c r="M104" s="23">
        <v>3.1553362979999999</v>
      </c>
      <c r="N104" s="23">
        <v>0</v>
      </c>
      <c r="O104" s="24">
        <v>12.06337276</v>
      </c>
      <c r="P104" s="24">
        <v>6.1027334360000003</v>
      </c>
      <c r="Q104" s="25">
        <v>0</v>
      </c>
      <c r="R104" s="25">
        <v>22.28441145</v>
      </c>
      <c r="S104" s="25">
        <v>5.6012959000000001E-2</v>
      </c>
      <c r="T104" s="26">
        <v>0</v>
      </c>
      <c r="U104" s="27">
        <v>3.6222244149999998</v>
      </c>
      <c r="V104" s="20">
        <v>21531500</v>
      </c>
      <c r="W104" s="22">
        <v>1.6822907899999999</v>
      </c>
      <c r="X104" s="21">
        <v>21531500</v>
      </c>
      <c r="Y104" s="22">
        <v>1.6822907899999999</v>
      </c>
      <c r="Z104" s="19">
        <f t="shared" si="3"/>
        <v>139</v>
      </c>
      <c r="AA104" s="19">
        <f t="shared" si="4"/>
        <v>243</v>
      </c>
      <c r="AB104" s="19">
        <f t="shared" si="5"/>
        <v>33</v>
      </c>
    </row>
    <row r="105" spans="1:28" ht="28.8" x14ac:dyDescent="0.3">
      <c r="A105" s="4">
        <v>1603</v>
      </c>
      <c r="B105" s="7" t="s">
        <v>28</v>
      </c>
      <c r="C105" s="1" t="s">
        <v>37</v>
      </c>
      <c r="D105" s="1" t="s">
        <v>123</v>
      </c>
      <c r="E105" s="1" t="s">
        <v>383</v>
      </c>
      <c r="F105" s="7" t="s">
        <v>584</v>
      </c>
      <c r="G105" s="7" t="s">
        <v>584</v>
      </c>
      <c r="H105" s="29">
        <v>0.20646889399999999</v>
      </c>
      <c r="I105" s="29">
        <v>0.46671146400000002</v>
      </c>
      <c r="J105" s="30">
        <v>3.7732638839999999</v>
      </c>
      <c r="K105" s="30">
        <v>1.520654988</v>
      </c>
      <c r="L105" s="23">
        <v>0.134811494</v>
      </c>
      <c r="M105" s="23">
        <v>0.124871976</v>
      </c>
      <c r="N105" s="23">
        <v>0.715476483</v>
      </c>
      <c r="O105" s="24">
        <v>0.61077682</v>
      </c>
      <c r="P105" s="24">
        <v>3.4168538260000001</v>
      </c>
      <c r="Q105" s="25">
        <v>4.4068397709999996</v>
      </c>
      <c r="R105" s="25">
        <v>0.424013523</v>
      </c>
      <c r="S105" s="25">
        <v>0.24763454800000001</v>
      </c>
      <c r="T105" s="26"/>
      <c r="U105" s="27">
        <v>2.0389235860000001</v>
      </c>
      <c r="V105" s="20">
        <v>21242000</v>
      </c>
      <c r="W105" s="22">
        <v>0.95985480899999998</v>
      </c>
      <c r="X105" s="21">
        <v>21242000</v>
      </c>
      <c r="Y105" s="22">
        <v>0.95985480899999998</v>
      </c>
      <c r="Z105" s="19">
        <f t="shared" si="3"/>
        <v>204</v>
      </c>
      <c r="AA105" s="19">
        <f t="shared" si="4"/>
        <v>283</v>
      </c>
      <c r="AB105" s="19">
        <f t="shared" si="5"/>
        <v>11</v>
      </c>
    </row>
    <row r="106" spans="1:28" ht="28.8" x14ac:dyDescent="0.3">
      <c r="A106" s="4">
        <v>1680</v>
      </c>
      <c r="B106" s="7" t="s">
        <v>25</v>
      </c>
      <c r="C106" s="1" t="s">
        <v>29</v>
      </c>
      <c r="D106" s="1" t="s">
        <v>42</v>
      </c>
      <c r="E106" s="1" t="s">
        <v>304</v>
      </c>
      <c r="F106" s="7" t="s">
        <v>584</v>
      </c>
      <c r="G106" s="7" t="s">
        <v>584</v>
      </c>
      <c r="H106" s="29">
        <v>3.1506800109999999</v>
      </c>
      <c r="I106" s="29">
        <v>4.7986380799999999</v>
      </c>
      <c r="J106" s="30">
        <v>0</v>
      </c>
      <c r="K106" s="30">
        <v>0</v>
      </c>
      <c r="L106" s="23">
        <v>0.39726181599999999</v>
      </c>
      <c r="M106" s="23">
        <v>0.40317346100000001</v>
      </c>
      <c r="N106" s="23">
        <v>0.17134207000000001</v>
      </c>
      <c r="O106" s="24">
        <v>0.19502483900000001</v>
      </c>
      <c r="P106" s="24">
        <v>6.8729244390000002</v>
      </c>
      <c r="Q106" s="25">
        <v>2.2208629420000001</v>
      </c>
      <c r="R106" s="25">
        <v>0</v>
      </c>
      <c r="S106" s="25">
        <v>1.171370888</v>
      </c>
      <c r="T106" s="26">
        <v>9.5930195601000001</v>
      </c>
      <c r="U106" s="27">
        <v>4.1919265729999999</v>
      </c>
      <c r="V106" s="20">
        <v>41291800</v>
      </c>
      <c r="W106" s="22">
        <v>1.0151958919999999</v>
      </c>
      <c r="X106" s="21">
        <v>21017800</v>
      </c>
      <c r="Y106" s="22">
        <v>1.9944649640000001</v>
      </c>
      <c r="Z106" s="19">
        <f t="shared" si="3"/>
        <v>125</v>
      </c>
      <c r="AA106" s="19">
        <f t="shared" si="4"/>
        <v>228</v>
      </c>
      <c r="AB106" s="19">
        <f t="shared" si="5"/>
        <v>37</v>
      </c>
    </row>
    <row r="107" spans="1:28" x14ac:dyDescent="0.3">
      <c r="A107" s="4">
        <v>1279</v>
      </c>
      <c r="B107" s="7" t="s">
        <v>25</v>
      </c>
      <c r="C107" s="1" t="s">
        <v>29</v>
      </c>
      <c r="D107" s="1" t="s">
        <v>52</v>
      </c>
      <c r="E107" s="1" t="s">
        <v>264</v>
      </c>
      <c r="F107" s="7" t="s">
        <v>584</v>
      </c>
      <c r="G107" s="7" t="s">
        <v>584</v>
      </c>
      <c r="H107" s="29">
        <v>2.955891721</v>
      </c>
      <c r="I107" s="29">
        <v>4.4571965240000004</v>
      </c>
      <c r="J107" s="30">
        <v>0</v>
      </c>
      <c r="K107" s="30">
        <v>0</v>
      </c>
      <c r="L107" s="23">
        <v>0</v>
      </c>
      <c r="M107" s="23">
        <v>0</v>
      </c>
      <c r="N107" s="23">
        <v>1.3199721310000001</v>
      </c>
      <c r="O107" s="24">
        <v>1.1268132500000001</v>
      </c>
      <c r="P107" s="24">
        <v>6.5823819229999998</v>
      </c>
      <c r="Q107" s="25">
        <v>0</v>
      </c>
      <c r="R107" s="25">
        <v>0</v>
      </c>
      <c r="S107" s="25">
        <v>2.5090524959999998</v>
      </c>
      <c r="T107" s="26">
        <v>27.249731885999999</v>
      </c>
      <c r="U107" s="27">
        <v>7.5680406800000002</v>
      </c>
      <c r="V107" s="20">
        <v>70023030</v>
      </c>
      <c r="W107" s="22">
        <v>1.0807930880000001</v>
      </c>
      <c r="X107" s="21">
        <v>20000030</v>
      </c>
      <c r="Y107" s="22">
        <v>3.7840146639999999</v>
      </c>
      <c r="Z107" s="19">
        <f t="shared" si="3"/>
        <v>85</v>
      </c>
      <c r="AA107" s="19">
        <f t="shared" si="4"/>
        <v>153</v>
      </c>
      <c r="AB107" s="19">
        <f t="shared" si="5"/>
        <v>26</v>
      </c>
    </row>
    <row r="108" spans="1:28" ht="28.8" x14ac:dyDescent="0.3">
      <c r="A108" s="4">
        <v>1075</v>
      </c>
      <c r="B108" s="7" t="s">
        <v>26</v>
      </c>
      <c r="C108" s="1" t="s">
        <v>32</v>
      </c>
      <c r="D108" s="1" t="s">
        <v>60</v>
      </c>
      <c r="E108" s="1" t="s">
        <v>300</v>
      </c>
      <c r="F108" s="7" t="s">
        <v>584</v>
      </c>
      <c r="G108" s="7" t="s">
        <v>584</v>
      </c>
      <c r="H108" s="29">
        <v>16.386612299999999</v>
      </c>
      <c r="I108" s="29">
        <v>5.9176830489999999</v>
      </c>
      <c r="J108" s="30">
        <v>3.0429547000000001E-2</v>
      </c>
      <c r="K108" s="30">
        <v>0.19624744299999999</v>
      </c>
      <c r="L108" s="23">
        <v>1.307678586</v>
      </c>
      <c r="M108" s="23">
        <v>1.326217588</v>
      </c>
      <c r="N108" s="23">
        <v>0.37662944199999998</v>
      </c>
      <c r="O108" s="24">
        <v>0.25721212500000001</v>
      </c>
      <c r="P108" s="24">
        <v>7.0588834800000004</v>
      </c>
      <c r="Q108" s="25">
        <v>12.535383100000001</v>
      </c>
      <c r="R108" s="25">
        <v>0.59705372700000003</v>
      </c>
      <c r="S108" s="25">
        <v>3.4792900000000002E-4</v>
      </c>
      <c r="T108" s="26">
        <v>3.7031717043999999</v>
      </c>
      <c r="U108" s="27">
        <v>4.2410479780000001</v>
      </c>
      <c r="V108" s="20">
        <v>20000000</v>
      </c>
      <c r="W108" s="22">
        <v>2.1205239890000001</v>
      </c>
      <c r="X108" s="21">
        <v>20000000</v>
      </c>
      <c r="Y108" s="22">
        <v>2.1205239890000001</v>
      </c>
      <c r="Z108" s="19">
        <f t="shared" si="3"/>
        <v>121</v>
      </c>
      <c r="AA108" s="19">
        <f t="shared" si="4"/>
        <v>218</v>
      </c>
      <c r="AB108" s="19">
        <f t="shared" si="5"/>
        <v>51</v>
      </c>
    </row>
    <row r="109" spans="1:28" ht="28.8" x14ac:dyDescent="0.3">
      <c r="A109" s="4">
        <v>1229</v>
      </c>
      <c r="B109" s="7" t="s">
        <v>25</v>
      </c>
      <c r="C109" s="1" t="s">
        <v>29</v>
      </c>
      <c r="D109" s="1" t="s">
        <v>42</v>
      </c>
      <c r="E109" s="1" t="s">
        <v>240</v>
      </c>
      <c r="F109" s="7" t="s">
        <v>584</v>
      </c>
      <c r="G109" s="7" t="s">
        <v>584</v>
      </c>
      <c r="H109" s="29">
        <v>10.27750925</v>
      </c>
      <c r="I109" s="29">
        <v>15.50329226</v>
      </c>
      <c r="J109" s="30">
        <v>0</v>
      </c>
      <c r="K109" s="30">
        <v>0</v>
      </c>
      <c r="L109" s="23">
        <v>0.24727887000000001</v>
      </c>
      <c r="M109" s="23">
        <v>0.250812127</v>
      </c>
      <c r="N109" s="23">
        <v>0.92248445800000001</v>
      </c>
      <c r="O109" s="24">
        <v>0.78749216499999997</v>
      </c>
      <c r="P109" s="24">
        <v>15.161203799999999</v>
      </c>
      <c r="Q109" s="25">
        <v>7.4835438639999996</v>
      </c>
      <c r="R109" s="25">
        <v>0</v>
      </c>
      <c r="S109" s="25">
        <v>0</v>
      </c>
      <c r="T109" s="26">
        <v>11.953319347000001</v>
      </c>
      <c r="U109" s="27">
        <v>9.2707393200000006</v>
      </c>
      <c r="V109" s="20">
        <v>43278410</v>
      </c>
      <c r="W109" s="22">
        <v>2.1421164319999999</v>
      </c>
      <c r="X109" s="21">
        <v>19821410</v>
      </c>
      <c r="Y109" s="22">
        <v>4.6771341289999997</v>
      </c>
      <c r="Z109" s="19">
        <f t="shared" si="3"/>
        <v>61</v>
      </c>
      <c r="AA109" s="19">
        <f t="shared" si="4"/>
        <v>137</v>
      </c>
      <c r="AB109" s="19">
        <f t="shared" si="5"/>
        <v>21</v>
      </c>
    </row>
    <row r="110" spans="1:28" ht="28.8" x14ac:dyDescent="0.3">
      <c r="A110" s="4">
        <v>1096</v>
      </c>
      <c r="B110" s="7" t="s">
        <v>26</v>
      </c>
      <c r="C110" s="1" t="s">
        <v>32</v>
      </c>
      <c r="D110" s="1" t="s">
        <v>60</v>
      </c>
      <c r="E110" s="1" t="s">
        <v>248</v>
      </c>
      <c r="F110" s="7" t="s">
        <v>584</v>
      </c>
      <c r="G110" s="7" t="s">
        <v>584</v>
      </c>
      <c r="H110" s="29">
        <v>47.676727069999998</v>
      </c>
      <c r="I110" s="29">
        <v>38.32758364</v>
      </c>
      <c r="J110" s="30">
        <v>0</v>
      </c>
      <c r="K110" s="30">
        <v>0</v>
      </c>
      <c r="L110" s="23">
        <v>1.350094422</v>
      </c>
      <c r="M110" s="23">
        <v>1.358589762</v>
      </c>
      <c r="N110" s="23">
        <v>0.16261634599999999</v>
      </c>
      <c r="O110" s="24">
        <v>0.11105583199999999</v>
      </c>
      <c r="P110" s="24">
        <v>13.923894150000001</v>
      </c>
      <c r="Q110" s="25">
        <v>4.356419764</v>
      </c>
      <c r="R110" s="25">
        <v>0</v>
      </c>
      <c r="S110" s="25">
        <v>0</v>
      </c>
      <c r="T110" s="26">
        <v>6.5541751912999997</v>
      </c>
      <c r="U110" s="27">
        <v>8.6088331619999998</v>
      </c>
      <c r="V110" s="20">
        <v>22500000</v>
      </c>
      <c r="W110" s="22">
        <v>3.8261480720000001</v>
      </c>
      <c r="X110" s="21">
        <v>19080000</v>
      </c>
      <c r="Y110" s="22">
        <v>4.5119670660000004</v>
      </c>
      <c r="Z110" s="19">
        <f t="shared" si="3"/>
        <v>69</v>
      </c>
      <c r="AA110" s="19">
        <f t="shared" si="4"/>
        <v>141</v>
      </c>
      <c r="AB110" s="19">
        <f t="shared" si="5"/>
        <v>28</v>
      </c>
    </row>
    <row r="111" spans="1:28" ht="28.8" x14ac:dyDescent="0.3">
      <c r="A111" s="4">
        <v>1166</v>
      </c>
      <c r="B111" s="7" t="s">
        <v>25</v>
      </c>
      <c r="C111" s="1" t="s">
        <v>30</v>
      </c>
      <c r="D111" s="1" t="s">
        <v>94</v>
      </c>
      <c r="E111" s="1" t="s">
        <v>469</v>
      </c>
      <c r="F111" s="7"/>
      <c r="G111" s="7" t="s">
        <v>584</v>
      </c>
      <c r="H111" s="29">
        <v>0.13450926099999999</v>
      </c>
      <c r="I111" s="29">
        <v>0</v>
      </c>
      <c r="J111" s="30">
        <v>10.65034161</v>
      </c>
      <c r="K111" s="30">
        <v>2.8149611810000001</v>
      </c>
      <c r="L111" s="23">
        <v>1.2415623629999999</v>
      </c>
      <c r="M111" s="23">
        <v>1.265434231</v>
      </c>
      <c r="N111" s="23">
        <v>0.139834448</v>
      </c>
      <c r="O111" s="24">
        <v>0.159162258</v>
      </c>
      <c r="P111" s="24">
        <v>0.99009013000000001</v>
      </c>
      <c r="Q111" s="25">
        <v>0</v>
      </c>
      <c r="R111" s="25">
        <v>0</v>
      </c>
      <c r="S111" s="25">
        <v>3.4511340000000001E-2</v>
      </c>
      <c r="T111" s="26">
        <v>1.3601169528999999</v>
      </c>
      <c r="U111" s="27">
        <v>0.85062694999999999</v>
      </c>
      <c r="V111" s="20">
        <v>18703100</v>
      </c>
      <c r="W111" s="22">
        <v>0.45480532600000001</v>
      </c>
      <c r="X111" s="21">
        <v>18703100</v>
      </c>
      <c r="Y111" s="22">
        <v>0.45480532600000001</v>
      </c>
      <c r="Z111" s="19">
        <f t="shared" si="3"/>
        <v>290</v>
      </c>
      <c r="AA111" s="19">
        <f t="shared" si="4"/>
        <v>340</v>
      </c>
      <c r="AB111" s="19">
        <f t="shared" si="5"/>
        <v>41</v>
      </c>
    </row>
    <row r="112" spans="1:28" ht="43.2" x14ac:dyDescent="0.3">
      <c r="A112" s="4">
        <v>1386</v>
      </c>
      <c r="B112" s="7" t="s">
        <v>26</v>
      </c>
      <c r="C112" s="1" t="s">
        <v>35</v>
      </c>
      <c r="D112" s="1" t="s">
        <v>62</v>
      </c>
      <c r="E112" s="1" t="s">
        <v>221</v>
      </c>
      <c r="F112" s="7" t="s">
        <v>584</v>
      </c>
      <c r="G112" s="7"/>
      <c r="H112" s="29">
        <v>55.514391459999999</v>
      </c>
      <c r="I112" s="29">
        <v>13.66315088</v>
      </c>
      <c r="J112" s="30">
        <v>34.720113640000001</v>
      </c>
      <c r="K112" s="30">
        <v>13.223933110000001</v>
      </c>
      <c r="L112" s="23">
        <v>2.0626129600000001</v>
      </c>
      <c r="M112" s="23">
        <v>2.098133153</v>
      </c>
      <c r="N112" s="23">
        <v>0</v>
      </c>
      <c r="O112" s="24">
        <v>0</v>
      </c>
      <c r="P112" s="24">
        <v>19.921307859999999</v>
      </c>
      <c r="Q112" s="25">
        <v>0.16761382799999999</v>
      </c>
      <c r="R112" s="25">
        <v>1.5884481939999999</v>
      </c>
      <c r="S112" s="25">
        <v>0.23937704000000001</v>
      </c>
      <c r="T112" s="26">
        <v>4.3198619881999996</v>
      </c>
      <c r="U112" s="27">
        <v>11.91829721</v>
      </c>
      <c r="V112" s="20">
        <v>18400000</v>
      </c>
      <c r="W112" s="22">
        <v>6.4773354420000002</v>
      </c>
      <c r="X112" s="21">
        <v>18400000</v>
      </c>
      <c r="Y112" s="22">
        <v>6.4773354420000002</v>
      </c>
      <c r="Z112" s="19">
        <f t="shared" si="3"/>
        <v>42</v>
      </c>
      <c r="AA112" s="19">
        <f t="shared" si="4"/>
        <v>116</v>
      </c>
      <c r="AB112" s="19">
        <f t="shared" si="5"/>
        <v>8</v>
      </c>
    </row>
    <row r="113" spans="1:28" x14ac:dyDescent="0.3">
      <c r="A113" s="4">
        <v>1079</v>
      </c>
      <c r="B113" s="7" t="s">
        <v>26</v>
      </c>
      <c r="C113" s="1" t="s">
        <v>35</v>
      </c>
      <c r="D113" s="1" t="s">
        <v>63</v>
      </c>
      <c r="E113" s="1" t="s">
        <v>223</v>
      </c>
      <c r="F113" s="7"/>
      <c r="G113" s="7" t="s">
        <v>584</v>
      </c>
      <c r="H113" s="29">
        <v>0.44145389299999999</v>
      </c>
      <c r="I113" s="29">
        <v>0</v>
      </c>
      <c r="J113" s="30">
        <v>2.5560819860000001</v>
      </c>
      <c r="K113" s="30">
        <v>0.49485454400000001</v>
      </c>
      <c r="L113" s="23">
        <v>0</v>
      </c>
      <c r="M113" s="23">
        <v>0</v>
      </c>
      <c r="N113" s="23">
        <v>1.5297697969999999</v>
      </c>
      <c r="O113" s="24">
        <v>1.3059100530000001</v>
      </c>
      <c r="P113" s="24">
        <v>16.563294160000002</v>
      </c>
      <c r="Q113" s="25">
        <v>10.14949425</v>
      </c>
      <c r="R113" s="25">
        <v>0</v>
      </c>
      <c r="S113" s="25">
        <v>7.2476396999999998E-2</v>
      </c>
      <c r="T113" s="26">
        <v>87.130180201000002</v>
      </c>
      <c r="U113" s="27">
        <v>11.24200778</v>
      </c>
      <c r="V113" s="20">
        <v>29968420</v>
      </c>
      <c r="W113" s="22">
        <v>3.7512847800000002</v>
      </c>
      <c r="X113" s="21">
        <v>18297920</v>
      </c>
      <c r="Y113" s="22">
        <v>6.1438719710000003</v>
      </c>
      <c r="Z113" s="19">
        <f t="shared" si="3"/>
        <v>44</v>
      </c>
      <c r="AA113" s="19">
        <f t="shared" si="4"/>
        <v>121</v>
      </c>
      <c r="AB113" s="19">
        <f t="shared" si="5"/>
        <v>10</v>
      </c>
    </row>
    <row r="114" spans="1:28" x14ac:dyDescent="0.3">
      <c r="A114" s="4">
        <v>1502</v>
      </c>
      <c r="B114" s="7" t="s">
        <v>25</v>
      </c>
      <c r="C114" s="1" t="s">
        <v>30</v>
      </c>
      <c r="D114" s="1" t="s">
        <v>87</v>
      </c>
      <c r="E114" s="1" t="s">
        <v>289</v>
      </c>
      <c r="F114" s="7" t="s">
        <v>584</v>
      </c>
      <c r="G114" s="7" t="s">
        <v>584</v>
      </c>
      <c r="H114" s="29">
        <v>5.8707811479999998</v>
      </c>
      <c r="I114" s="29">
        <v>5.2908060880000001</v>
      </c>
      <c r="J114" s="30">
        <v>1.551884563</v>
      </c>
      <c r="K114" s="30">
        <v>7.220654E-2</v>
      </c>
      <c r="L114" s="23">
        <v>0</v>
      </c>
      <c r="M114" s="23">
        <v>0</v>
      </c>
      <c r="N114" s="23">
        <v>2.1792351000000001E-2</v>
      </c>
      <c r="O114" s="24">
        <v>2.4804473E-2</v>
      </c>
      <c r="P114" s="24">
        <v>6.9007441539999999</v>
      </c>
      <c r="Q114" s="25">
        <v>3.0837307539999999</v>
      </c>
      <c r="R114" s="25">
        <v>0</v>
      </c>
      <c r="S114" s="25">
        <v>2.4356685929999999</v>
      </c>
      <c r="T114" s="26">
        <v>9.9183558563999998</v>
      </c>
      <c r="U114" s="27">
        <v>4.9994303870000003</v>
      </c>
      <c r="V114" s="20">
        <v>17745432</v>
      </c>
      <c r="W114" s="22">
        <v>2.8173055389999999</v>
      </c>
      <c r="X114" s="21">
        <v>17740000</v>
      </c>
      <c r="Y114" s="22">
        <v>2.8181682000000001</v>
      </c>
      <c r="Z114" s="19">
        <f t="shared" si="3"/>
        <v>110</v>
      </c>
      <c r="AA114" s="19">
        <f t="shared" si="4"/>
        <v>187</v>
      </c>
      <c r="AB114" s="19">
        <f t="shared" si="5"/>
        <v>25</v>
      </c>
    </row>
    <row r="115" spans="1:28" x14ac:dyDescent="0.3">
      <c r="A115" s="4">
        <v>1340</v>
      </c>
      <c r="B115" s="7" t="s">
        <v>28</v>
      </c>
      <c r="C115" s="1" t="s">
        <v>37</v>
      </c>
      <c r="D115" s="1" t="s">
        <v>179</v>
      </c>
      <c r="E115" s="1" t="s">
        <v>581</v>
      </c>
      <c r="F115" s="7" t="s">
        <v>584</v>
      </c>
      <c r="G115" s="7" t="s">
        <v>584</v>
      </c>
      <c r="H115" s="29">
        <v>0</v>
      </c>
      <c r="I115" s="29">
        <v>0</v>
      </c>
      <c r="J115" s="30">
        <v>0</v>
      </c>
      <c r="K115" s="30">
        <v>0</v>
      </c>
      <c r="L115" s="23">
        <v>0</v>
      </c>
      <c r="M115" s="23">
        <v>0</v>
      </c>
      <c r="N115" s="23">
        <v>0</v>
      </c>
      <c r="O115" s="24">
        <v>0</v>
      </c>
      <c r="P115" s="24">
        <v>0</v>
      </c>
      <c r="Q115" s="25">
        <v>0</v>
      </c>
      <c r="R115" s="25">
        <v>0</v>
      </c>
      <c r="S115" s="25">
        <v>0</v>
      </c>
      <c r="T115" s="26"/>
      <c r="U115" s="27">
        <v>0</v>
      </c>
      <c r="V115" s="20">
        <v>20049000</v>
      </c>
      <c r="W115" s="22">
        <v>0</v>
      </c>
      <c r="X115" s="21">
        <v>17722000</v>
      </c>
      <c r="Y115" s="22">
        <v>0</v>
      </c>
      <c r="Z115" s="19">
        <f t="shared" si="3"/>
        <v>402</v>
      </c>
      <c r="AA115" s="19">
        <f t="shared" si="4"/>
        <v>402</v>
      </c>
      <c r="AB115" s="19">
        <f t="shared" si="5"/>
        <v>42</v>
      </c>
    </row>
    <row r="116" spans="1:28" ht="43.2" x14ac:dyDescent="0.3">
      <c r="A116" s="4">
        <v>1457</v>
      </c>
      <c r="B116" s="7" t="s">
        <v>27</v>
      </c>
      <c r="C116" s="1" t="s">
        <v>33</v>
      </c>
      <c r="D116" s="1" t="s">
        <v>96</v>
      </c>
      <c r="E116" s="1" t="s">
        <v>450</v>
      </c>
      <c r="F116" s="7" t="s">
        <v>584</v>
      </c>
      <c r="G116" s="7"/>
      <c r="H116" s="29">
        <v>2.4292633260000001</v>
      </c>
      <c r="I116" s="29">
        <v>3.6094082420000002</v>
      </c>
      <c r="J116" s="30">
        <v>0.79221409099999995</v>
      </c>
      <c r="K116" s="30">
        <v>2.3957359999999999E-3</v>
      </c>
      <c r="L116" s="23">
        <v>6.9134248999999995E-2</v>
      </c>
      <c r="M116" s="23">
        <v>7.2755918000000003E-2</v>
      </c>
      <c r="N116" s="23">
        <v>1.327452568</v>
      </c>
      <c r="O116" s="24">
        <v>5.9168834050000001</v>
      </c>
      <c r="P116" s="24">
        <v>1.7441062300000001</v>
      </c>
      <c r="Q116" s="25">
        <v>0</v>
      </c>
      <c r="R116" s="25">
        <v>0.40853439000000003</v>
      </c>
      <c r="S116" s="25">
        <v>0.101764348</v>
      </c>
      <c r="T116" s="26"/>
      <c r="U116" s="27">
        <v>1.041171576</v>
      </c>
      <c r="V116" s="20">
        <v>17399700</v>
      </c>
      <c r="W116" s="22">
        <v>0.598384786</v>
      </c>
      <c r="X116" s="21">
        <v>17399700</v>
      </c>
      <c r="Y116" s="22">
        <v>0.598384786</v>
      </c>
      <c r="Z116" s="19">
        <f t="shared" si="3"/>
        <v>271</v>
      </c>
      <c r="AA116" s="19">
        <f t="shared" si="4"/>
        <v>323</v>
      </c>
      <c r="AB116" s="19">
        <f t="shared" si="5"/>
        <v>43</v>
      </c>
    </row>
    <row r="117" spans="1:28" ht="28.8" x14ac:dyDescent="0.3">
      <c r="A117" s="4">
        <v>1269</v>
      </c>
      <c r="B117" s="7" t="s">
        <v>28</v>
      </c>
      <c r="C117" s="1" t="s">
        <v>34</v>
      </c>
      <c r="D117" s="1" t="s">
        <v>89</v>
      </c>
      <c r="E117" s="1" t="s">
        <v>313</v>
      </c>
      <c r="F117" s="7" t="s">
        <v>584</v>
      </c>
      <c r="G117" s="7" t="s">
        <v>584</v>
      </c>
      <c r="H117" s="29">
        <v>0.230878374</v>
      </c>
      <c r="I117" s="29">
        <v>0.323380901</v>
      </c>
      <c r="J117" s="30">
        <v>1.412418682</v>
      </c>
      <c r="K117" s="30">
        <v>3.3488010000000002E-3</v>
      </c>
      <c r="L117" s="23">
        <v>6.7126940999999996E-2</v>
      </c>
      <c r="M117" s="23">
        <v>6.6523373999999996E-2</v>
      </c>
      <c r="N117" s="23">
        <v>0.80006263099999997</v>
      </c>
      <c r="O117" s="24">
        <v>12.837086469999999</v>
      </c>
      <c r="P117" s="24">
        <v>6.6099078359999996</v>
      </c>
      <c r="Q117" s="25">
        <v>12.136644690000001</v>
      </c>
      <c r="R117" s="25">
        <v>1.5150762900000001</v>
      </c>
      <c r="S117" s="25">
        <v>0.21074247400000001</v>
      </c>
      <c r="T117" s="26"/>
      <c r="U117" s="27">
        <v>3.9139695049999998</v>
      </c>
      <c r="V117" s="20">
        <v>17308700</v>
      </c>
      <c r="W117" s="22">
        <v>2.2612729460000001</v>
      </c>
      <c r="X117" s="21">
        <v>17308700</v>
      </c>
      <c r="Y117" s="22">
        <v>2.2612729460000001</v>
      </c>
      <c r="Z117" s="19">
        <f t="shared" si="3"/>
        <v>134</v>
      </c>
      <c r="AA117" s="19">
        <f t="shared" si="4"/>
        <v>204</v>
      </c>
      <c r="AB117" s="19">
        <f t="shared" si="5"/>
        <v>24</v>
      </c>
    </row>
    <row r="118" spans="1:28" ht="28.8" x14ac:dyDescent="0.3">
      <c r="A118" s="4">
        <v>1486</v>
      </c>
      <c r="B118" s="7" t="s">
        <v>27</v>
      </c>
      <c r="C118" s="1" t="s">
        <v>32</v>
      </c>
      <c r="D118" s="1" t="s">
        <v>79</v>
      </c>
      <c r="E118" s="1" t="s">
        <v>274</v>
      </c>
      <c r="F118" s="7" t="s">
        <v>584</v>
      </c>
      <c r="G118" s="7"/>
      <c r="H118" s="29">
        <v>29.853985789999999</v>
      </c>
      <c r="I118" s="29">
        <v>26.435161829999998</v>
      </c>
      <c r="J118" s="30">
        <v>2.2569993639999999</v>
      </c>
      <c r="K118" s="30">
        <v>2.346164E-3</v>
      </c>
      <c r="L118" s="23">
        <v>1.390796175</v>
      </c>
      <c r="M118" s="23">
        <v>1.408783568</v>
      </c>
      <c r="N118" s="23">
        <v>1.4358974360000001</v>
      </c>
      <c r="O118" s="24">
        <v>4.57536114</v>
      </c>
      <c r="P118" s="24">
        <v>4.1710113949999998</v>
      </c>
      <c r="Q118" s="25">
        <v>6.2768401430000003</v>
      </c>
      <c r="R118" s="25">
        <v>0.4779313</v>
      </c>
      <c r="S118" s="25">
        <v>1.5605699000000001E-2</v>
      </c>
      <c r="T118" s="26"/>
      <c r="U118" s="27">
        <v>6.2584792370000004</v>
      </c>
      <c r="V118" s="20">
        <v>17414110</v>
      </c>
      <c r="W118" s="22">
        <v>3.5939127740000001</v>
      </c>
      <c r="X118" s="21">
        <v>17214110</v>
      </c>
      <c r="Y118" s="22">
        <v>3.6356682029999998</v>
      </c>
      <c r="Z118" s="19">
        <f t="shared" si="3"/>
        <v>95</v>
      </c>
      <c r="AA118" s="19">
        <f t="shared" si="4"/>
        <v>155</v>
      </c>
      <c r="AB118" s="19">
        <f t="shared" si="5"/>
        <v>32</v>
      </c>
    </row>
    <row r="119" spans="1:28" ht="28.8" x14ac:dyDescent="0.3">
      <c r="A119" s="4">
        <v>1217</v>
      </c>
      <c r="B119" s="7" t="s">
        <v>25</v>
      </c>
      <c r="C119" s="1" t="s">
        <v>30</v>
      </c>
      <c r="D119" s="1" t="s">
        <v>66</v>
      </c>
      <c r="E119" s="1" t="s">
        <v>448</v>
      </c>
      <c r="F119" s="7" t="s">
        <v>584</v>
      </c>
      <c r="G119" s="7" t="s">
        <v>584</v>
      </c>
      <c r="H119" s="29">
        <v>0.58920165599999996</v>
      </c>
      <c r="I119" s="29">
        <v>1.85663501</v>
      </c>
      <c r="J119" s="30">
        <v>4.0529953030000003</v>
      </c>
      <c r="K119" s="30">
        <v>5.1497729999999999E-3</v>
      </c>
      <c r="L119" s="23">
        <v>0.69663653199999998</v>
      </c>
      <c r="M119" s="23">
        <v>0.70419743099999998</v>
      </c>
      <c r="N119" s="23">
        <v>2.041759995</v>
      </c>
      <c r="O119" s="24">
        <v>2.2658712329999999</v>
      </c>
      <c r="P119" s="24">
        <v>1.76745497</v>
      </c>
      <c r="Q119" s="25">
        <v>2.276240788</v>
      </c>
      <c r="R119" s="25">
        <v>0.27018769199999998</v>
      </c>
      <c r="S119" s="25">
        <v>0.61898816599999995</v>
      </c>
      <c r="T119" s="26">
        <v>0</v>
      </c>
      <c r="U119" s="27">
        <v>1.07568818</v>
      </c>
      <c r="V119" s="20">
        <v>19032460</v>
      </c>
      <c r="W119" s="22">
        <v>0.56518609799999997</v>
      </c>
      <c r="X119" s="21">
        <v>17177460</v>
      </c>
      <c r="Y119" s="22">
        <v>0.62622074500000002</v>
      </c>
      <c r="Z119" s="19">
        <f t="shared" si="3"/>
        <v>269</v>
      </c>
      <c r="AA119" s="19">
        <f t="shared" si="4"/>
        <v>319</v>
      </c>
      <c r="AB119" s="19">
        <f t="shared" si="5"/>
        <v>36</v>
      </c>
    </row>
    <row r="120" spans="1:28" ht="28.8" x14ac:dyDescent="0.3">
      <c r="A120" s="4">
        <v>1213</v>
      </c>
      <c r="B120" s="7" t="s">
        <v>25</v>
      </c>
      <c r="C120" s="1" t="s">
        <v>29</v>
      </c>
      <c r="D120" s="1" t="s">
        <v>42</v>
      </c>
      <c r="E120" s="1" t="s">
        <v>284</v>
      </c>
      <c r="F120" s="7" t="s">
        <v>584</v>
      </c>
      <c r="G120" s="7" t="s">
        <v>584</v>
      </c>
      <c r="H120" s="29">
        <v>0.81816138299999996</v>
      </c>
      <c r="I120" s="29">
        <v>1.0150965169999999</v>
      </c>
      <c r="J120" s="30">
        <v>0</v>
      </c>
      <c r="K120" s="30">
        <v>0</v>
      </c>
      <c r="L120" s="23">
        <v>0.23860957799999999</v>
      </c>
      <c r="M120" s="23">
        <v>0.242114671</v>
      </c>
      <c r="N120" s="23">
        <v>0.34725821000000001</v>
      </c>
      <c r="O120" s="24">
        <v>0.39525597400000001</v>
      </c>
      <c r="P120" s="24">
        <v>9.1723974479999999</v>
      </c>
      <c r="Q120" s="25">
        <v>41.662617949999998</v>
      </c>
      <c r="R120" s="25">
        <v>0</v>
      </c>
      <c r="S120" s="25">
        <v>21.599981840000002</v>
      </c>
      <c r="T120" s="26">
        <v>15.374729028000001</v>
      </c>
      <c r="U120" s="27">
        <v>5.4708459100000004</v>
      </c>
      <c r="V120" s="20">
        <v>16587200</v>
      </c>
      <c r="W120" s="22">
        <v>3.2982335229999999</v>
      </c>
      <c r="X120" s="21">
        <v>16587200</v>
      </c>
      <c r="Y120" s="22">
        <v>3.2982335229999999</v>
      </c>
      <c r="Z120" s="19">
        <f t="shared" si="3"/>
        <v>105</v>
      </c>
      <c r="AA120" s="19">
        <f t="shared" si="4"/>
        <v>171</v>
      </c>
      <c r="AB120" s="19">
        <f t="shared" si="5"/>
        <v>31</v>
      </c>
    </row>
    <row r="121" spans="1:28" ht="28.8" x14ac:dyDescent="0.3">
      <c r="A121" s="4">
        <v>1016</v>
      </c>
      <c r="B121" s="7" t="s">
        <v>26</v>
      </c>
      <c r="C121" s="1" t="s">
        <v>32</v>
      </c>
      <c r="D121" s="1" t="s">
        <v>61</v>
      </c>
      <c r="E121" s="1" t="s">
        <v>241</v>
      </c>
      <c r="F121" s="7" t="s">
        <v>584</v>
      </c>
      <c r="G121" s="7" t="s">
        <v>584</v>
      </c>
      <c r="H121" s="29">
        <v>0.38804667900000001</v>
      </c>
      <c r="I121" s="29">
        <v>0</v>
      </c>
      <c r="J121" s="30">
        <v>58.500804969999997</v>
      </c>
      <c r="K121" s="30">
        <v>8.7366214620000004</v>
      </c>
      <c r="L121" s="23">
        <v>0.15428235000000001</v>
      </c>
      <c r="M121" s="23">
        <v>0.15526559300000001</v>
      </c>
      <c r="N121" s="23">
        <v>1.3446978270000001</v>
      </c>
      <c r="O121" s="24">
        <v>1.147920697</v>
      </c>
      <c r="P121" s="24">
        <v>15.437557679999999</v>
      </c>
      <c r="Q121" s="25">
        <v>0.16363973400000001</v>
      </c>
      <c r="R121" s="25">
        <v>0</v>
      </c>
      <c r="S121" s="25">
        <v>1.165511494</v>
      </c>
      <c r="T121" s="26">
        <v>15.002815386</v>
      </c>
      <c r="U121" s="27">
        <v>9.2467993530000001</v>
      </c>
      <c r="V121" s="20">
        <v>21099720</v>
      </c>
      <c r="W121" s="22">
        <v>4.382427517</v>
      </c>
      <c r="X121" s="21">
        <v>16084800</v>
      </c>
      <c r="Y121" s="22">
        <v>5.7487810560000003</v>
      </c>
      <c r="Z121" s="19">
        <f t="shared" si="3"/>
        <v>62</v>
      </c>
      <c r="AA121" s="19">
        <f t="shared" si="4"/>
        <v>127</v>
      </c>
      <c r="AB121" s="19">
        <f t="shared" si="5"/>
        <v>24</v>
      </c>
    </row>
    <row r="122" spans="1:28" ht="43.2" x14ac:dyDescent="0.3">
      <c r="A122" s="4">
        <v>1039</v>
      </c>
      <c r="B122" s="7" t="s">
        <v>26</v>
      </c>
      <c r="C122" s="1" t="s">
        <v>33</v>
      </c>
      <c r="D122" s="1" t="s">
        <v>64</v>
      </c>
      <c r="E122" s="1" t="s">
        <v>225</v>
      </c>
      <c r="F122" s="7" t="s">
        <v>584</v>
      </c>
      <c r="G122" s="7"/>
      <c r="H122" s="29">
        <v>16.41463336</v>
      </c>
      <c r="I122" s="29">
        <v>3.3329671400000001</v>
      </c>
      <c r="J122" s="30">
        <v>1.886631942</v>
      </c>
      <c r="K122" s="30">
        <v>0.19596171000000001</v>
      </c>
      <c r="L122" s="23">
        <v>31.700884179999999</v>
      </c>
      <c r="M122" s="23">
        <v>33.312286989999997</v>
      </c>
      <c r="N122" s="23">
        <v>0</v>
      </c>
      <c r="O122" s="24">
        <v>13.558817729999999</v>
      </c>
      <c r="P122" s="24">
        <v>18.66803767</v>
      </c>
      <c r="Q122" s="25">
        <v>0.84876514999999997</v>
      </c>
      <c r="R122" s="25">
        <v>25.349970039999999</v>
      </c>
      <c r="S122" s="25">
        <v>8.7896759999999997E-3</v>
      </c>
      <c r="T122" s="26">
        <v>2.8221532095000001</v>
      </c>
      <c r="U122" s="27">
        <v>11.119836680000001</v>
      </c>
      <c r="V122" s="20">
        <v>15984100</v>
      </c>
      <c r="W122" s="22">
        <v>6.9568112539999998</v>
      </c>
      <c r="X122" s="21">
        <v>15984100</v>
      </c>
      <c r="Y122" s="22">
        <v>6.9568112539999998</v>
      </c>
      <c r="Z122" s="19">
        <f t="shared" si="3"/>
        <v>46</v>
      </c>
      <c r="AA122" s="19">
        <f t="shared" si="4"/>
        <v>107</v>
      </c>
      <c r="AB122" s="19">
        <f t="shared" si="5"/>
        <v>20</v>
      </c>
    </row>
    <row r="123" spans="1:28" ht="28.8" x14ac:dyDescent="0.3">
      <c r="A123" s="4">
        <v>1100</v>
      </c>
      <c r="B123" s="7" t="s">
        <v>28</v>
      </c>
      <c r="C123" s="1" t="s">
        <v>37</v>
      </c>
      <c r="D123" s="1" t="s">
        <v>144</v>
      </c>
      <c r="E123" s="1" t="s">
        <v>459</v>
      </c>
      <c r="F123" s="7"/>
      <c r="G123" s="7" t="s">
        <v>584</v>
      </c>
      <c r="H123" s="29">
        <v>0</v>
      </c>
      <c r="I123" s="29">
        <v>1.2552E-8</v>
      </c>
      <c r="J123" s="30">
        <v>2.0235649050000002</v>
      </c>
      <c r="K123" s="30">
        <v>3.6155729089999999</v>
      </c>
      <c r="L123" s="23">
        <v>3.6088359999999998E-3</v>
      </c>
      <c r="M123" s="23">
        <v>3.4949479999999999E-3</v>
      </c>
      <c r="N123" s="23">
        <v>0</v>
      </c>
      <c r="O123" s="24">
        <v>0</v>
      </c>
      <c r="P123" s="24">
        <v>1.560099956</v>
      </c>
      <c r="Q123" s="25">
        <v>0</v>
      </c>
      <c r="R123" s="25">
        <v>0</v>
      </c>
      <c r="S123" s="25">
        <v>8.6297460000000006E-3</v>
      </c>
      <c r="T123" s="26"/>
      <c r="U123" s="27">
        <v>0.92490939599999999</v>
      </c>
      <c r="V123" s="20">
        <v>15564000</v>
      </c>
      <c r="W123" s="22">
        <v>0.59426201300000003</v>
      </c>
      <c r="X123" s="21">
        <v>15564000</v>
      </c>
      <c r="Y123" s="22">
        <v>0.59426201300000003</v>
      </c>
      <c r="Z123" s="19">
        <f t="shared" si="3"/>
        <v>280</v>
      </c>
      <c r="AA123" s="19">
        <f t="shared" si="4"/>
        <v>324</v>
      </c>
      <c r="AB123" s="19">
        <f t="shared" si="5"/>
        <v>19</v>
      </c>
    </row>
    <row r="124" spans="1:28" ht="28.8" x14ac:dyDescent="0.3">
      <c r="A124" s="4">
        <v>1714</v>
      </c>
      <c r="B124" s="7" t="s">
        <v>27</v>
      </c>
      <c r="C124" s="1" t="s">
        <v>32</v>
      </c>
      <c r="D124" s="1" t="s">
        <v>80</v>
      </c>
      <c r="E124" s="1" t="s">
        <v>275</v>
      </c>
      <c r="F124" s="7" t="s">
        <v>584</v>
      </c>
      <c r="G124" s="7" t="s">
        <v>584</v>
      </c>
      <c r="H124" s="29">
        <v>29.853985789999999</v>
      </c>
      <c r="I124" s="29">
        <v>26.435161829999998</v>
      </c>
      <c r="J124" s="30">
        <v>2.2569993639999999</v>
      </c>
      <c r="K124" s="30">
        <v>2.346164E-3</v>
      </c>
      <c r="L124" s="23">
        <v>1.390796175</v>
      </c>
      <c r="M124" s="23">
        <v>1.408783568</v>
      </c>
      <c r="N124" s="23">
        <v>1.4358974360000001</v>
      </c>
      <c r="O124" s="24">
        <v>4.57536114</v>
      </c>
      <c r="P124" s="24">
        <v>4.1710113949999998</v>
      </c>
      <c r="Q124" s="25">
        <v>6.2768401430000003</v>
      </c>
      <c r="R124" s="25">
        <v>0.4779313</v>
      </c>
      <c r="S124" s="25">
        <v>1.5605699000000001E-2</v>
      </c>
      <c r="T124" s="26"/>
      <c r="U124" s="27">
        <v>6.2584792370000004</v>
      </c>
      <c r="V124" s="20">
        <v>15720054</v>
      </c>
      <c r="W124" s="22">
        <v>3.9812072129999998</v>
      </c>
      <c r="X124" s="21">
        <v>15520054</v>
      </c>
      <c r="Y124" s="22">
        <v>4.0325112509999999</v>
      </c>
      <c r="Z124" s="19">
        <f t="shared" si="3"/>
        <v>95</v>
      </c>
      <c r="AA124" s="19">
        <f t="shared" si="4"/>
        <v>147</v>
      </c>
      <c r="AB124" s="19">
        <f t="shared" si="5"/>
        <v>30</v>
      </c>
    </row>
    <row r="125" spans="1:28" ht="28.8" x14ac:dyDescent="0.3">
      <c r="A125" s="31">
        <v>1200</v>
      </c>
      <c r="B125" s="32" t="s">
        <v>25</v>
      </c>
      <c r="C125" s="33" t="s">
        <v>31</v>
      </c>
      <c r="D125" s="33" t="s">
        <v>110</v>
      </c>
      <c r="E125" s="33" t="s">
        <v>531</v>
      </c>
      <c r="F125" s="32" t="s">
        <v>584</v>
      </c>
      <c r="G125" s="32" t="s">
        <v>584</v>
      </c>
      <c r="H125" s="29">
        <v>0</v>
      </c>
      <c r="I125" s="29">
        <v>1.4748200000000001E-10</v>
      </c>
      <c r="J125" s="30">
        <v>0.30429547499999998</v>
      </c>
      <c r="K125" s="30">
        <v>2.2689633480000002</v>
      </c>
      <c r="L125" s="23">
        <v>2.5106048169999999</v>
      </c>
      <c r="M125" s="23">
        <v>0.82430063099999995</v>
      </c>
      <c r="N125" s="23">
        <v>0</v>
      </c>
      <c r="O125" s="24">
        <v>0</v>
      </c>
      <c r="P125" s="24">
        <v>0.57840272100000001</v>
      </c>
      <c r="Q125" s="25">
        <v>0</v>
      </c>
      <c r="R125" s="25">
        <v>0</v>
      </c>
      <c r="S125" s="25">
        <v>0</v>
      </c>
      <c r="T125" s="26">
        <v>0</v>
      </c>
      <c r="U125" s="34">
        <v>0.34393505899999999</v>
      </c>
      <c r="V125" s="35">
        <v>15500000</v>
      </c>
      <c r="W125" s="36">
        <v>0.221893587</v>
      </c>
      <c r="X125" s="35">
        <v>15500000</v>
      </c>
      <c r="Y125" s="36">
        <v>0.221893587</v>
      </c>
      <c r="Z125" s="37">
        <f t="shared" si="3"/>
        <v>352</v>
      </c>
      <c r="AA125" s="37">
        <f t="shared" si="4"/>
        <v>372</v>
      </c>
      <c r="AB125" s="37">
        <f t="shared" si="5"/>
        <v>24</v>
      </c>
    </row>
    <row r="126" spans="1:28" x14ac:dyDescent="0.3">
      <c r="A126" s="4">
        <v>1256</v>
      </c>
      <c r="B126" s="7" t="s">
        <v>25</v>
      </c>
      <c r="C126" s="1" t="s">
        <v>30</v>
      </c>
      <c r="D126" s="1" t="s">
        <v>56</v>
      </c>
      <c r="E126" s="1" t="s">
        <v>238</v>
      </c>
      <c r="F126" s="7" t="s">
        <v>584</v>
      </c>
      <c r="G126" s="7" t="s">
        <v>584</v>
      </c>
      <c r="H126" s="29">
        <v>2.076456914</v>
      </c>
      <c r="I126" s="29">
        <v>13.9498628</v>
      </c>
      <c r="J126" s="30">
        <v>10.772059799999999</v>
      </c>
      <c r="K126" s="30">
        <v>1.095684696</v>
      </c>
      <c r="L126" s="23">
        <v>2.5035450460000002</v>
      </c>
      <c r="M126" s="23">
        <v>2.2579363620000001</v>
      </c>
      <c r="N126" s="23">
        <v>7.1955443690000003</v>
      </c>
      <c r="O126" s="24">
        <v>6.1425802450000004</v>
      </c>
      <c r="P126" s="24">
        <v>12.791514299999999</v>
      </c>
      <c r="Q126" s="25">
        <v>4.221981821</v>
      </c>
      <c r="R126" s="25">
        <v>0.71059150100000001</v>
      </c>
      <c r="S126" s="25">
        <v>1.3076211099999999</v>
      </c>
      <c r="T126" s="26">
        <v>19.569424804000001</v>
      </c>
      <c r="U126" s="27">
        <v>9.4189702939999993</v>
      </c>
      <c r="V126" s="20">
        <v>29000200</v>
      </c>
      <c r="W126" s="22">
        <v>3.2478983920000002</v>
      </c>
      <c r="X126" s="21">
        <v>15000000</v>
      </c>
      <c r="Y126" s="22">
        <v>6.2793135290000004</v>
      </c>
      <c r="Z126" s="19">
        <f t="shared" si="3"/>
        <v>59</v>
      </c>
      <c r="AA126" s="19">
        <f t="shared" si="4"/>
        <v>119</v>
      </c>
      <c r="AB126" s="19">
        <f t="shared" si="5"/>
        <v>21</v>
      </c>
    </row>
    <row r="127" spans="1:28" x14ac:dyDescent="0.3">
      <c r="A127" s="4">
        <v>1095</v>
      </c>
      <c r="B127" s="7" t="s">
        <v>27</v>
      </c>
      <c r="C127" s="1" t="s">
        <v>32</v>
      </c>
      <c r="D127" s="1" t="s">
        <v>60</v>
      </c>
      <c r="E127" s="1" t="s">
        <v>340</v>
      </c>
      <c r="F127" s="7" t="s">
        <v>584</v>
      </c>
      <c r="G127" s="7" t="s">
        <v>584</v>
      </c>
      <c r="H127" s="29">
        <v>5.7086577999999999E-2</v>
      </c>
      <c r="I127" s="29">
        <v>7.0132240000000002E-3</v>
      </c>
      <c r="J127" s="30">
        <v>4.7470094019999998</v>
      </c>
      <c r="K127" s="30">
        <v>2.979724708</v>
      </c>
      <c r="L127" s="23">
        <v>6.1138913000000003E-2</v>
      </c>
      <c r="M127" s="23">
        <v>6.1231914999999998E-2</v>
      </c>
      <c r="N127" s="23">
        <v>5.9346621000000002E-2</v>
      </c>
      <c r="O127" s="24">
        <v>0.83278301099999996</v>
      </c>
      <c r="P127" s="24">
        <v>4.3833284949999998</v>
      </c>
      <c r="Q127" s="25">
        <v>10.569385990000001</v>
      </c>
      <c r="R127" s="25">
        <v>1.3431603599999999</v>
      </c>
      <c r="S127" s="25">
        <v>0</v>
      </c>
      <c r="T127" s="26"/>
      <c r="U127" s="27">
        <v>2.8992205050000002</v>
      </c>
      <c r="V127" s="20">
        <v>15000000</v>
      </c>
      <c r="W127" s="22">
        <v>1.93281367</v>
      </c>
      <c r="X127" s="21">
        <v>15000000</v>
      </c>
      <c r="Y127" s="22">
        <v>1.93281367</v>
      </c>
      <c r="Z127" s="19">
        <f t="shared" si="3"/>
        <v>161</v>
      </c>
      <c r="AA127" s="19">
        <f t="shared" si="4"/>
        <v>230</v>
      </c>
      <c r="AB127" s="19">
        <f t="shared" si="5"/>
        <v>54</v>
      </c>
    </row>
    <row r="128" spans="1:28" ht="28.8" x14ac:dyDescent="0.3">
      <c r="A128" s="4">
        <v>1264</v>
      </c>
      <c r="B128" s="7" t="s">
        <v>27</v>
      </c>
      <c r="C128" s="1" t="s">
        <v>35</v>
      </c>
      <c r="D128" s="1" t="s">
        <v>114</v>
      </c>
      <c r="E128" s="1" t="s">
        <v>488</v>
      </c>
      <c r="F128" s="7"/>
      <c r="G128" s="7" t="s">
        <v>584</v>
      </c>
      <c r="H128" s="29">
        <v>0</v>
      </c>
      <c r="I128" s="29">
        <v>0</v>
      </c>
      <c r="J128" s="30">
        <v>1.8105580729999999</v>
      </c>
      <c r="K128" s="30">
        <v>3.0391037459999999</v>
      </c>
      <c r="L128" s="23">
        <v>3.7324105000000003E-2</v>
      </c>
      <c r="M128" s="23">
        <v>3.7416547000000001E-2</v>
      </c>
      <c r="N128" s="23">
        <v>0</v>
      </c>
      <c r="O128" s="24">
        <v>0</v>
      </c>
      <c r="P128" s="24">
        <v>0.83051097500000004</v>
      </c>
      <c r="Q128" s="25">
        <v>0</v>
      </c>
      <c r="R128" s="25">
        <v>6.6606208E-2</v>
      </c>
      <c r="S128" s="25">
        <v>0</v>
      </c>
      <c r="T128" s="26"/>
      <c r="U128" s="27">
        <v>0.65853302999999996</v>
      </c>
      <c r="V128" s="20">
        <v>15000000</v>
      </c>
      <c r="W128" s="22">
        <v>0.43902202000000001</v>
      </c>
      <c r="X128" s="21">
        <v>15000000</v>
      </c>
      <c r="Y128" s="22">
        <v>0.43902202000000001</v>
      </c>
      <c r="Z128" s="19">
        <f t="shared" si="3"/>
        <v>309</v>
      </c>
      <c r="AA128" s="19">
        <f t="shared" si="4"/>
        <v>341</v>
      </c>
      <c r="AB128" s="19">
        <f t="shared" si="5"/>
        <v>33</v>
      </c>
    </row>
    <row r="129" spans="1:28" ht="28.8" x14ac:dyDescent="0.3">
      <c r="A129" s="31">
        <v>1056</v>
      </c>
      <c r="B129" s="32" t="s">
        <v>28</v>
      </c>
      <c r="C129" s="33" t="s">
        <v>31</v>
      </c>
      <c r="D129" s="33" t="s">
        <v>163</v>
      </c>
      <c r="E129" s="33" t="s">
        <v>509</v>
      </c>
      <c r="F129" s="32" t="s">
        <v>584</v>
      </c>
      <c r="G129" s="32" t="s">
        <v>584</v>
      </c>
      <c r="H129" s="29">
        <v>0</v>
      </c>
      <c r="I129" s="29">
        <v>8.1086397000000004E-2</v>
      </c>
      <c r="J129" s="30">
        <v>1.095463708</v>
      </c>
      <c r="K129" s="30">
        <v>0.75711827200000004</v>
      </c>
      <c r="L129" s="23">
        <v>1.9756679999999999E-3</v>
      </c>
      <c r="M129" s="23">
        <v>1.938681E-3</v>
      </c>
      <c r="N129" s="23">
        <v>0</v>
      </c>
      <c r="O129" s="24">
        <v>0</v>
      </c>
      <c r="P129" s="24">
        <v>0.80031493200000003</v>
      </c>
      <c r="Q129" s="25">
        <v>0.48804177599999998</v>
      </c>
      <c r="R129" s="25">
        <v>0.70608521000000002</v>
      </c>
      <c r="S129" s="25">
        <v>2.1996115E-2</v>
      </c>
      <c r="T129" s="26"/>
      <c r="U129" s="34">
        <v>0.47564780000000001</v>
      </c>
      <c r="V129" s="35">
        <v>15000000</v>
      </c>
      <c r="W129" s="36">
        <v>0.31709853300000002</v>
      </c>
      <c r="X129" s="35">
        <v>15000000</v>
      </c>
      <c r="Y129" s="36">
        <v>0.31709853300000002</v>
      </c>
      <c r="Z129" s="37">
        <f t="shared" si="3"/>
        <v>330</v>
      </c>
      <c r="AA129" s="37">
        <f t="shared" si="4"/>
        <v>357</v>
      </c>
      <c r="AB129" s="37">
        <f t="shared" si="5"/>
        <v>23</v>
      </c>
    </row>
    <row r="130" spans="1:28" x14ac:dyDescent="0.3">
      <c r="A130" s="4">
        <v>1262</v>
      </c>
      <c r="B130" s="7" t="s">
        <v>27</v>
      </c>
      <c r="C130" s="1" t="s">
        <v>32</v>
      </c>
      <c r="D130" s="1" t="s">
        <v>60</v>
      </c>
      <c r="E130" s="1" t="s">
        <v>514</v>
      </c>
      <c r="F130" s="7" t="s">
        <v>584</v>
      </c>
      <c r="G130" s="7" t="s">
        <v>584</v>
      </c>
      <c r="H130" s="29">
        <v>1.7682374000000001E-2</v>
      </c>
      <c r="I130" s="29">
        <v>0</v>
      </c>
      <c r="J130" s="30">
        <v>0.36515456899999998</v>
      </c>
      <c r="K130" s="30">
        <v>0.33849689700000002</v>
      </c>
      <c r="L130" s="23">
        <v>2.7992716000000001E-2</v>
      </c>
      <c r="M130" s="23">
        <v>2.8008405E-2</v>
      </c>
      <c r="N130" s="23">
        <v>3.6764829999999998E-2</v>
      </c>
      <c r="O130" s="24">
        <v>4.1846436000000001E-2</v>
      </c>
      <c r="P130" s="24">
        <v>0.66163106900000002</v>
      </c>
      <c r="Q130" s="25">
        <v>2.1120238580000001</v>
      </c>
      <c r="R130" s="25">
        <v>0</v>
      </c>
      <c r="S130" s="25">
        <v>0</v>
      </c>
      <c r="T130" s="26"/>
      <c r="U130" s="27">
        <v>0.44869763499999998</v>
      </c>
      <c r="V130" s="20">
        <v>15000000</v>
      </c>
      <c r="W130" s="22">
        <v>0.29913175600000003</v>
      </c>
      <c r="X130" s="21">
        <v>15000000</v>
      </c>
      <c r="Y130" s="22">
        <v>0.29913175600000003</v>
      </c>
      <c r="Z130" s="19">
        <f t="shared" ref="Z130:Z193" si="6">_xlfn.RANK.EQ(U130,$U$2:$U$405,0)</f>
        <v>335</v>
      </c>
      <c r="AA130" s="19">
        <f t="shared" ref="AA130:AA193" si="7">_xlfn.RANK.EQ(Y130,$Y$2:$Y$405,0)</f>
        <v>359</v>
      </c>
      <c r="AB130" s="19">
        <f t="shared" ref="AB130:AB193" si="8">($Y$2:$Y$405=Y130) + SUMPRODUCT(($C$2:$C$405=C130)*($Y$2:$Y$405&gt;Y130))</f>
        <v>70</v>
      </c>
    </row>
    <row r="131" spans="1:28" x14ac:dyDescent="0.3">
      <c r="A131" s="4">
        <v>1046</v>
      </c>
      <c r="B131" s="7" t="s">
        <v>25</v>
      </c>
      <c r="C131" s="1" t="s">
        <v>29</v>
      </c>
      <c r="D131" s="1" t="s">
        <v>82</v>
      </c>
      <c r="E131" s="1" t="s">
        <v>281</v>
      </c>
      <c r="F131" s="7" t="s">
        <v>584</v>
      </c>
      <c r="G131" s="7" t="s">
        <v>584</v>
      </c>
      <c r="H131" s="29">
        <v>0.55918067800000004</v>
      </c>
      <c r="I131" s="29">
        <v>0</v>
      </c>
      <c r="J131" s="30">
        <v>0</v>
      </c>
      <c r="K131" s="30">
        <v>0</v>
      </c>
      <c r="L131" s="23">
        <v>0</v>
      </c>
      <c r="M131" s="23">
        <v>0</v>
      </c>
      <c r="N131" s="23">
        <v>1.5501826599999999</v>
      </c>
      <c r="O131" s="24">
        <v>1.3233357889999999</v>
      </c>
      <c r="P131" s="24">
        <v>9.1944967759999994</v>
      </c>
      <c r="Q131" s="25">
        <v>25.981569480000001</v>
      </c>
      <c r="R131" s="25">
        <v>0</v>
      </c>
      <c r="S131" s="25">
        <v>0</v>
      </c>
      <c r="T131" s="26">
        <v>20.806458469999999</v>
      </c>
      <c r="U131" s="27">
        <v>5.6389515389999998</v>
      </c>
      <c r="V131" s="20">
        <v>15192900</v>
      </c>
      <c r="W131" s="22">
        <v>3.7115702330000002</v>
      </c>
      <c r="X131" s="21">
        <v>14822900</v>
      </c>
      <c r="Y131" s="22">
        <v>3.8042161380000001</v>
      </c>
      <c r="Z131" s="19">
        <f t="shared" si="6"/>
        <v>102</v>
      </c>
      <c r="AA131" s="19">
        <f t="shared" si="7"/>
        <v>152</v>
      </c>
      <c r="AB131" s="19">
        <f t="shared" si="8"/>
        <v>25</v>
      </c>
    </row>
    <row r="132" spans="1:28" ht="43.2" x14ac:dyDescent="0.3">
      <c r="A132" s="4">
        <v>1047</v>
      </c>
      <c r="B132" s="7" t="s">
        <v>26</v>
      </c>
      <c r="C132" s="1" t="s">
        <v>33</v>
      </c>
      <c r="D132" s="1" t="s">
        <v>64</v>
      </c>
      <c r="E132" s="1" t="s">
        <v>230</v>
      </c>
      <c r="F132" s="7" t="s">
        <v>584</v>
      </c>
      <c r="G132" s="7"/>
      <c r="H132" s="29">
        <v>18.298611260000001</v>
      </c>
      <c r="I132" s="29">
        <v>2.3294203489999998</v>
      </c>
      <c r="J132" s="30">
        <v>1.2780409930000001</v>
      </c>
      <c r="K132" s="30">
        <v>0.145430641</v>
      </c>
      <c r="L132" s="23">
        <v>29.957926279999999</v>
      </c>
      <c r="M132" s="23">
        <v>31.52535056</v>
      </c>
      <c r="N132" s="23">
        <v>0</v>
      </c>
      <c r="O132" s="24">
        <v>13.97908329</v>
      </c>
      <c r="P132" s="24">
        <v>17.684723859999998</v>
      </c>
      <c r="Q132" s="25">
        <v>1.160600997</v>
      </c>
      <c r="R132" s="25">
        <v>17.42380738</v>
      </c>
      <c r="S132" s="25">
        <v>4.7176215000000001E-2</v>
      </c>
      <c r="T132" s="26">
        <v>2.9795354234999998</v>
      </c>
      <c r="U132" s="27">
        <v>10.478661369999999</v>
      </c>
      <c r="V132" s="20">
        <v>14802800</v>
      </c>
      <c r="W132" s="22">
        <v>7.0788373599999996</v>
      </c>
      <c r="X132" s="21">
        <v>14802800</v>
      </c>
      <c r="Y132" s="22">
        <v>7.0788373599999996</v>
      </c>
      <c r="Z132" s="19">
        <f t="shared" si="6"/>
        <v>51</v>
      </c>
      <c r="AA132" s="19">
        <f t="shared" si="7"/>
        <v>105</v>
      </c>
      <c r="AB132" s="19">
        <f t="shared" si="8"/>
        <v>19</v>
      </c>
    </row>
    <row r="133" spans="1:28" ht="28.8" x14ac:dyDescent="0.3">
      <c r="A133" s="4">
        <v>1211</v>
      </c>
      <c r="B133" s="7" t="s">
        <v>28</v>
      </c>
      <c r="C133" s="1" t="s">
        <v>31</v>
      </c>
      <c r="D133" s="1" t="s">
        <v>169</v>
      </c>
      <c r="E133" s="1" t="s">
        <v>533</v>
      </c>
      <c r="F133" s="7"/>
      <c r="G133" s="7" t="s">
        <v>584</v>
      </c>
      <c r="H133" s="29">
        <v>0</v>
      </c>
      <c r="I133" s="29">
        <v>0</v>
      </c>
      <c r="J133" s="30">
        <v>1.217181898</v>
      </c>
      <c r="K133" s="30">
        <v>0.64513095499999995</v>
      </c>
      <c r="L133" s="23">
        <v>1.1949358E-2</v>
      </c>
      <c r="M133" s="23">
        <v>1.2251705E-2</v>
      </c>
      <c r="N133" s="23">
        <v>0</v>
      </c>
      <c r="O133" s="24">
        <v>0</v>
      </c>
      <c r="P133" s="24">
        <v>0.54751538499999997</v>
      </c>
      <c r="Q133" s="25">
        <v>0</v>
      </c>
      <c r="R133" s="25">
        <v>0.22571063099999999</v>
      </c>
      <c r="S133" s="25">
        <v>9.2174010000000001E-3</v>
      </c>
      <c r="T133" s="26"/>
      <c r="U133" s="27">
        <v>0.32461065300000003</v>
      </c>
      <c r="V133" s="20">
        <v>14700000</v>
      </c>
      <c r="W133" s="22">
        <v>0.220823573</v>
      </c>
      <c r="X133" s="21">
        <v>14700000</v>
      </c>
      <c r="Y133" s="22">
        <v>0.220823573</v>
      </c>
      <c r="Z133" s="19">
        <f t="shared" si="6"/>
        <v>354</v>
      </c>
      <c r="AA133" s="19">
        <f t="shared" si="7"/>
        <v>373</v>
      </c>
      <c r="AB133" s="19">
        <f t="shared" si="8"/>
        <v>25</v>
      </c>
    </row>
    <row r="134" spans="1:28" ht="28.8" x14ac:dyDescent="0.3">
      <c r="A134" s="4">
        <v>1235</v>
      </c>
      <c r="B134" s="7" t="s">
        <v>25</v>
      </c>
      <c r="C134" s="1" t="s">
        <v>30</v>
      </c>
      <c r="D134" s="1" t="s">
        <v>66</v>
      </c>
      <c r="E134" s="1" t="s">
        <v>236</v>
      </c>
      <c r="F134" s="7" t="s">
        <v>584</v>
      </c>
      <c r="G134" s="7" t="s">
        <v>584</v>
      </c>
      <c r="H134" s="29">
        <v>21.456498549999999</v>
      </c>
      <c r="I134" s="29">
        <v>13.810065570000001</v>
      </c>
      <c r="J134" s="30">
        <v>9.1745085559999993</v>
      </c>
      <c r="K134" s="30">
        <v>1.1807480800000001</v>
      </c>
      <c r="L134" s="23">
        <v>2.594299908</v>
      </c>
      <c r="M134" s="23">
        <v>2.4707047219999998</v>
      </c>
      <c r="N134" s="23">
        <v>0</v>
      </c>
      <c r="O134" s="24">
        <v>0</v>
      </c>
      <c r="P134" s="24">
        <v>11.04296821</v>
      </c>
      <c r="Q134" s="25">
        <v>1.5343649319999999</v>
      </c>
      <c r="R134" s="25">
        <v>1.6648830299999999</v>
      </c>
      <c r="S134" s="25">
        <v>1.1386361149999999</v>
      </c>
      <c r="T134" s="26">
        <v>1.7789864789000001</v>
      </c>
      <c r="U134" s="27">
        <v>9.4834783219999998</v>
      </c>
      <c r="V134" s="20">
        <v>17542600</v>
      </c>
      <c r="W134" s="22">
        <v>5.4059707919999997</v>
      </c>
      <c r="X134" s="21">
        <v>14424100</v>
      </c>
      <c r="Y134" s="22">
        <v>6.574745268</v>
      </c>
      <c r="Z134" s="19">
        <f t="shared" si="6"/>
        <v>57</v>
      </c>
      <c r="AA134" s="19">
        <f t="shared" si="7"/>
        <v>114</v>
      </c>
      <c r="AB134" s="19">
        <f t="shared" si="8"/>
        <v>20</v>
      </c>
    </row>
    <row r="135" spans="1:28" x14ac:dyDescent="0.3">
      <c r="A135" s="4">
        <v>1378</v>
      </c>
      <c r="B135" s="7" t="s">
        <v>27</v>
      </c>
      <c r="C135" s="1" t="s">
        <v>35</v>
      </c>
      <c r="D135" s="1" t="s">
        <v>88</v>
      </c>
      <c r="E135" s="1" t="s">
        <v>290</v>
      </c>
      <c r="F135" s="7"/>
      <c r="G135" s="7" t="s">
        <v>584</v>
      </c>
      <c r="H135" s="29">
        <v>0</v>
      </c>
      <c r="I135" s="29">
        <v>8.0995399999999999E-4</v>
      </c>
      <c r="J135" s="30">
        <v>3.834122979</v>
      </c>
      <c r="K135" s="30">
        <v>1.108447285</v>
      </c>
      <c r="L135" s="23">
        <v>0.37937019700000002</v>
      </c>
      <c r="M135" s="23">
        <v>0.38675169100000001</v>
      </c>
      <c r="N135" s="23">
        <v>0</v>
      </c>
      <c r="O135" s="24">
        <v>0</v>
      </c>
      <c r="P135" s="24">
        <v>8.2864545580000009</v>
      </c>
      <c r="Q135" s="25">
        <v>25.775408800000001</v>
      </c>
      <c r="R135" s="25">
        <v>0.28341811099999997</v>
      </c>
      <c r="S135" s="25">
        <v>7.3413273000000001E-2</v>
      </c>
      <c r="T135" s="26"/>
      <c r="U135" s="27">
        <v>4.9926007600000002</v>
      </c>
      <c r="V135" s="20">
        <v>15200000</v>
      </c>
      <c r="W135" s="22">
        <v>3.2846057630000001</v>
      </c>
      <c r="X135" s="21">
        <v>14100000</v>
      </c>
      <c r="Y135" s="22">
        <v>3.5408516030000001</v>
      </c>
      <c r="Z135" s="19">
        <f t="shared" si="6"/>
        <v>111</v>
      </c>
      <c r="AA135" s="19">
        <f t="shared" si="7"/>
        <v>157</v>
      </c>
      <c r="AB135" s="19">
        <f t="shared" si="8"/>
        <v>14</v>
      </c>
    </row>
    <row r="136" spans="1:28" x14ac:dyDescent="0.3">
      <c r="A136" s="4">
        <v>1551</v>
      </c>
      <c r="B136" s="7" t="s">
        <v>27</v>
      </c>
      <c r="C136" s="1" t="s">
        <v>35</v>
      </c>
      <c r="D136" s="1" t="s">
        <v>133</v>
      </c>
      <c r="E136" s="1" t="s">
        <v>493</v>
      </c>
      <c r="F136" s="7"/>
      <c r="G136" s="7" t="s">
        <v>584</v>
      </c>
      <c r="H136" s="29">
        <v>0</v>
      </c>
      <c r="I136" s="29">
        <v>4.4199419999999996E-3</v>
      </c>
      <c r="J136" s="30">
        <v>2.5560819860000001</v>
      </c>
      <c r="K136" s="30">
        <v>1.0302684689999999</v>
      </c>
      <c r="L136" s="23">
        <v>0.16197044399999999</v>
      </c>
      <c r="M136" s="23">
        <v>0.16208895300000001</v>
      </c>
      <c r="N136" s="23">
        <v>0</v>
      </c>
      <c r="O136" s="24">
        <v>0</v>
      </c>
      <c r="P136" s="24">
        <v>0.92644574000000002</v>
      </c>
      <c r="Q136" s="25">
        <v>0.60173332700000004</v>
      </c>
      <c r="R136" s="25">
        <v>0</v>
      </c>
      <c r="S136" s="25">
        <v>0.33603544600000002</v>
      </c>
      <c r="T136" s="26"/>
      <c r="U136" s="27">
        <v>0.63440937500000005</v>
      </c>
      <c r="V136" s="20">
        <v>18140010</v>
      </c>
      <c r="W136" s="22">
        <v>0.34972934100000003</v>
      </c>
      <c r="X136" s="21">
        <v>13663540</v>
      </c>
      <c r="Y136" s="22">
        <v>0.464308206</v>
      </c>
      <c r="Z136" s="19">
        <f t="shared" si="6"/>
        <v>314</v>
      </c>
      <c r="AA136" s="19">
        <f t="shared" si="7"/>
        <v>338</v>
      </c>
      <c r="AB136" s="19">
        <f t="shared" si="8"/>
        <v>32</v>
      </c>
    </row>
    <row r="137" spans="1:28" ht="28.8" x14ac:dyDescent="0.3">
      <c r="A137" s="4">
        <v>1753</v>
      </c>
      <c r="B137" s="7" t="s">
        <v>26</v>
      </c>
      <c r="C137" s="1" t="s">
        <v>32</v>
      </c>
      <c r="D137" s="1" t="s">
        <v>60</v>
      </c>
      <c r="E137" s="1" t="s">
        <v>325</v>
      </c>
      <c r="F137" s="7" t="s">
        <v>584</v>
      </c>
      <c r="G137" s="7" t="s">
        <v>584</v>
      </c>
      <c r="H137" s="29">
        <v>0</v>
      </c>
      <c r="I137" s="29">
        <v>0.33884550499999999</v>
      </c>
      <c r="J137" s="30">
        <v>0.66640708900000001</v>
      </c>
      <c r="K137" s="30">
        <v>0.77914396699999999</v>
      </c>
      <c r="L137" s="23">
        <v>3.1317007000000001E-2</v>
      </c>
      <c r="M137" s="23">
        <v>3.1824782000000003E-2</v>
      </c>
      <c r="N137" s="23">
        <v>0</v>
      </c>
      <c r="O137" s="24">
        <v>0.75122469400000003</v>
      </c>
      <c r="P137" s="24">
        <v>4.4098633319999996</v>
      </c>
      <c r="Q137" s="25">
        <v>21.466028600000001</v>
      </c>
      <c r="R137" s="25">
        <v>1.6642456459999999</v>
      </c>
      <c r="S137" s="25">
        <v>2.2840624E-2</v>
      </c>
      <c r="T137" s="26">
        <v>3.5643558371999999</v>
      </c>
      <c r="U137" s="27">
        <v>3.4341541769999999</v>
      </c>
      <c r="V137" s="20">
        <v>13440000</v>
      </c>
      <c r="W137" s="22">
        <v>2.5551742389999998</v>
      </c>
      <c r="X137" s="21">
        <v>13440000</v>
      </c>
      <c r="Y137" s="22">
        <v>2.5551742389999998</v>
      </c>
      <c r="Z137" s="19">
        <f t="shared" si="6"/>
        <v>146</v>
      </c>
      <c r="AA137" s="19">
        <f t="shared" si="7"/>
        <v>195</v>
      </c>
      <c r="AB137" s="19">
        <f t="shared" si="8"/>
        <v>45</v>
      </c>
    </row>
    <row r="138" spans="1:28" ht="28.8" x14ac:dyDescent="0.3">
      <c r="A138" s="4">
        <v>1602</v>
      </c>
      <c r="B138" s="7" t="s">
        <v>28</v>
      </c>
      <c r="C138" s="1" t="s">
        <v>37</v>
      </c>
      <c r="D138" s="1" t="s">
        <v>137</v>
      </c>
      <c r="E138" s="1" t="s">
        <v>478</v>
      </c>
      <c r="F138" s="7" t="s">
        <v>584</v>
      </c>
      <c r="G138" s="7" t="s">
        <v>584</v>
      </c>
      <c r="H138" s="29">
        <v>0.14685079300000001</v>
      </c>
      <c r="I138" s="29">
        <v>9.7141395000000005E-2</v>
      </c>
      <c r="J138" s="30">
        <v>0.73030913900000005</v>
      </c>
      <c r="K138" s="30">
        <v>0.33915650400000003</v>
      </c>
      <c r="L138" s="23">
        <v>0.22111461900000001</v>
      </c>
      <c r="M138" s="23">
        <v>0.23180088700000001</v>
      </c>
      <c r="N138" s="23">
        <v>0.15266457899999999</v>
      </c>
      <c r="O138" s="24">
        <v>0.17376575999999999</v>
      </c>
      <c r="P138" s="24">
        <v>1.2518527429999999</v>
      </c>
      <c r="Q138" s="25">
        <v>2.1202522429999999</v>
      </c>
      <c r="R138" s="25">
        <v>0.33814880400000003</v>
      </c>
      <c r="S138" s="25">
        <v>4.2288895E-2</v>
      </c>
      <c r="T138" s="26"/>
      <c r="U138" s="27">
        <v>0.74721827100000004</v>
      </c>
      <c r="V138" s="20">
        <v>13367000</v>
      </c>
      <c r="W138" s="22">
        <v>0.55900222200000005</v>
      </c>
      <c r="X138" s="21">
        <v>13367000</v>
      </c>
      <c r="Y138" s="22">
        <v>0.55900222200000005</v>
      </c>
      <c r="Z138" s="19">
        <f t="shared" si="6"/>
        <v>299</v>
      </c>
      <c r="AA138" s="19">
        <f t="shared" si="7"/>
        <v>327</v>
      </c>
      <c r="AB138" s="19">
        <f t="shared" si="8"/>
        <v>20</v>
      </c>
    </row>
    <row r="139" spans="1:28" ht="43.2" x14ac:dyDescent="0.3">
      <c r="A139" s="4">
        <v>1165</v>
      </c>
      <c r="B139" s="7" t="s">
        <v>26</v>
      </c>
      <c r="C139" s="1" t="s">
        <v>32</v>
      </c>
      <c r="D139" s="1" t="s">
        <v>48</v>
      </c>
      <c r="E139" s="1" t="s">
        <v>227</v>
      </c>
      <c r="F139" s="7" t="s">
        <v>584</v>
      </c>
      <c r="G139" s="7"/>
      <c r="H139" s="29">
        <v>57.621351480000001</v>
      </c>
      <c r="I139" s="29">
        <v>8.0907194219999994</v>
      </c>
      <c r="J139" s="30">
        <v>1.4821927749999999</v>
      </c>
      <c r="K139" s="30">
        <v>4.0220389999999998E-3</v>
      </c>
      <c r="L139" s="23">
        <v>1.7282488709999999</v>
      </c>
      <c r="M139" s="23">
        <v>1.7435741680000001</v>
      </c>
      <c r="N139" s="23">
        <v>1.8707692309999999</v>
      </c>
      <c r="O139" s="24">
        <v>0.79850456999999997</v>
      </c>
      <c r="P139" s="24">
        <v>18.615664720000002</v>
      </c>
      <c r="Q139" s="25">
        <v>25.985349580000001</v>
      </c>
      <c r="R139" s="25">
        <v>13.788921119999999</v>
      </c>
      <c r="S139" s="25">
        <v>0.23127203800000001</v>
      </c>
      <c r="T139" s="26">
        <v>9.0505109058999995</v>
      </c>
      <c r="U139" s="27">
        <v>11.071790529999999</v>
      </c>
      <c r="V139" s="20">
        <v>14561500</v>
      </c>
      <c r="W139" s="22">
        <v>7.603468414</v>
      </c>
      <c r="X139" s="21">
        <v>13242570</v>
      </c>
      <c r="Y139" s="22">
        <v>8.3607566589999998</v>
      </c>
      <c r="Z139" s="19">
        <f t="shared" si="6"/>
        <v>48</v>
      </c>
      <c r="AA139" s="19">
        <f t="shared" si="7"/>
        <v>93</v>
      </c>
      <c r="AB139" s="19">
        <f t="shared" si="8"/>
        <v>17</v>
      </c>
    </row>
    <row r="140" spans="1:28" ht="28.8" x14ac:dyDescent="0.3">
      <c r="A140" s="4">
        <v>1506</v>
      </c>
      <c r="B140" s="7" t="s">
        <v>26</v>
      </c>
      <c r="C140" s="1" t="s">
        <v>32</v>
      </c>
      <c r="D140" s="1" t="s">
        <v>60</v>
      </c>
      <c r="E140" s="1" t="s">
        <v>228</v>
      </c>
      <c r="F140" s="7" t="s">
        <v>584</v>
      </c>
      <c r="G140" s="7" t="s">
        <v>584</v>
      </c>
      <c r="H140" s="29">
        <v>57.621351480000001</v>
      </c>
      <c r="I140" s="29">
        <v>8.0907194219999994</v>
      </c>
      <c r="J140" s="30">
        <v>1.4821927749999999</v>
      </c>
      <c r="K140" s="30">
        <v>4.0220389999999998E-3</v>
      </c>
      <c r="L140" s="23">
        <v>1.7282488709999999</v>
      </c>
      <c r="M140" s="23">
        <v>1.7435741680000001</v>
      </c>
      <c r="N140" s="23">
        <v>1.8707692309999999</v>
      </c>
      <c r="O140" s="24">
        <v>0.79850456999999997</v>
      </c>
      <c r="P140" s="24">
        <v>18.615664720000002</v>
      </c>
      <c r="Q140" s="25">
        <v>25.985349580000001</v>
      </c>
      <c r="R140" s="25">
        <v>13.788921119999999</v>
      </c>
      <c r="S140" s="25">
        <v>0.23127203800000001</v>
      </c>
      <c r="T140" s="26">
        <v>9.0505109058999995</v>
      </c>
      <c r="U140" s="27">
        <v>11.071790529999999</v>
      </c>
      <c r="V140" s="20">
        <v>14561500</v>
      </c>
      <c r="W140" s="22">
        <v>7.603468414</v>
      </c>
      <c r="X140" s="21">
        <v>13242570</v>
      </c>
      <c r="Y140" s="22">
        <v>8.3607566589999998</v>
      </c>
      <c r="Z140" s="19">
        <f t="shared" si="6"/>
        <v>48</v>
      </c>
      <c r="AA140" s="19">
        <f t="shared" si="7"/>
        <v>93</v>
      </c>
      <c r="AB140" s="19">
        <f t="shared" si="8"/>
        <v>17</v>
      </c>
    </row>
    <row r="141" spans="1:28" ht="28.8" x14ac:dyDescent="0.3">
      <c r="A141" s="4">
        <v>1242</v>
      </c>
      <c r="B141" s="7" t="s">
        <v>26</v>
      </c>
      <c r="C141" s="1" t="s">
        <v>33</v>
      </c>
      <c r="D141" s="1" t="s">
        <v>103</v>
      </c>
      <c r="E141" s="1" t="s">
        <v>327</v>
      </c>
      <c r="F141" s="7"/>
      <c r="G141" s="7" t="s">
        <v>584</v>
      </c>
      <c r="H141" s="29">
        <v>0</v>
      </c>
      <c r="I141" s="29">
        <v>2.7931469920000001</v>
      </c>
      <c r="J141" s="30">
        <v>9.1897233299999996</v>
      </c>
      <c r="K141" s="30">
        <v>3.4502744619999999</v>
      </c>
      <c r="L141" s="23">
        <v>0.300997968</v>
      </c>
      <c r="M141" s="23">
        <v>0.31129061699999999</v>
      </c>
      <c r="N141" s="23">
        <v>0</v>
      </c>
      <c r="O141" s="24">
        <v>0</v>
      </c>
      <c r="P141" s="24">
        <v>5.6114036279999997</v>
      </c>
      <c r="Q141" s="25">
        <v>2.3419234790000001</v>
      </c>
      <c r="R141" s="25">
        <v>0</v>
      </c>
      <c r="S141" s="25">
        <v>0.22695642199999999</v>
      </c>
      <c r="T141" s="26">
        <v>12.216513757</v>
      </c>
      <c r="U141" s="27">
        <v>3.3265306610000001</v>
      </c>
      <c r="V141" s="20">
        <v>20093190</v>
      </c>
      <c r="W141" s="22">
        <v>1.6555512889999999</v>
      </c>
      <c r="X141" s="21">
        <v>13055148</v>
      </c>
      <c r="Y141" s="22">
        <v>2.5480604750000002</v>
      </c>
      <c r="Z141" s="19">
        <f t="shared" si="6"/>
        <v>148</v>
      </c>
      <c r="AA141" s="19">
        <f t="shared" si="7"/>
        <v>196</v>
      </c>
      <c r="AB141" s="19">
        <f t="shared" si="8"/>
        <v>25</v>
      </c>
    </row>
    <row r="142" spans="1:28" ht="28.8" x14ac:dyDescent="0.3">
      <c r="A142" s="4">
        <v>1445</v>
      </c>
      <c r="B142" s="7" t="s">
        <v>28</v>
      </c>
      <c r="C142" s="1" t="s">
        <v>34</v>
      </c>
      <c r="D142" s="1" t="s">
        <v>98</v>
      </c>
      <c r="E142" s="1" t="s">
        <v>307</v>
      </c>
      <c r="F142" s="7" t="s">
        <v>584</v>
      </c>
      <c r="G142" s="7" t="s">
        <v>584</v>
      </c>
      <c r="H142" s="29">
        <v>0</v>
      </c>
      <c r="I142" s="29">
        <v>0.51539218600000003</v>
      </c>
      <c r="J142" s="30">
        <v>1.065034161</v>
      </c>
      <c r="K142" s="30">
        <v>24.020144599999998</v>
      </c>
      <c r="L142" s="23">
        <v>0</v>
      </c>
      <c r="M142" s="23">
        <v>0</v>
      </c>
      <c r="N142" s="23">
        <v>0</v>
      </c>
      <c r="O142" s="24">
        <v>4.3777659999999999E-3</v>
      </c>
      <c r="P142" s="24">
        <v>6.6602975669999998</v>
      </c>
      <c r="Q142" s="25">
        <v>0</v>
      </c>
      <c r="R142" s="25">
        <v>2.0962219000000001E-2</v>
      </c>
      <c r="S142" s="25">
        <v>0</v>
      </c>
      <c r="T142" s="26"/>
      <c r="U142" s="27">
        <v>4.1232475449999999</v>
      </c>
      <c r="V142" s="20">
        <v>12979400</v>
      </c>
      <c r="W142" s="22">
        <v>3.1767628280000002</v>
      </c>
      <c r="X142" s="21">
        <v>12979400</v>
      </c>
      <c r="Y142" s="22">
        <v>3.1767628280000002</v>
      </c>
      <c r="Z142" s="19">
        <f t="shared" si="6"/>
        <v>128</v>
      </c>
      <c r="AA142" s="19">
        <f t="shared" si="7"/>
        <v>173</v>
      </c>
      <c r="AB142" s="19">
        <f t="shared" si="8"/>
        <v>20</v>
      </c>
    </row>
    <row r="143" spans="1:28" ht="28.8" x14ac:dyDescent="0.3">
      <c r="A143" s="38">
        <v>1145</v>
      </c>
      <c r="B143" s="39" t="s">
        <v>25</v>
      </c>
      <c r="C143" s="40" t="s">
        <v>31</v>
      </c>
      <c r="D143" s="40" t="s">
        <v>68</v>
      </c>
      <c r="E143" s="40" t="s">
        <v>244</v>
      </c>
      <c r="F143" s="39" t="s">
        <v>584</v>
      </c>
      <c r="G143" s="39" t="s">
        <v>584</v>
      </c>
      <c r="H143" s="29">
        <v>15.719649990000001</v>
      </c>
      <c r="I143" s="29">
        <v>4.0638060969999996</v>
      </c>
      <c r="J143" s="30">
        <v>2.4556644790000002</v>
      </c>
      <c r="K143" s="30">
        <v>0.35965566599999998</v>
      </c>
      <c r="L143" s="23">
        <v>1.5277672309999999</v>
      </c>
      <c r="M143" s="23">
        <v>1.549150719</v>
      </c>
      <c r="N143" s="23">
        <v>0</v>
      </c>
      <c r="O143" s="24">
        <v>3.1835116399999999</v>
      </c>
      <c r="P143" s="24">
        <v>14.628827769999999</v>
      </c>
      <c r="Q143" s="25">
        <v>0.86664328999999996</v>
      </c>
      <c r="R143" s="25">
        <v>1.6805784479999999</v>
      </c>
      <c r="S143" s="25">
        <v>1.6025176210000001</v>
      </c>
      <c r="T143" s="26">
        <v>16.650454857</v>
      </c>
      <c r="U143" s="41">
        <v>8.9851723959999994</v>
      </c>
      <c r="V143" s="42">
        <v>14495000</v>
      </c>
      <c r="W143" s="43">
        <v>6.1988081380000004</v>
      </c>
      <c r="X143" s="42">
        <v>12745000</v>
      </c>
      <c r="Y143" s="43">
        <v>7.0499587259999998</v>
      </c>
      <c r="Z143" s="44">
        <f t="shared" si="6"/>
        <v>65</v>
      </c>
      <c r="AA143" s="44">
        <f t="shared" si="7"/>
        <v>106</v>
      </c>
      <c r="AB143" s="44">
        <f t="shared" si="8"/>
        <v>7</v>
      </c>
    </row>
    <row r="144" spans="1:28" ht="28.8" x14ac:dyDescent="0.3">
      <c r="A144" s="4">
        <v>1314</v>
      </c>
      <c r="B144" s="7" t="s">
        <v>26</v>
      </c>
      <c r="C144" s="1" t="s">
        <v>32</v>
      </c>
      <c r="D144" s="1" t="s">
        <v>60</v>
      </c>
      <c r="E144" s="1" t="s">
        <v>348</v>
      </c>
      <c r="F144" s="7" t="s">
        <v>584</v>
      </c>
      <c r="G144" s="7" t="s">
        <v>584</v>
      </c>
      <c r="H144" s="29">
        <v>0.57084816199999999</v>
      </c>
      <c r="I144" s="29">
        <v>2.7397670189999999</v>
      </c>
      <c r="J144" s="30">
        <v>7.8690809709999998</v>
      </c>
      <c r="K144" s="30">
        <v>1.9767799580000001</v>
      </c>
      <c r="L144" s="23">
        <v>0.44225593699999999</v>
      </c>
      <c r="M144" s="23">
        <v>0.45021498999999998</v>
      </c>
      <c r="N144" s="23">
        <v>1.5825277170000001</v>
      </c>
      <c r="O144" s="24">
        <v>1.3509476140000001</v>
      </c>
      <c r="P144" s="24">
        <v>4.585029166</v>
      </c>
      <c r="Q144" s="25">
        <v>2.727875601</v>
      </c>
      <c r="R144" s="25">
        <v>0.19102908699999999</v>
      </c>
      <c r="S144" s="25">
        <v>0.386702186</v>
      </c>
      <c r="T144" s="26">
        <v>6.7496703616999998</v>
      </c>
      <c r="U144" s="27">
        <v>2.723077956</v>
      </c>
      <c r="V144" s="20">
        <v>16000000</v>
      </c>
      <c r="W144" s="22">
        <v>1.7019237220000001</v>
      </c>
      <c r="X144" s="21">
        <v>12581000</v>
      </c>
      <c r="Y144" s="22">
        <v>2.1644368140000001</v>
      </c>
      <c r="Z144" s="19">
        <f t="shared" si="6"/>
        <v>169</v>
      </c>
      <c r="AA144" s="19">
        <f t="shared" si="7"/>
        <v>211</v>
      </c>
      <c r="AB144" s="19">
        <f t="shared" si="8"/>
        <v>49</v>
      </c>
    </row>
    <row r="145" spans="1:28" ht="28.8" x14ac:dyDescent="0.3">
      <c r="A145" s="4">
        <v>1411</v>
      </c>
      <c r="B145" s="7" t="s">
        <v>28</v>
      </c>
      <c r="C145" s="1" t="s">
        <v>31</v>
      </c>
      <c r="D145" s="1" t="s">
        <v>108</v>
      </c>
      <c r="E145" s="1" t="s">
        <v>334</v>
      </c>
      <c r="F145" s="7"/>
      <c r="G145" s="7" t="s">
        <v>584</v>
      </c>
      <c r="H145" s="29">
        <v>0</v>
      </c>
      <c r="I145" s="29">
        <v>0</v>
      </c>
      <c r="J145" s="30">
        <v>11.6393019</v>
      </c>
      <c r="K145" s="30">
        <v>6.571716758</v>
      </c>
      <c r="L145" s="23">
        <v>4.5917116000000001E-2</v>
      </c>
      <c r="M145" s="23">
        <v>4.4426210000000001E-2</v>
      </c>
      <c r="N145" s="23">
        <v>0</v>
      </c>
      <c r="O145" s="24">
        <v>0</v>
      </c>
      <c r="P145" s="24">
        <v>5.1871470400000002</v>
      </c>
      <c r="Q145" s="25">
        <v>0.53240921100000005</v>
      </c>
      <c r="R145" s="25">
        <v>0</v>
      </c>
      <c r="S145" s="25">
        <v>5.7780130000000002E-3</v>
      </c>
      <c r="T145" s="26"/>
      <c r="U145" s="27">
        <v>3.1086858730000002</v>
      </c>
      <c r="V145" s="20">
        <v>12556000</v>
      </c>
      <c r="W145" s="22">
        <v>2.4758568589999999</v>
      </c>
      <c r="X145" s="21">
        <v>12556000</v>
      </c>
      <c r="Y145" s="22">
        <v>2.4758568589999999</v>
      </c>
      <c r="Z145" s="19">
        <f t="shared" si="6"/>
        <v>155</v>
      </c>
      <c r="AA145" s="19">
        <f t="shared" si="7"/>
        <v>199</v>
      </c>
      <c r="AB145" s="19">
        <f t="shared" si="8"/>
        <v>10</v>
      </c>
    </row>
    <row r="146" spans="1:28" x14ac:dyDescent="0.3">
      <c r="A146" s="4">
        <v>1704</v>
      </c>
      <c r="B146" s="7" t="s">
        <v>28</v>
      </c>
      <c r="C146" s="1" t="s">
        <v>37</v>
      </c>
      <c r="D146" s="1" t="s">
        <v>147</v>
      </c>
      <c r="E146" s="1" t="s">
        <v>466</v>
      </c>
      <c r="F146" s="7"/>
      <c r="G146" s="7" t="s">
        <v>584</v>
      </c>
      <c r="H146" s="29">
        <v>0</v>
      </c>
      <c r="I146" s="29">
        <v>0</v>
      </c>
      <c r="J146" s="30">
        <v>3.0429547449999998</v>
      </c>
      <c r="K146" s="30">
        <v>2.3191066390000001</v>
      </c>
      <c r="L146" s="23">
        <v>1.3608462E-2</v>
      </c>
      <c r="M146" s="23">
        <v>1.5139959999999999E-2</v>
      </c>
      <c r="N146" s="23">
        <v>0</v>
      </c>
      <c r="O146" s="24">
        <v>0</v>
      </c>
      <c r="P146" s="24">
        <v>1.3344384389999999</v>
      </c>
      <c r="Q146" s="25">
        <v>0</v>
      </c>
      <c r="R146" s="25">
        <v>0</v>
      </c>
      <c r="S146" s="25">
        <v>2.1786366000000001E-2</v>
      </c>
      <c r="T146" s="26"/>
      <c r="U146" s="27">
        <v>0.87423513500000005</v>
      </c>
      <c r="V146" s="20">
        <v>12517000</v>
      </c>
      <c r="W146" s="22">
        <v>0.69843823199999999</v>
      </c>
      <c r="X146" s="21">
        <v>12517000</v>
      </c>
      <c r="Y146" s="22">
        <v>0.69843823199999999</v>
      </c>
      <c r="Z146" s="19">
        <f t="shared" si="6"/>
        <v>287</v>
      </c>
      <c r="AA146" s="19">
        <f t="shared" si="7"/>
        <v>311</v>
      </c>
      <c r="AB146" s="19">
        <f t="shared" si="8"/>
        <v>17</v>
      </c>
    </row>
    <row r="147" spans="1:28" x14ac:dyDescent="0.3">
      <c r="A147" s="4">
        <v>1030</v>
      </c>
      <c r="B147" s="7" t="s">
        <v>27</v>
      </c>
      <c r="C147" s="1" t="s">
        <v>35</v>
      </c>
      <c r="D147" s="1" t="s">
        <v>133</v>
      </c>
      <c r="E147" s="1" t="s">
        <v>513</v>
      </c>
      <c r="F147" s="7"/>
      <c r="G147" s="7" t="s">
        <v>584</v>
      </c>
      <c r="H147" s="29">
        <v>0</v>
      </c>
      <c r="I147" s="29">
        <v>6.3072300000000003E-5</v>
      </c>
      <c r="J147" s="30">
        <v>1.7040546569999999</v>
      </c>
      <c r="K147" s="30">
        <v>1.055258757</v>
      </c>
      <c r="L147" s="23">
        <v>7.6513270999999994E-2</v>
      </c>
      <c r="M147" s="23">
        <v>7.6102740000000002E-2</v>
      </c>
      <c r="N147" s="23">
        <v>0</v>
      </c>
      <c r="O147" s="24">
        <v>0</v>
      </c>
      <c r="P147" s="24">
        <v>0.66341464900000002</v>
      </c>
      <c r="Q147" s="25">
        <v>0.401155551</v>
      </c>
      <c r="R147" s="25">
        <v>0</v>
      </c>
      <c r="S147" s="25">
        <v>0</v>
      </c>
      <c r="T147" s="26"/>
      <c r="U147" s="27">
        <v>0.45354509999999998</v>
      </c>
      <c r="V147" s="20">
        <v>12500000</v>
      </c>
      <c r="W147" s="22">
        <v>0.36283608000000001</v>
      </c>
      <c r="X147" s="21">
        <v>12500000</v>
      </c>
      <c r="Y147" s="22">
        <v>0.36283608000000001</v>
      </c>
      <c r="Z147" s="19">
        <f t="shared" si="6"/>
        <v>334</v>
      </c>
      <c r="AA147" s="19">
        <f t="shared" si="7"/>
        <v>348</v>
      </c>
      <c r="AB147" s="19">
        <f t="shared" si="8"/>
        <v>34</v>
      </c>
    </row>
    <row r="148" spans="1:28" ht="28.8" x14ac:dyDescent="0.3">
      <c r="A148" s="4">
        <v>1321</v>
      </c>
      <c r="B148" s="7" t="s">
        <v>26</v>
      </c>
      <c r="C148" s="1" t="s">
        <v>32</v>
      </c>
      <c r="D148" s="1" t="s">
        <v>74</v>
      </c>
      <c r="E148" s="1" t="s">
        <v>303</v>
      </c>
      <c r="F148" s="7" t="s">
        <v>584</v>
      </c>
      <c r="G148" s="7" t="s">
        <v>584</v>
      </c>
      <c r="H148" s="29">
        <v>3.7416050520000002</v>
      </c>
      <c r="I148" s="29">
        <v>3.2502209849999999</v>
      </c>
      <c r="J148" s="30">
        <v>6.2076276799999999</v>
      </c>
      <c r="K148" s="30">
        <v>1.337877252</v>
      </c>
      <c r="L148" s="23">
        <v>1.307339137</v>
      </c>
      <c r="M148" s="23">
        <v>1.275446949</v>
      </c>
      <c r="N148" s="23">
        <v>0.94822912500000001</v>
      </c>
      <c r="O148" s="24">
        <v>0.85157948500000002</v>
      </c>
      <c r="P148" s="24">
        <v>6.9697123110000003</v>
      </c>
      <c r="Q148" s="25">
        <v>16.10537862</v>
      </c>
      <c r="R148" s="25">
        <v>0.45109076799999998</v>
      </c>
      <c r="S148" s="25">
        <v>0.179942036</v>
      </c>
      <c r="T148" s="26">
        <v>2.6486077971999999</v>
      </c>
      <c r="U148" s="27">
        <v>4.2000342359999996</v>
      </c>
      <c r="V148" s="20">
        <v>30008000</v>
      </c>
      <c r="W148" s="22">
        <v>1.399638175</v>
      </c>
      <c r="X148" s="21">
        <v>12387000</v>
      </c>
      <c r="Y148" s="22">
        <v>3.3906791279999999</v>
      </c>
      <c r="Z148" s="19">
        <f t="shared" si="6"/>
        <v>124</v>
      </c>
      <c r="AA148" s="19">
        <f t="shared" si="7"/>
        <v>168</v>
      </c>
      <c r="AB148" s="19">
        <f t="shared" si="8"/>
        <v>35</v>
      </c>
    </row>
    <row r="149" spans="1:28" x14ac:dyDescent="0.3">
      <c r="A149" s="4">
        <v>1295</v>
      </c>
      <c r="B149" s="7" t="s">
        <v>25</v>
      </c>
      <c r="C149" s="1" t="s">
        <v>29</v>
      </c>
      <c r="D149" s="1" t="s">
        <v>40</v>
      </c>
      <c r="E149" s="1" t="s">
        <v>430</v>
      </c>
      <c r="F149" s="7" t="s">
        <v>584</v>
      </c>
      <c r="G149" s="7" t="s">
        <v>584</v>
      </c>
      <c r="H149" s="29">
        <v>1.5806024110000001</v>
      </c>
      <c r="I149" s="29">
        <v>1.0114109200000001</v>
      </c>
      <c r="J149" s="30">
        <v>2.3126456059999998</v>
      </c>
      <c r="K149" s="30">
        <v>0.62628394600000004</v>
      </c>
      <c r="L149" s="23">
        <v>3.2812640580000001</v>
      </c>
      <c r="M149" s="23">
        <v>3.3314259499999999</v>
      </c>
      <c r="N149" s="23">
        <v>1.2274899720000001</v>
      </c>
      <c r="O149" s="24">
        <v>1.3971526940000001</v>
      </c>
      <c r="P149" s="24">
        <v>2.136047048</v>
      </c>
      <c r="Q149" s="25">
        <v>0.58381864400000005</v>
      </c>
      <c r="R149" s="25">
        <v>0.68450080300000005</v>
      </c>
      <c r="S149" s="25">
        <v>0.24731703699999999</v>
      </c>
      <c r="T149" s="26">
        <v>0</v>
      </c>
      <c r="U149" s="27">
        <v>1.2922502060000001</v>
      </c>
      <c r="V149" s="20">
        <v>28254600</v>
      </c>
      <c r="W149" s="22">
        <v>0.45735922899999998</v>
      </c>
      <c r="X149" s="21">
        <v>11967900</v>
      </c>
      <c r="Y149" s="22">
        <v>1.079763539</v>
      </c>
      <c r="Z149" s="19">
        <f t="shared" si="6"/>
        <v>251</v>
      </c>
      <c r="AA149" s="19">
        <f t="shared" si="7"/>
        <v>275</v>
      </c>
      <c r="AB149" s="19">
        <f t="shared" si="8"/>
        <v>44</v>
      </c>
    </row>
    <row r="150" spans="1:28" ht="28.8" x14ac:dyDescent="0.3">
      <c r="A150" s="4">
        <v>1544</v>
      </c>
      <c r="B150" s="7" t="s">
        <v>27</v>
      </c>
      <c r="C150" s="1" t="s">
        <v>33</v>
      </c>
      <c r="D150" s="1" t="s">
        <v>84</v>
      </c>
      <c r="E150" s="1" t="s">
        <v>354</v>
      </c>
      <c r="F150" s="7" t="s">
        <v>584</v>
      </c>
      <c r="G150" s="7" t="s">
        <v>584</v>
      </c>
      <c r="H150" s="29">
        <v>0.67087608499999996</v>
      </c>
      <c r="I150" s="29">
        <v>0.49216800799999999</v>
      </c>
      <c r="J150" s="30">
        <v>0</v>
      </c>
      <c r="K150" s="30">
        <v>0</v>
      </c>
      <c r="L150" s="23">
        <v>0</v>
      </c>
      <c r="M150" s="23">
        <v>0</v>
      </c>
      <c r="N150" s="23">
        <v>0</v>
      </c>
      <c r="O150" s="24">
        <v>0</v>
      </c>
      <c r="P150" s="24">
        <v>4.2737033259999997</v>
      </c>
      <c r="Q150" s="25">
        <v>14.901827669999999</v>
      </c>
      <c r="R150" s="25">
        <v>0</v>
      </c>
      <c r="S150" s="25">
        <v>0</v>
      </c>
      <c r="T150" s="26"/>
      <c r="U150" s="27">
        <v>2.5361876240000001</v>
      </c>
      <c r="V150" s="20">
        <v>11949310</v>
      </c>
      <c r="W150" s="22">
        <v>2.1224552910000001</v>
      </c>
      <c r="X150" s="21">
        <v>11949310</v>
      </c>
      <c r="Y150" s="22">
        <v>2.1224552910000001</v>
      </c>
      <c r="Z150" s="19">
        <f t="shared" si="6"/>
        <v>175</v>
      </c>
      <c r="AA150" s="19">
        <f t="shared" si="7"/>
        <v>216</v>
      </c>
      <c r="AB150" s="19">
        <f t="shared" si="8"/>
        <v>29</v>
      </c>
    </row>
    <row r="151" spans="1:28" x14ac:dyDescent="0.3">
      <c r="A151" s="4">
        <v>1479</v>
      </c>
      <c r="B151" s="7" t="s">
        <v>27</v>
      </c>
      <c r="C151" s="1" t="s">
        <v>32</v>
      </c>
      <c r="D151" s="1" t="s">
        <v>136</v>
      </c>
      <c r="E151" s="1" t="s">
        <v>418</v>
      </c>
      <c r="F151" s="7"/>
      <c r="G151" s="7" t="s">
        <v>584</v>
      </c>
      <c r="H151" s="29">
        <v>0.101089205</v>
      </c>
      <c r="I151" s="29">
        <v>9.3977399999999999E-5</v>
      </c>
      <c r="J151" s="30">
        <v>6.32934587</v>
      </c>
      <c r="K151" s="30">
        <v>3.2727500709999999</v>
      </c>
      <c r="L151" s="23">
        <v>0.101815551</v>
      </c>
      <c r="M151" s="23">
        <v>0.104027352</v>
      </c>
      <c r="N151" s="23">
        <v>0.35030433500000002</v>
      </c>
      <c r="O151" s="24">
        <v>0.29904234800000001</v>
      </c>
      <c r="P151" s="24">
        <v>2.4389890159999998</v>
      </c>
      <c r="Q151" s="25">
        <v>0.59629831600000005</v>
      </c>
      <c r="R151" s="25">
        <v>0.138540628</v>
      </c>
      <c r="S151" s="25">
        <v>7.4818533000000007E-2</v>
      </c>
      <c r="T151" s="26"/>
      <c r="U151" s="27">
        <v>1.4828539220000001</v>
      </c>
      <c r="V151" s="20">
        <v>11930100</v>
      </c>
      <c r="W151" s="22">
        <v>1.2429517960000001</v>
      </c>
      <c r="X151" s="21">
        <v>11930100</v>
      </c>
      <c r="Y151" s="22">
        <v>1.2429517960000001</v>
      </c>
      <c r="Z151" s="19">
        <f t="shared" si="6"/>
        <v>239</v>
      </c>
      <c r="AA151" s="19">
        <f t="shared" si="7"/>
        <v>267</v>
      </c>
      <c r="AB151" s="19">
        <f t="shared" si="8"/>
        <v>61</v>
      </c>
    </row>
    <row r="152" spans="1:28" x14ac:dyDescent="0.3">
      <c r="A152" s="4">
        <v>1458</v>
      </c>
      <c r="B152" s="7" t="s">
        <v>27</v>
      </c>
      <c r="C152" s="1" t="s">
        <v>32</v>
      </c>
      <c r="D152" s="1" t="s">
        <v>136</v>
      </c>
      <c r="E152" s="1" t="s">
        <v>535</v>
      </c>
      <c r="F152" s="7"/>
      <c r="G152" s="7" t="s">
        <v>584</v>
      </c>
      <c r="H152" s="29">
        <v>0.104350147</v>
      </c>
      <c r="I152" s="29">
        <v>3.6067999999999999E-6</v>
      </c>
      <c r="J152" s="30">
        <v>0.79116823400000003</v>
      </c>
      <c r="K152" s="30">
        <v>0.85493196999999999</v>
      </c>
      <c r="L152" s="23">
        <v>3.9115746E-2</v>
      </c>
      <c r="M152" s="23">
        <v>4.0379725999999998E-2</v>
      </c>
      <c r="N152" s="23">
        <v>0.21696268499999999</v>
      </c>
      <c r="O152" s="24">
        <v>0.24695110100000001</v>
      </c>
      <c r="P152" s="24">
        <v>0.48544282799999999</v>
      </c>
      <c r="Q152" s="25">
        <v>0.26088051299999998</v>
      </c>
      <c r="R152" s="25">
        <v>3.5220821999999999E-2</v>
      </c>
      <c r="S152" s="25">
        <v>1.9458487999999999E-2</v>
      </c>
      <c r="T152" s="26"/>
      <c r="U152" s="27">
        <v>0.31080927800000002</v>
      </c>
      <c r="V152" s="20">
        <v>11914400</v>
      </c>
      <c r="W152" s="22">
        <v>0.26086859499999998</v>
      </c>
      <c r="X152" s="21">
        <v>11914400</v>
      </c>
      <c r="Y152" s="22">
        <v>0.26086859499999998</v>
      </c>
      <c r="Z152" s="19">
        <f t="shared" si="6"/>
        <v>356</v>
      </c>
      <c r="AA152" s="19">
        <f t="shared" si="7"/>
        <v>366</v>
      </c>
      <c r="AB152" s="19">
        <f t="shared" si="8"/>
        <v>71</v>
      </c>
    </row>
    <row r="153" spans="1:28" ht="28.8" x14ac:dyDescent="0.3">
      <c r="A153" s="4">
        <v>1201</v>
      </c>
      <c r="B153" s="7" t="s">
        <v>25</v>
      </c>
      <c r="C153" s="1" t="s">
        <v>29</v>
      </c>
      <c r="D153" s="1" t="s">
        <v>42</v>
      </c>
      <c r="E153" s="1" t="s">
        <v>283</v>
      </c>
      <c r="F153" s="7"/>
      <c r="G153" s="7" t="s">
        <v>584</v>
      </c>
      <c r="H153" s="29">
        <v>0.78426156400000002</v>
      </c>
      <c r="I153" s="29">
        <v>12.50375524</v>
      </c>
      <c r="J153" s="30">
        <v>8.7637096660000005</v>
      </c>
      <c r="K153" s="30">
        <v>0.81323521099999996</v>
      </c>
      <c r="L153" s="23">
        <v>1.9110582519999999</v>
      </c>
      <c r="M153" s="23">
        <v>1.9462838579999999</v>
      </c>
      <c r="N153" s="23">
        <v>1.274495443</v>
      </c>
      <c r="O153" s="24">
        <v>1.4506552260000001</v>
      </c>
      <c r="P153" s="24">
        <v>9.0735295899999997</v>
      </c>
      <c r="Q153" s="25">
        <v>0</v>
      </c>
      <c r="R153" s="25">
        <v>0.47041915400000001</v>
      </c>
      <c r="S153" s="25">
        <v>0.94882455300000001</v>
      </c>
      <c r="T153" s="26">
        <v>7.3962905479999996</v>
      </c>
      <c r="U153" s="27">
        <v>5.5175058119999996</v>
      </c>
      <c r="V153" s="20">
        <v>30973500</v>
      </c>
      <c r="W153" s="22">
        <v>1.7813633630000001</v>
      </c>
      <c r="X153" s="21">
        <v>11809500</v>
      </c>
      <c r="Y153" s="22">
        <v>4.6720909539999997</v>
      </c>
      <c r="Z153" s="19">
        <f t="shared" si="6"/>
        <v>104</v>
      </c>
      <c r="AA153" s="19">
        <f t="shared" si="7"/>
        <v>138</v>
      </c>
      <c r="AB153" s="19">
        <f t="shared" si="8"/>
        <v>22</v>
      </c>
    </row>
    <row r="154" spans="1:28" ht="28.8" x14ac:dyDescent="0.3">
      <c r="A154" s="4">
        <v>1401</v>
      </c>
      <c r="B154" s="7" t="s">
        <v>26</v>
      </c>
      <c r="C154" s="1" t="s">
        <v>32</v>
      </c>
      <c r="D154" s="1" t="s">
        <v>111</v>
      </c>
      <c r="E154" s="1" t="s">
        <v>425</v>
      </c>
      <c r="F154" s="7" t="s">
        <v>584</v>
      </c>
      <c r="G154" s="7" t="s">
        <v>584</v>
      </c>
      <c r="H154" s="29">
        <v>1.817043389</v>
      </c>
      <c r="I154" s="29">
        <v>2.807172134</v>
      </c>
      <c r="J154" s="30">
        <v>0</v>
      </c>
      <c r="K154" s="30">
        <v>0</v>
      </c>
      <c r="L154" s="23">
        <v>1.0713612000000001E-2</v>
      </c>
      <c r="M154" s="23">
        <v>1.0738773E-2</v>
      </c>
      <c r="N154" s="23">
        <v>0</v>
      </c>
      <c r="O154" s="24">
        <v>0</v>
      </c>
      <c r="P154" s="24">
        <v>2.3794565900000002</v>
      </c>
      <c r="Q154" s="25">
        <v>6.887777957</v>
      </c>
      <c r="R154" s="25">
        <v>0.203643243</v>
      </c>
      <c r="S154" s="25">
        <v>2.4696319999999998E-3</v>
      </c>
      <c r="T154" s="26">
        <v>1.0756552549</v>
      </c>
      <c r="U154" s="27">
        <v>1.4102763700000001</v>
      </c>
      <c r="V154" s="20">
        <v>11630600</v>
      </c>
      <c r="W154" s="22">
        <v>1.2125568499999999</v>
      </c>
      <c r="X154" s="21">
        <v>11630600</v>
      </c>
      <c r="Y154" s="22">
        <v>1.2125568499999999</v>
      </c>
      <c r="Z154" s="19">
        <f t="shared" si="6"/>
        <v>246</v>
      </c>
      <c r="AA154" s="19">
        <f t="shared" si="7"/>
        <v>269</v>
      </c>
      <c r="AB154" s="19">
        <f t="shared" si="8"/>
        <v>62</v>
      </c>
    </row>
    <row r="155" spans="1:28" x14ac:dyDescent="0.3">
      <c r="A155" s="4">
        <v>1270</v>
      </c>
      <c r="B155" s="7" t="s">
        <v>27</v>
      </c>
      <c r="C155" s="1" t="s">
        <v>34</v>
      </c>
      <c r="D155" s="1" t="s">
        <v>86</v>
      </c>
      <c r="E155" s="1" t="s">
        <v>288</v>
      </c>
      <c r="F155" s="7" t="s">
        <v>584</v>
      </c>
      <c r="G155" s="7" t="s">
        <v>584</v>
      </c>
      <c r="H155" s="29">
        <v>7.4936566429999996</v>
      </c>
      <c r="I155" s="29">
        <v>9.6280366599999994</v>
      </c>
      <c r="J155" s="30">
        <v>2.2310421499999999</v>
      </c>
      <c r="K155" s="30">
        <v>0.169517848</v>
      </c>
      <c r="L155" s="23">
        <v>0.137078172</v>
      </c>
      <c r="M155" s="23">
        <v>9.7382996999999999E-2</v>
      </c>
      <c r="N155" s="23">
        <v>0.22417221700000001</v>
      </c>
      <c r="O155" s="24">
        <v>0.19136784600000001</v>
      </c>
      <c r="P155" s="24">
        <v>7.8384555770000004</v>
      </c>
      <c r="Q155" s="25">
        <v>19.66292353</v>
      </c>
      <c r="R155" s="25">
        <v>0</v>
      </c>
      <c r="S155" s="25">
        <v>0.82546565000000005</v>
      </c>
      <c r="T155" s="26"/>
      <c r="U155" s="27">
        <v>5.0130394669999996</v>
      </c>
      <c r="V155" s="20">
        <v>11911912</v>
      </c>
      <c r="W155" s="22">
        <v>4.2084255380000002</v>
      </c>
      <c r="X155" s="21">
        <v>11626912</v>
      </c>
      <c r="Y155" s="22">
        <v>4.311582875</v>
      </c>
      <c r="Z155" s="19">
        <f t="shared" si="6"/>
        <v>109</v>
      </c>
      <c r="AA155" s="19">
        <f t="shared" si="7"/>
        <v>142</v>
      </c>
      <c r="AB155" s="19">
        <f t="shared" si="8"/>
        <v>18</v>
      </c>
    </row>
    <row r="156" spans="1:28" ht="28.8" x14ac:dyDescent="0.3">
      <c r="A156" s="4">
        <v>1407</v>
      </c>
      <c r="B156" s="7" t="s">
        <v>28</v>
      </c>
      <c r="C156" s="1" t="s">
        <v>33</v>
      </c>
      <c r="D156" s="1" t="s">
        <v>116</v>
      </c>
      <c r="E156" s="1" t="s">
        <v>369</v>
      </c>
      <c r="F156" s="7" t="s">
        <v>584</v>
      </c>
      <c r="G156" s="7" t="s">
        <v>584</v>
      </c>
      <c r="H156" s="29">
        <v>3.6315041020000001</v>
      </c>
      <c r="I156" s="29">
        <v>8.0644463999999999E-2</v>
      </c>
      <c r="J156" s="30">
        <v>0.62380572300000003</v>
      </c>
      <c r="K156" s="30">
        <v>1.036357687</v>
      </c>
      <c r="L156" s="23">
        <v>2.7651341999999999E-2</v>
      </c>
      <c r="M156" s="23">
        <v>2.8205529999999999E-2</v>
      </c>
      <c r="N156" s="23">
        <v>0</v>
      </c>
      <c r="O156" s="24">
        <v>9.4787395520000004</v>
      </c>
      <c r="P156" s="24">
        <v>3.9885145830000002</v>
      </c>
      <c r="Q156" s="25">
        <v>2.0797962409999999</v>
      </c>
      <c r="R156" s="25">
        <v>11.639678</v>
      </c>
      <c r="S156" s="25">
        <v>8.7745110000000005E-3</v>
      </c>
      <c r="T156" s="26"/>
      <c r="U156" s="27">
        <v>2.36347832</v>
      </c>
      <c r="V156" s="20">
        <v>11608100</v>
      </c>
      <c r="W156" s="22">
        <v>2.0360595789999998</v>
      </c>
      <c r="X156" s="21">
        <v>11608100</v>
      </c>
      <c r="Y156" s="22">
        <v>2.0360595789999998</v>
      </c>
      <c r="Z156" s="19">
        <f t="shared" si="6"/>
        <v>190</v>
      </c>
      <c r="AA156" s="19">
        <f t="shared" si="7"/>
        <v>223</v>
      </c>
      <c r="AB156" s="19">
        <f t="shared" si="8"/>
        <v>31</v>
      </c>
    </row>
    <row r="157" spans="1:28" ht="28.8" x14ac:dyDescent="0.3">
      <c r="A157" s="4">
        <v>1495</v>
      </c>
      <c r="B157" s="7" t="s">
        <v>28</v>
      </c>
      <c r="C157" s="1" t="s">
        <v>36</v>
      </c>
      <c r="D157" s="1" t="s">
        <v>77</v>
      </c>
      <c r="E157" s="1" t="s">
        <v>271</v>
      </c>
      <c r="F157" s="7" t="s">
        <v>584</v>
      </c>
      <c r="G157" s="7" t="s">
        <v>584</v>
      </c>
      <c r="H157" s="29">
        <v>3.9424437999999999E-2</v>
      </c>
      <c r="I157" s="29">
        <v>2.4286700000000001E-9</v>
      </c>
      <c r="J157" s="30">
        <v>15.09305554</v>
      </c>
      <c r="K157" s="30">
        <v>18.133860630000001</v>
      </c>
      <c r="L157" s="23">
        <v>2.485222E-3</v>
      </c>
      <c r="M157" s="23">
        <v>2.495957E-3</v>
      </c>
      <c r="N157" s="23">
        <v>8.1970482999999997E-2</v>
      </c>
      <c r="O157" s="24">
        <v>9.3300380000000002E-2</v>
      </c>
      <c r="P157" s="24">
        <v>9.2227404699999997</v>
      </c>
      <c r="Q157" s="25">
        <v>4.9159117109999997</v>
      </c>
      <c r="R157" s="25">
        <v>5.9836867000000002E-2</v>
      </c>
      <c r="S157" s="25">
        <v>0.124863133</v>
      </c>
      <c r="T157" s="26"/>
      <c r="U157" s="27">
        <v>6.4998388120000001</v>
      </c>
      <c r="V157" s="20">
        <v>11546300</v>
      </c>
      <c r="W157" s="22">
        <v>5.6293694189999997</v>
      </c>
      <c r="X157" s="21">
        <v>11546300</v>
      </c>
      <c r="Y157" s="22">
        <v>5.6293694189999997</v>
      </c>
      <c r="Z157" s="19">
        <f t="shared" si="6"/>
        <v>92</v>
      </c>
      <c r="AA157" s="19">
        <f t="shared" si="7"/>
        <v>130</v>
      </c>
      <c r="AB157" s="19">
        <f t="shared" si="8"/>
        <v>7</v>
      </c>
    </row>
    <row r="158" spans="1:28" ht="28.8" x14ac:dyDescent="0.3">
      <c r="A158" s="4">
        <v>1342</v>
      </c>
      <c r="B158" s="7" t="s">
        <v>26</v>
      </c>
      <c r="C158" s="1" t="s">
        <v>33</v>
      </c>
      <c r="D158" s="1" t="s">
        <v>105</v>
      </c>
      <c r="E158" s="1" t="s">
        <v>404</v>
      </c>
      <c r="F158" s="7" t="s">
        <v>584</v>
      </c>
      <c r="G158" s="7" t="s">
        <v>584</v>
      </c>
      <c r="H158" s="29">
        <v>7.6636925999999994E-2</v>
      </c>
      <c r="I158" s="29">
        <v>0</v>
      </c>
      <c r="J158" s="30">
        <v>0.45644321199999999</v>
      </c>
      <c r="K158" s="30">
        <v>0.67559281199999999</v>
      </c>
      <c r="L158" s="23">
        <v>1.2313217E-2</v>
      </c>
      <c r="M158" s="23">
        <v>1.2829887999999999E-2</v>
      </c>
      <c r="N158" s="23">
        <v>0.26556987399999998</v>
      </c>
      <c r="O158" s="24">
        <v>0.22670755300000001</v>
      </c>
      <c r="P158" s="24">
        <v>2.9961770099999998</v>
      </c>
      <c r="Q158" s="25">
        <v>4.3466793050000003</v>
      </c>
      <c r="R158" s="25">
        <v>0.58223793099999999</v>
      </c>
      <c r="S158" s="25">
        <v>6.5794160000000003E-3</v>
      </c>
      <c r="T158" s="26">
        <v>9.4037484401999993</v>
      </c>
      <c r="U158" s="27">
        <v>1.7813916249999999</v>
      </c>
      <c r="V158" s="20">
        <v>11509800</v>
      </c>
      <c r="W158" s="22">
        <v>1.547717271</v>
      </c>
      <c r="X158" s="21">
        <v>11509800</v>
      </c>
      <c r="Y158" s="22">
        <v>1.547717271</v>
      </c>
      <c r="Z158" s="19">
        <f t="shared" si="6"/>
        <v>225</v>
      </c>
      <c r="AA158" s="19">
        <f t="shared" si="7"/>
        <v>253</v>
      </c>
      <c r="AB158" s="19">
        <f t="shared" si="8"/>
        <v>34</v>
      </c>
    </row>
    <row r="159" spans="1:28" ht="28.8" x14ac:dyDescent="0.3">
      <c r="A159" s="4">
        <v>1068</v>
      </c>
      <c r="B159" s="7" t="s">
        <v>28</v>
      </c>
      <c r="C159" s="1" t="s">
        <v>33</v>
      </c>
      <c r="D159" s="1" t="s">
        <v>101</v>
      </c>
      <c r="E159" s="1" t="s">
        <v>319</v>
      </c>
      <c r="F159" s="7" t="s">
        <v>584</v>
      </c>
      <c r="G159" s="7"/>
      <c r="H159" s="29">
        <v>0</v>
      </c>
      <c r="I159" s="29">
        <v>0</v>
      </c>
      <c r="J159" s="30">
        <v>12.806579340000001</v>
      </c>
      <c r="K159" s="30">
        <v>1.6428667960000001</v>
      </c>
      <c r="L159" s="23">
        <v>0</v>
      </c>
      <c r="M159" s="23">
        <v>0</v>
      </c>
      <c r="N159" s="23">
        <v>0</v>
      </c>
      <c r="O159" s="24">
        <v>0</v>
      </c>
      <c r="P159" s="24">
        <v>5.647500172</v>
      </c>
      <c r="Q159" s="25">
        <v>0</v>
      </c>
      <c r="R159" s="25">
        <v>16.654818429999999</v>
      </c>
      <c r="S159" s="25">
        <v>2.5304349E-2</v>
      </c>
      <c r="T159" s="26"/>
      <c r="U159" s="27">
        <v>3.6174005230000001</v>
      </c>
      <c r="V159" s="20">
        <v>11506900</v>
      </c>
      <c r="W159" s="22">
        <v>3.143679465</v>
      </c>
      <c r="X159" s="21">
        <v>11506900</v>
      </c>
      <c r="Y159" s="22">
        <v>3.143679465</v>
      </c>
      <c r="Z159" s="19">
        <f t="shared" si="6"/>
        <v>140</v>
      </c>
      <c r="AA159" s="19">
        <f t="shared" si="7"/>
        <v>175</v>
      </c>
      <c r="AB159" s="19">
        <f t="shared" si="8"/>
        <v>24</v>
      </c>
    </row>
    <row r="160" spans="1:28" x14ac:dyDescent="0.3">
      <c r="A160" s="4">
        <v>1219</v>
      </c>
      <c r="B160" s="7" t="s">
        <v>25</v>
      </c>
      <c r="C160" s="1" t="s">
        <v>29</v>
      </c>
      <c r="D160" s="1" t="s">
        <v>42</v>
      </c>
      <c r="E160" s="1" t="s">
        <v>260</v>
      </c>
      <c r="F160" s="7" t="s">
        <v>584</v>
      </c>
      <c r="G160" s="7" t="s">
        <v>584</v>
      </c>
      <c r="H160" s="29">
        <v>9.134109445</v>
      </c>
      <c r="I160" s="29">
        <v>19.53176655</v>
      </c>
      <c r="J160" s="30">
        <v>2.0266078599999999</v>
      </c>
      <c r="K160" s="30">
        <v>5.9027054190000001</v>
      </c>
      <c r="L160" s="23">
        <v>0.22815531999999999</v>
      </c>
      <c r="M160" s="23">
        <v>0.22317641699999999</v>
      </c>
      <c r="N160" s="23">
        <v>0</v>
      </c>
      <c r="O160" s="24">
        <v>0</v>
      </c>
      <c r="P160" s="24">
        <v>12.87154997</v>
      </c>
      <c r="Q160" s="25">
        <v>0</v>
      </c>
      <c r="R160" s="25">
        <v>0.71756427300000003</v>
      </c>
      <c r="S160" s="25">
        <v>1.6667181E-2</v>
      </c>
      <c r="T160" s="26">
        <v>2.7500419616</v>
      </c>
      <c r="U160" s="27">
        <v>7.8762124079999998</v>
      </c>
      <c r="V160" s="20">
        <v>11390700</v>
      </c>
      <c r="W160" s="22">
        <v>6.9145991100000002</v>
      </c>
      <c r="X160" s="21">
        <v>11390700</v>
      </c>
      <c r="Y160" s="22">
        <v>6.9145991100000002</v>
      </c>
      <c r="Z160" s="19">
        <f t="shared" si="6"/>
        <v>81</v>
      </c>
      <c r="AA160" s="19">
        <f t="shared" si="7"/>
        <v>110</v>
      </c>
      <c r="AB160" s="19">
        <f t="shared" si="8"/>
        <v>17</v>
      </c>
    </row>
    <row r="161" spans="1:28" x14ac:dyDescent="0.3">
      <c r="A161" s="4">
        <v>1220</v>
      </c>
      <c r="B161" s="7" t="s">
        <v>25</v>
      </c>
      <c r="C161" s="1" t="s">
        <v>29</v>
      </c>
      <c r="D161" s="1" t="s">
        <v>52</v>
      </c>
      <c r="E161" s="1" t="s">
        <v>206</v>
      </c>
      <c r="F161" s="7" t="s">
        <v>584</v>
      </c>
      <c r="G161" s="7" t="s">
        <v>584</v>
      </c>
      <c r="H161" s="29">
        <v>28.857537489999999</v>
      </c>
      <c r="I161" s="29">
        <v>9.6133237709999992</v>
      </c>
      <c r="J161" s="30">
        <v>36.881195759999997</v>
      </c>
      <c r="K161" s="30">
        <v>0</v>
      </c>
      <c r="L161" s="23">
        <v>0</v>
      </c>
      <c r="M161" s="23">
        <v>0</v>
      </c>
      <c r="N161" s="23">
        <v>100</v>
      </c>
      <c r="O161" s="24">
        <v>34.14657699</v>
      </c>
      <c r="P161" s="24">
        <v>23.612182199999999</v>
      </c>
      <c r="Q161" s="25">
        <v>0</v>
      </c>
      <c r="R161" s="25">
        <v>9.7665447400000005</v>
      </c>
      <c r="S161" s="25">
        <v>0</v>
      </c>
      <c r="T161" s="26">
        <v>0</v>
      </c>
      <c r="U161" s="27">
        <v>16.48560698</v>
      </c>
      <c r="V161" s="20">
        <v>11134000</v>
      </c>
      <c r="W161" s="22">
        <v>14.806544799999999</v>
      </c>
      <c r="X161" s="21">
        <v>11134000</v>
      </c>
      <c r="Y161" s="22">
        <v>14.806544799999999</v>
      </c>
      <c r="Z161" s="19">
        <f t="shared" si="6"/>
        <v>27</v>
      </c>
      <c r="AA161" s="19">
        <f t="shared" si="7"/>
        <v>60</v>
      </c>
      <c r="AB161" s="19">
        <f t="shared" si="8"/>
        <v>8</v>
      </c>
    </row>
    <row r="162" spans="1:28" ht="28.8" x14ac:dyDescent="0.3">
      <c r="A162" s="4">
        <v>1151</v>
      </c>
      <c r="B162" s="7" t="s">
        <v>28</v>
      </c>
      <c r="C162" s="1" t="s">
        <v>37</v>
      </c>
      <c r="D162" s="1" t="s">
        <v>168</v>
      </c>
      <c r="E162" s="1" t="s">
        <v>532</v>
      </c>
      <c r="F162" s="7"/>
      <c r="G162" s="7" t="s">
        <v>584</v>
      </c>
      <c r="H162" s="29">
        <v>8.8540033000000004E-2</v>
      </c>
      <c r="I162" s="29">
        <v>1.1455271E-2</v>
      </c>
      <c r="J162" s="30">
        <v>0.98896029200000002</v>
      </c>
      <c r="K162" s="30">
        <v>0.84366097600000001</v>
      </c>
      <c r="L162" s="23">
        <v>2.0315053E-2</v>
      </c>
      <c r="M162" s="23">
        <v>2.1627318999999999E-2</v>
      </c>
      <c r="N162" s="23">
        <v>9.2045310000000005E-2</v>
      </c>
      <c r="O162" s="24">
        <v>0.104767743</v>
      </c>
      <c r="P162" s="24">
        <v>0.55743715299999996</v>
      </c>
      <c r="Q162" s="25">
        <v>0</v>
      </c>
      <c r="R162" s="25">
        <v>0.147372534</v>
      </c>
      <c r="S162" s="25">
        <v>2.2696951E-2</v>
      </c>
      <c r="T162" s="26"/>
      <c r="U162" s="27">
        <v>0.33014659800000001</v>
      </c>
      <c r="V162" s="20">
        <v>11006000</v>
      </c>
      <c r="W162" s="22">
        <v>0.299969651</v>
      </c>
      <c r="X162" s="21">
        <v>11006000</v>
      </c>
      <c r="Y162" s="22">
        <v>0.299969651</v>
      </c>
      <c r="Z162" s="19">
        <f t="shared" si="6"/>
        <v>353</v>
      </c>
      <c r="AA162" s="19">
        <f t="shared" si="7"/>
        <v>358</v>
      </c>
      <c r="AB162" s="19">
        <f t="shared" si="8"/>
        <v>27</v>
      </c>
    </row>
    <row r="163" spans="1:28" ht="28.8" x14ac:dyDescent="0.3">
      <c r="A163" s="4">
        <v>1392</v>
      </c>
      <c r="B163" s="7" t="s">
        <v>26</v>
      </c>
      <c r="C163" s="1" t="s">
        <v>35</v>
      </c>
      <c r="D163" s="1" t="s">
        <v>92</v>
      </c>
      <c r="E163" s="1" t="s">
        <v>368</v>
      </c>
      <c r="F163" s="7" t="s">
        <v>584</v>
      </c>
      <c r="G163" s="7" t="s">
        <v>584</v>
      </c>
      <c r="H163" s="29">
        <v>0.39826816100000001</v>
      </c>
      <c r="I163" s="29">
        <v>0.399886507</v>
      </c>
      <c r="J163" s="30">
        <v>0</v>
      </c>
      <c r="K163" s="30">
        <v>0</v>
      </c>
      <c r="L163" s="23">
        <v>0.105972463</v>
      </c>
      <c r="M163" s="23">
        <v>0.10704675299999999</v>
      </c>
      <c r="N163" s="23">
        <v>0.15114791499999999</v>
      </c>
      <c r="O163" s="24">
        <v>0.172039464</v>
      </c>
      <c r="P163" s="24">
        <v>4.0015781920000002</v>
      </c>
      <c r="Q163" s="25">
        <v>9.9377671299999992</v>
      </c>
      <c r="R163" s="25">
        <v>0</v>
      </c>
      <c r="S163" s="25">
        <v>4.1706568610000003</v>
      </c>
      <c r="T163" s="26">
        <v>7.2947690338999998</v>
      </c>
      <c r="U163" s="27">
        <v>2.3861833190000001</v>
      </c>
      <c r="V163" s="20">
        <v>11000000</v>
      </c>
      <c r="W163" s="22">
        <v>2.1692575629999999</v>
      </c>
      <c r="X163" s="21">
        <v>11000000</v>
      </c>
      <c r="Y163" s="22">
        <v>2.1692575629999999</v>
      </c>
      <c r="Z163" s="19">
        <f t="shared" si="6"/>
        <v>189</v>
      </c>
      <c r="AA163" s="19">
        <f t="shared" si="7"/>
        <v>210</v>
      </c>
      <c r="AB163" s="19">
        <f t="shared" si="8"/>
        <v>18</v>
      </c>
    </row>
    <row r="164" spans="1:28" x14ac:dyDescent="0.3">
      <c r="A164" s="4">
        <v>1223</v>
      </c>
      <c r="B164" s="7" t="s">
        <v>25</v>
      </c>
      <c r="C164" s="1" t="s">
        <v>29</v>
      </c>
      <c r="D164" s="1" t="s">
        <v>42</v>
      </c>
      <c r="E164" s="1" t="s">
        <v>339</v>
      </c>
      <c r="F164" s="7" t="s">
        <v>584</v>
      </c>
      <c r="G164" s="7" t="s">
        <v>584</v>
      </c>
      <c r="H164" s="29">
        <v>2.656158596</v>
      </c>
      <c r="I164" s="29">
        <v>7.6275887500000001</v>
      </c>
      <c r="J164" s="30">
        <v>10.04175066</v>
      </c>
      <c r="K164" s="30">
        <v>6.610606464</v>
      </c>
      <c r="L164" s="23">
        <v>0.14082927200000001</v>
      </c>
      <c r="M164" s="23">
        <v>0.14228779499999999</v>
      </c>
      <c r="N164" s="23">
        <v>0</v>
      </c>
      <c r="O164" s="24">
        <v>0</v>
      </c>
      <c r="P164" s="24">
        <v>5.0828524850000001</v>
      </c>
      <c r="Q164" s="25">
        <v>0</v>
      </c>
      <c r="R164" s="25">
        <v>0</v>
      </c>
      <c r="S164" s="25">
        <v>9.0951772E-2</v>
      </c>
      <c r="T164" s="26">
        <v>0.24295279088999999</v>
      </c>
      <c r="U164" s="27">
        <v>3.050738049</v>
      </c>
      <c r="V164" s="20">
        <v>12063063</v>
      </c>
      <c r="W164" s="22">
        <v>2.5289912270000001</v>
      </c>
      <c r="X164" s="21">
        <v>10835063</v>
      </c>
      <c r="Y164" s="22">
        <v>2.8156163460000001</v>
      </c>
      <c r="Z164" s="19">
        <f t="shared" si="6"/>
        <v>160</v>
      </c>
      <c r="AA164" s="19">
        <f t="shared" si="7"/>
        <v>188</v>
      </c>
      <c r="AB164" s="19">
        <f t="shared" si="8"/>
        <v>35</v>
      </c>
    </row>
    <row r="165" spans="1:28" x14ac:dyDescent="0.3">
      <c r="A165" s="4">
        <v>1473</v>
      </c>
      <c r="B165" s="7" t="s">
        <v>27</v>
      </c>
      <c r="C165" s="1" t="s">
        <v>34</v>
      </c>
      <c r="D165" s="1" t="s">
        <v>65</v>
      </c>
      <c r="E165" s="1" t="s">
        <v>316</v>
      </c>
      <c r="F165" s="7" t="s">
        <v>584</v>
      </c>
      <c r="G165" s="7" t="s">
        <v>584</v>
      </c>
      <c r="H165" s="29">
        <v>5.2969408000000003E-2</v>
      </c>
      <c r="I165" s="29">
        <v>0.31661398099999999</v>
      </c>
      <c r="J165" s="30">
        <v>6.2989163220000002</v>
      </c>
      <c r="K165" s="30">
        <v>6.7746283390000004</v>
      </c>
      <c r="L165" s="23">
        <v>0.25735935399999998</v>
      </c>
      <c r="M165" s="23">
        <v>0.24643678999999999</v>
      </c>
      <c r="N165" s="23">
        <v>0.110132907</v>
      </c>
      <c r="O165" s="24">
        <v>0.12535539300000001</v>
      </c>
      <c r="P165" s="24">
        <v>2.0170226750000002</v>
      </c>
      <c r="Q165" s="25">
        <v>12.42288158</v>
      </c>
      <c r="R165" s="25">
        <v>1.401739471</v>
      </c>
      <c r="S165" s="25">
        <v>0.10145564999999999</v>
      </c>
      <c r="T165" s="26"/>
      <c r="U165" s="27">
        <v>3.7640551210000002</v>
      </c>
      <c r="V165" s="20">
        <v>11239132</v>
      </c>
      <c r="W165" s="22">
        <v>3.3490621169999999</v>
      </c>
      <c r="X165" s="21">
        <v>10726952</v>
      </c>
      <c r="Y165" s="22">
        <v>3.5089698560000002</v>
      </c>
      <c r="Z165" s="19">
        <f t="shared" si="6"/>
        <v>137</v>
      </c>
      <c r="AA165" s="19">
        <f t="shared" si="7"/>
        <v>160</v>
      </c>
      <c r="AB165" s="19">
        <f t="shared" si="8"/>
        <v>19</v>
      </c>
    </row>
    <row r="166" spans="1:28" ht="43.2" x14ac:dyDescent="0.3">
      <c r="A166" s="4">
        <v>1001</v>
      </c>
      <c r="B166" s="7" t="s">
        <v>26</v>
      </c>
      <c r="C166" s="1" t="s">
        <v>32</v>
      </c>
      <c r="D166" s="1" t="s">
        <v>48</v>
      </c>
      <c r="E166" s="1" t="s">
        <v>229</v>
      </c>
      <c r="F166" s="7" t="s">
        <v>584</v>
      </c>
      <c r="G166" s="7"/>
      <c r="H166" s="29">
        <v>0</v>
      </c>
      <c r="I166" s="29">
        <v>0</v>
      </c>
      <c r="J166" s="30">
        <v>74.947975369999995</v>
      </c>
      <c r="K166" s="30">
        <v>0.679938551</v>
      </c>
      <c r="L166" s="23">
        <v>0</v>
      </c>
      <c r="M166" s="23">
        <v>0</v>
      </c>
      <c r="N166" s="23">
        <v>0</v>
      </c>
      <c r="O166" s="24">
        <v>0</v>
      </c>
      <c r="P166" s="24">
        <v>17.495957359999998</v>
      </c>
      <c r="Q166" s="25">
        <v>6.3976588970000003</v>
      </c>
      <c r="R166" s="25">
        <v>0</v>
      </c>
      <c r="S166" s="25">
        <v>0</v>
      </c>
      <c r="T166" s="26">
        <v>18.034371610000001</v>
      </c>
      <c r="U166" s="27">
        <v>11.008745490000001</v>
      </c>
      <c r="V166" s="20">
        <v>10654000</v>
      </c>
      <c r="W166" s="22">
        <v>10.3329693</v>
      </c>
      <c r="X166" s="21">
        <v>10654000</v>
      </c>
      <c r="Y166" s="22">
        <v>10.3329693</v>
      </c>
      <c r="Z166" s="19">
        <f t="shared" si="6"/>
        <v>50</v>
      </c>
      <c r="AA166" s="19">
        <f t="shared" si="7"/>
        <v>74</v>
      </c>
      <c r="AB166" s="19">
        <f t="shared" si="8"/>
        <v>15</v>
      </c>
    </row>
    <row r="167" spans="1:28" x14ac:dyDescent="0.3">
      <c r="A167" s="4">
        <v>1114</v>
      </c>
      <c r="B167" s="7" t="s">
        <v>25</v>
      </c>
      <c r="C167" s="1" t="s">
        <v>30</v>
      </c>
      <c r="D167" s="1" t="s">
        <v>69</v>
      </c>
      <c r="E167" s="1" t="s">
        <v>432</v>
      </c>
      <c r="F167" s="7" t="s">
        <v>584</v>
      </c>
      <c r="G167" s="7" t="s">
        <v>584</v>
      </c>
      <c r="H167" s="29">
        <v>0.32676408699999998</v>
      </c>
      <c r="I167" s="29">
        <v>0</v>
      </c>
      <c r="J167" s="30">
        <v>1.4914588040000001</v>
      </c>
      <c r="K167" s="30">
        <v>2.068814E-3</v>
      </c>
      <c r="L167" s="23">
        <v>0.196583284</v>
      </c>
      <c r="M167" s="23">
        <v>0.19592378599999999</v>
      </c>
      <c r="N167" s="23">
        <v>1.1323353119999999</v>
      </c>
      <c r="O167" s="24">
        <v>1.2566246839999999</v>
      </c>
      <c r="P167" s="24">
        <v>1.6954992870000001</v>
      </c>
      <c r="Q167" s="25">
        <v>7.8846194999999994E-2</v>
      </c>
      <c r="R167" s="25">
        <v>0</v>
      </c>
      <c r="S167" s="25">
        <v>0</v>
      </c>
      <c r="T167" s="26">
        <v>4.7617711565</v>
      </c>
      <c r="U167" s="27">
        <v>1.2707261940000001</v>
      </c>
      <c r="V167" s="20">
        <v>10760300</v>
      </c>
      <c r="W167" s="22">
        <v>1.180939374</v>
      </c>
      <c r="X167" s="21">
        <v>10610300</v>
      </c>
      <c r="Y167" s="22">
        <v>1.197634557</v>
      </c>
      <c r="Z167" s="19">
        <f t="shared" si="6"/>
        <v>253</v>
      </c>
      <c r="AA167" s="19">
        <f t="shared" si="7"/>
        <v>270</v>
      </c>
      <c r="AB167" s="19">
        <f t="shared" si="8"/>
        <v>29</v>
      </c>
    </row>
    <row r="168" spans="1:28" x14ac:dyDescent="0.3">
      <c r="A168" s="4">
        <v>1134</v>
      </c>
      <c r="B168" s="7" t="s">
        <v>28</v>
      </c>
      <c r="C168" s="1" t="s">
        <v>36</v>
      </c>
      <c r="D168" s="1" t="s">
        <v>130</v>
      </c>
      <c r="E168" s="1" t="s">
        <v>578</v>
      </c>
      <c r="F168" s="7" t="s">
        <v>584</v>
      </c>
      <c r="G168" s="7" t="s">
        <v>584</v>
      </c>
      <c r="H168" s="29">
        <v>0</v>
      </c>
      <c r="I168" s="29">
        <v>0</v>
      </c>
      <c r="J168" s="30">
        <v>0</v>
      </c>
      <c r="K168" s="30">
        <v>0</v>
      </c>
      <c r="L168" s="23">
        <v>0</v>
      </c>
      <c r="M168" s="23">
        <v>0</v>
      </c>
      <c r="N168" s="23">
        <v>0</v>
      </c>
      <c r="O168" s="24">
        <v>0</v>
      </c>
      <c r="P168" s="24">
        <v>2.8827200000000001E-4</v>
      </c>
      <c r="Q168" s="25">
        <v>0</v>
      </c>
      <c r="R168" s="25">
        <v>0</v>
      </c>
      <c r="S168" s="25">
        <v>2.653879E-3</v>
      </c>
      <c r="T168" s="26"/>
      <c r="U168" s="27">
        <v>2.00185E-4</v>
      </c>
      <c r="V168" s="20">
        <v>10505600</v>
      </c>
      <c r="W168" s="22">
        <v>1.9055100000000001E-4</v>
      </c>
      <c r="X168" s="21">
        <v>10505600</v>
      </c>
      <c r="Y168" s="22">
        <v>1.9055100000000001E-4</v>
      </c>
      <c r="Z168" s="19">
        <f t="shared" si="6"/>
        <v>399</v>
      </c>
      <c r="AA168" s="19">
        <f t="shared" si="7"/>
        <v>400</v>
      </c>
      <c r="AB168" s="19">
        <f t="shared" si="8"/>
        <v>28</v>
      </c>
    </row>
    <row r="169" spans="1:28" ht="28.8" x14ac:dyDescent="0.3">
      <c r="A169" s="4">
        <v>1472</v>
      </c>
      <c r="B169" s="7" t="s">
        <v>27</v>
      </c>
      <c r="C169" s="1" t="s">
        <v>32</v>
      </c>
      <c r="D169" s="1" t="s">
        <v>79</v>
      </c>
      <c r="E169" s="1" t="s">
        <v>445</v>
      </c>
      <c r="F169" s="7" t="s">
        <v>584</v>
      </c>
      <c r="G169" s="7"/>
      <c r="H169" s="29">
        <v>0</v>
      </c>
      <c r="I169" s="29">
        <v>7.4737533999999994E-2</v>
      </c>
      <c r="J169" s="30">
        <v>0.24343638000000001</v>
      </c>
      <c r="K169" s="30">
        <v>0.21371779499999999</v>
      </c>
      <c r="L169" s="23">
        <v>0</v>
      </c>
      <c r="M169" s="23">
        <v>0</v>
      </c>
      <c r="N169" s="23">
        <v>0</v>
      </c>
      <c r="O169" s="24">
        <v>0</v>
      </c>
      <c r="P169" s="24">
        <v>1.459235458</v>
      </c>
      <c r="Q169" s="25">
        <v>6.2114407900000002</v>
      </c>
      <c r="R169" s="25">
        <v>0.297682379</v>
      </c>
      <c r="S169" s="25">
        <v>7.5600559999999999E-3</v>
      </c>
      <c r="T169" s="26"/>
      <c r="U169" s="27">
        <v>1.0826895999999999</v>
      </c>
      <c r="V169" s="20">
        <v>10492100</v>
      </c>
      <c r="W169" s="22">
        <v>1.031909341</v>
      </c>
      <c r="X169" s="21">
        <v>10492100</v>
      </c>
      <c r="Y169" s="22">
        <v>1.031909341</v>
      </c>
      <c r="Z169" s="19">
        <f t="shared" si="6"/>
        <v>266</v>
      </c>
      <c r="AA169" s="19">
        <f t="shared" si="7"/>
        <v>278</v>
      </c>
      <c r="AB169" s="19">
        <f t="shared" si="8"/>
        <v>64</v>
      </c>
    </row>
    <row r="170" spans="1:28" ht="28.8" x14ac:dyDescent="0.3">
      <c r="A170" s="4">
        <v>1740</v>
      </c>
      <c r="B170" s="7" t="s">
        <v>27</v>
      </c>
      <c r="C170" s="1" t="s">
        <v>32</v>
      </c>
      <c r="D170" s="1" t="s">
        <v>80</v>
      </c>
      <c r="E170" s="1" t="s">
        <v>446</v>
      </c>
      <c r="F170" s="7" t="s">
        <v>584</v>
      </c>
      <c r="G170" s="7" t="s">
        <v>584</v>
      </c>
      <c r="H170" s="29">
        <v>0</v>
      </c>
      <c r="I170" s="29">
        <v>7.4737533999999994E-2</v>
      </c>
      <c r="J170" s="30">
        <v>0.24343638000000001</v>
      </c>
      <c r="K170" s="30">
        <v>0.21371779499999999</v>
      </c>
      <c r="L170" s="23">
        <v>0</v>
      </c>
      <c r="M170" s="23">
        <v>0</v>
      </c>
      <c r="N170" s="23">
        <v>0</v>
      </c>
      <c r="O170" s="24">
        <v>0</v>
      </c>
      <c r="P170" s="24">
        <v>1.459235458</v>
      </c>
      <c r="Q170" s="25">
        <v>6.2114407900000002</v>
      </c>
      <c r="R170" s="25">
        <v>0.297682379</v>
      </c>
      <c r="S170" s="25">
        <v>7.5600559999999999E-3</v>
      </c>
      <c r="T170" s="26"/>
      <c r="U170" s="27">
        <v>1.0826895999999999</v>
      </c>
      <c r="V170" s="20">
        <v>10492110</v>
      </c>
      <c r="W170" s="22">
        <v>1.0319083579999999</v>
      </c>
      <c r="X170" s="21">
        <v>10292110</v>
      </c>
      <c r="Y170" s="22">
        <v>1.0519607740000001</v>
      </c>
      <c r="Z170" s="19">
        <f t="shared" si="6"/>
        <v>266</v>
      </c>
      <c r="AA170" s="19">
        <f t="shared" si="7"/>
        <v>276</v>
      </c>
      <c r="AB170" s="19">
        <f t="shared" si="8"/>
        <v>63</v>
      </c>
    </row>
    <row r="171" spans="1:28" x14ac:dyDescent="0.3">
      <c r="A171" s="4">
        <v>1287</v>
      </c>
      <c r="B171" s="7" t="s">
        <v>28</v>
      </c>
      <c r="C171" s="1" t="s">
        <v>33</v>
      </c>
      <c r="D171" s="1" t="s">
        <v>142</v>
      </c>
      <c r="E171" s="1" t="s">
        <v>502</v>
      </c>
      <c r="F171" s="7" t="s">
        <v>584</v>
      </c>
      <c r="G171" s="7" t="s">
        <v>584</v>
      </c>
      <c r="H171" s="29">
        <v>3.4234412000000001</v>
      </c>
      <c r="I171" s="29">
        <v>4.4295120729999997</v>
      </c>
      <c r="J171" s="30">
        <v>0</v>
      </c>
      <c r="K171" s="30">
        <v>0</v>
      </c>
      <c r="L171" s="23">
        <v>0.66977431399999998</v>
      </c>
      <c r="M171" s="23">
        <v>0.69854788599999995</v>
      </c>
      <c r="N171" s="23">
        <v>0</v>
      </c>
      <c r="O171" s="24">
        <v>0</v>
      </c>
      <c r="P171" s="24">
        <v>0.83412150100000004</v>
      </c>
      <c r="Q171" s="25">
        <v>0</v>
      </c>
      <c r="R171" s="25">
        <v>0</v>
      </c>
      <c r="S171" s="25">
        <v>2.5942370000000001E-3</v>
      </c>
      <c r="T171" s="26"/>
      <c r="U171" s="27">
        <v>0.51577145999999996</v>
      </c>
      <c r="V171" s="20">
        <v>10221990</v>
      </c>
      <c r="W171" s="22">
        <v>0.50457050000000003</v>
      </c>
      <c r="X171" s="21">
        <v>10221990</v>
      </c>
      <c r="Y171" s="22">
        <v>0.50457050000000003</v>
      </c>
      <c r="Z171" s="19">
        <f t="shared" si="6"/>
        <v>323</v>
      </c>
      <c r="AA171" s="19">
        <f t="shared" si="7"/>
        <v>335</v>
      </c>
      <c r="AB171" s="19">
        <f t="shared" si="8"/>
        <v>44</v>
      </c>
    </row>
    <row r="172" spans="1:28" x14ac:dyDescent="0.3">
      <c r="A172" s="4">
        <v>1574</v>
      </c>
      <c r="B172" s="7" t="s">
        <v>28</v>
      </c>
      <c r="C172" s="1" t="s">
        <v>37</v>
      </c>
      <c r="D172" s="1" t="s">
        <v>165</v>
      </c>
      <c r="E172" s="1" t="s">
        <v>520</v>
      </c>
      <c r="F172" s="7" t="s">
        <v>584</v>
      </c>
      <c r="G172" s="7" t="s">
        <v>584</v>
      </c>
      <c r="H172" s="29">
        <v>0</v>
      </c>
      <c r="I172" s="29">
        <v>2.1307729999999999E-3</v>
      </c>
      <c r="J172" s="30">
        <v>0.42601366400000001</v>
      </c>
      <c r="K172" s="30">
        <v>2.0816268469999999</v>
      </c>
      <c r="L172" s="23">
        <v>0</v>
      </c>
      <c r="M172" s="23">
        <v>0</v>
      </c>
      <c r="N172" s="23">
        <v>0</v>
      </c>
      <c r="O172" s="24">
        <v>2.6266597999999999E-2</v>
      </c>
      <c r="P172" s="24">
        <v>0.71457714699999997</v>
      </c>
      <c r="Q172" s="25">
        <v>0</v>
      </c>
      <c r="R172" s="25">
        <v>0.13263723599999999</v>
      </c>
      <c r="S172" s="25">
        <v>6.7383169999999997E-3</v>
      </c>
      <c r="T172" s="26"/>
      <c r="U172" s="27">
        <v>0.42305109099999999</v>
      </c>
      <c r="V172" s="20">
        <v>10028000</v>
      </c>
      <c r="W172" s="22">
        <v>0.42186985599999999</v>
      </c>
      <c r="X172" s="21">
        <v>10028000</v>
      </c>
      <c r="Y172" s="22">
        <v>0.42186985599999999</v>
      </c>
      <c r="Z172" s="19">
        <f t="shared" si="6"/>
        <v>341</v>
      </c>
      <c r="AA172" s="19">
        <f t="shared" si="7"/>
        <v>343</v>
      </c>
      <c r="AB172" s="19">
        <f t="shared" si="8"/>
        <v>22</v>
      </c>
    </row>
    <row r="173" spans="1:28" ht="28.8" x14ac:dyDescent="0.3">
      <c r="A173" s="4">
        <v>1215</v>
      </c>
      <c r="B173" s="7" t="s">
        <v>25</v>
      </c>
      <c r="C173" s="1" t="s">
        <v>29</v>
      </c>
      <c r="D173" s="1" t="s">
        <v>52</v>
      </c>
      <c r="E173" s="1" t="s">
        <v>208</v>
      </c>
      <c r="F173" s="7" t="s">
        <v>584</v>
      </c>
      <c r="G173" s="7" t="s">
        <v>584</v>
      </c>
      <c r="H173" s="29">
        <v>2.2790055250000001</v>
      </c>
      <c r="I173" s="29">
        <v>1.0395104909999999</v>
      </c>
      <c r="J173" s="30">
        <v>5.2270248280000002</v>
      </c>
      <c r="K173" s="30">
        <v>0</v>
      </c>
      <c r="L173" s="23">
        <v>0</v>
      </c>
      <c r="M173" s="23">
        <v>0</v>
      </c>
      <c r="N173" s="23">
        <v>7.8974358970000003</v>
      </c>
      <c r="O173" s="24">
        <v>4.0450560439999999</v>
      </c>
      <c r="P173" s="24">
        <v>22.68614393</v>
      </c>
      <c r="Q173" s="25">
        <v>0</v>
      </c>
      <c r="R173" s="25">
        <v>11.60094623</v>
      </c>
      <c r="S173" s="25">
        <v>0</v>
      </c>
      <c r="T173" s="26">
        <v>61.785223744</v>
      </c>
      <c r="U173" s="27">
        <v>15.05455463</v>
      </c>
      <c r="V173" s="20">
        <v>10000000</v>
      </c>
      <c r="W173" s="22">
        <v>15.05455463</v>
      </c>
      <c r="X173" s="21">
        <v>10000000</v>
      </c>
      <c r="Y173" s="22">
        <v>15.05455463</v>
      </c>
      <c r="Z173" s="19">
        <f t="shared" si="6"/>
        <v>29</v>
      </c>
      <c r="AA173" s="19">
        <f t="shared" si="7"/>
        <v>56</v>
      </c>
      <c r="AB173" s="19">
        <f t="shared" si="8"/>
        <v>7</v>
      </c>
    </row>
    <row r="174" spans="1:28" x14ac:dyDescent="0.3">
      <c r="A174" s="4">
        <v>1193</v>
      </c>
      <c r="B174" s="7" t="s">
        <v>25</v>
      </c>
      <c r="C174" s="1" t="s">
        <v>30</v>
      </c>
      <c r="D174" s="1" t="s">
        <v>56</v>
      </c>
      <c r="E174" s="1" t="s">
        <v>213</v>
      </c>
      <c r="F174" s="7"/>
      <c r="G174" s="7" t="s">
        <v>584</v>
      </c>
      <c r="H174" s="29">
        <v>0.81381772100000005</v>
      </c>
      <c r="I174" s="29">
        <v>0.43832585600000001</v>
      </c>
      <c r="J174" s="30">
        <v>9.0527903670000001</v>
      </c>
      <c r="K174" s="30">
        <v>4.9339030040000003</v>
      </c>
      <c r="L174" s="23">
        <v>0.23193883900000001</v>
      </c>
      <c r="M174" s="23">
        <v>0.23500997500000001</v>
      </c>
      <c r="N174" s="23">
        <v>2.2560974819999999</v>
      </c>
      <c r="O174" s="24">
        <v>2.4074376989999999</v>
      </c>
      <c r="P174" s="24">
        <v>21.67090726</v>
      </c>
      <c r="Q174" s="25">
        <v>1.671778231</v>
      </c>
      <c r="R174" s="25">
        <v>0</v>
      </c>
      <c r="S174" s="25">
        <v>0</v>
      </c>
      <c r="T174" s="26">
        <v>57.326511474999997</v>
      </c>
      <c r="U174" s="27">
        <v>13.446380250000001</v>
      </c>
      <c r="V174" s="20">
        <v>23647000</v>
      </c>
      <c r="W174" s="22">
        <v>5.6862943489999997</v>
      </c>
      <c r="X174" s="21">
        <v>10000000</v>
      </c>
      <c r="Y174" s="22">
        <v>13.446380250000001</v>
      </c>
      <c r="Z174" s="19">
        <f t="shared" si="6"/>
        <v>34</v>
      </c>
      <c r="AA174" s="19">
        <f t="shared" si="7"/>
        <v>62</v>
      </c>
      <c r="AB174" s="19">
        <f t="shared" si="8"/>
        <v>16</v>
      </c>
    </row>
    <row r="175" spans="1:28" ht="28.8" x14ac:dyDescent="0.3">
      <c r="A175" s="4">
        <v>1071</v>
      </c>
      <c r="B175" s="7" t="s">
        <v>26</v>
      </c>
      <c r="C175" s="1" t="s">
        <v>32</v>
      </c>
      <c r="D175" s="1" t="s">
        <v>109</v>
      </c>
      <c r="E175" s="1" t="s">
        <v>336</v>
      </c>
      <c r="F175" s="7"/>
      <c r="G175" s="7" t="s">
        <v>584</v>
      </c>
      <c r="H175" s="29">
        <v>3.9422815710000001</v>
      </c>
      <c r="I175" s="29">
        <v>5.3397122059999997</v>
      </c>
      <c r="J175" s="30">
        <v>7.4095948040000001</v>
      </c>
      <c r="K175" s="30">
        <v>1.0701551600000001</v>
      </c>
      <c r="L175" s="23">
        <v>3.7143434370000001</v>
      </c>
      <c r="M175" s="23">
        <v>3.6946397709999999</v>
      </c>
      <c r="N175" s="23">
        <v>0.49637258099999998</v>
      </c>
      <c r="O175" s="24">
        <v>0.56498081899999997</v>
      </c>
      <c r="P175" s="24">
        <v>4.4674456249999999</v>
      </c>
      <c r="Q175" s="25">
        <v>1.2813551919999999</v>
      </c>
      <c r="R175" s="25">
        <v>1.077144076</v>
      </c>
      <c r="S175" s="25">
        <v>0.66168286700000001</v>
      </c>
      <c r="T175" s="26">
        <v>3.1751647269999999</v>
      </c>
      <c r="U175" s="27">
        <v>3.1032801590000001</v>
      </c>
      <c r="V175" s="20">
        <v>24184000</v>
      </c>
      <c r="W175" s="22">
        <v>1.2831955669999999</v>
      </c>
      <c r="X175" s="21">
        <v>9829100</v>
      </c>
      <c r="Y175" s="22">
        <v>3.157237345</v>
      </c>
      <c r="Z175" s="19">
        <f t="shared" si="6"/>
        <v>157</v>
      </c>
      <c r="AA175" s="19">
        <f t="shared" si="7"/>
        <v>174</v>
      </c>
      <c r="AB175" s="19">
        <f t="shared" si="8"/>
        <v>38</v>
      </c>
    </row>
    <row r="176" spans="1:28" ht="28.8" x14ac:dyDescent="0.3">
      <c r="A176" s="31">
        <v>1180</v>
      </c>
      <c r="B176" s="32" t="s">
        <v>25</v>
      </c>
      <c r="C176" s="33" t="s">
        <v>31</v>
      </c>
      <c r="D176" s="33" t="s">
        <v>110</v>
      </c>
      <c r="E176" s="33" t="s">
        <v>424</v>
      </c>
      <c r="F176" s="32" t="s">
        <v>584</v>
      </c>
      <c r="G176" s="32" t="s">
        <v>584</v>
      </c>
      <c r="H176" s="29">
        <v>8.9614645000000007E-2</v>
      </c>
      <c r="I176" s="29">
        <v>2.0387565520000002</v>
      </c>
      <c r="J176" s="30">
        <v>0.82159778100000003</v>
      </c>
      <c r="K176" s="30">
        <v>0.49650516300000003</v>
      </c>
      <c r="L176" s="23">
        <v>0.75619262200000004</v>
      </c>
      <c r="M176" s="23">
        <v>0.76927249600000003</v>
      </c>
      <c r="N176" s="23">
        <v>0.310541552</v>
      </c>
      <c r="O176" s="24">
        <v>0.18556879300000001</v>
      </c>
      <c r="P176" s="24">
        <v>2.3975904780000001</v>
      </c>
      <c r="Q176" s="25">
        <v>5.9896036E-2</v>
      </c>
      <c r="R176" s="25">
        <v>0.693395871</v>
      </c>
      <c r="S176" s="25">
        <v>7.4610870999999995E-2</v>
      </c>
      <c r="T176" s="26">
        <v>3.3805432084999998</v>
      </c>
      <c r="U176" s="34">
        <v>1.4270314040000001</v>
      </c>
      <c r="V176" s="35">
        <v>10100000</v>
      </c>
      <c r="W176" s="36">
        <v>1.41290238</v>
      </c>
      <c r="X176" s="35">
        <v>9698532</v>
      </c>
      <c r="Y176" s="36">
        <v>1.4713890759999999</v>
      </c>
      <c r="Z176" s="37">
        <f t="shared" si="6"/>
        <v>245</v>
      </c>
      <c r="AA176" s="37">
        <f t="shared" si="7"/>
        <v>257</v>
      </c>
      <c r="AB176" s="37">
        <f t="shared" si="8"/>
        <v>14</v>
      </c>
    </row>
    <row r="177" spans="1:28" x14ac:dyDescent="0.3">
      <c r="A177" s="4">
        <v>1218</v>
      </c>
      <c r="B177" s="7" t="s">
        <v>25</v>
      </c>
      <c r="C177" s="1" t="s">
        <v>29</v>
      </c>
      <c r="D177" s="1" t="s">
        <v>42</v>
      </c>
      <c r="E177" s="1" t="s">
        <v>268</v>
      </c>
      <c r="F177" s="7" t="s">
        <v>584</v>
      </c>
      <c r="G177" s="7" t="s">
        <v>584</v>
      </c>
      <c r="H177" s="29">
        <v>6.6495659040000001</v>
      </c>
      <c r="I177" s="29">
        <v>10.366288669999999</v>
      </c>
      <c r="J177" s="30">
        <v>20.911436609999999</v>
      </c>
      <c r="K177" s="30">
        <v>0.24317813699999999</v>
      </c>
      <c r="L177" s="23">
        <v>9.9353212850000006</v>
      </c>
      <c r="M177" s="23">
        <v>9.5716871650000002</v>
      </c>
      <c r="N177" s="23">
        <v>0</v>
      </c>
      <c r="O177" s="24">
        <v>0</v>
      </c>
      <c r="P177" s="24">
        <v>11.62700897</v>
      </c>
      <c r="Q177" s="25">
        <v>0</v>
      </c>
      <c r="R177" s="25">
        <v>0</v>
      </c>
      <c r="S177" s="25">
        <v>2.7102693499999999</v>
      </c>
      <c r="T177" s="26">
        <v>3.9638829221999998</v>
      </c>
      <c r="U177" s="27">
        <v>6.9399919050000003</v>
      </c>
      <c r="V177" s="20">
        <v>36164900</v>
      </c>
      <c r="W177" s="22">
        <v>1.9189855090000001</v>
      </c>
      <c r="X177" s="21">
        <v>9564900</v>
      </c>
      <c r="Y177" s="22">
        <v>7.255686839</v>
      </c>
      <c r="Z177" s="19">
        <f t="shared" si="6"/>
        <v>89</v>
      </c>
      <c r="AA177" s="19">
        <f t="shared" si="7"/>
        <v>104</v>
      </c>
      <c r="AB177" s="19">
        <f t="shared" si="8"/>
        <v>15</v>
      </c>
    </row>
    <row r="178" spans="1:28" x14ac:dyDescent="0.3">
      <c r="A178" s="4">
        <v>1588</v>
      </c>
      <c r="B178" s="7" t="s">
        <v>28</v>
      </c>
      <c r="C178" s="1" t="s">
        <v>37</v>
      </c>
      <c r="D178" s="1" t="s">
        <v>131</v>
      </c>
      <c r="E178" s="1" t="s">
        <v>573</v>
      </c>
      <c r="F178" s="7"/>
      <c r="G178" s="7" t="s">
        <v>584</v>
      </c>
      <c r="H178" s="29">
        <v>3.3410220999999997E-2</v>
      </c>
      <c r="I178" s="29">
        <v>0</v>
      </c>
      <c r="J178" s="30">
        <v>0</v>
      </c>
      <c r="K178" s="30">
        <v>0</v>
      </c>
      <c r="L178" s="23">
        <v>0</v>
      </c>
      <c r="M178" s="23">
        <v>0</v>
      </c>
      <c r="N178" s="23">
        <v>0.11577641</v>
      </c>
      <c r="O178" s="24">
        <v>5.9300522000000001E-2</v>
      </c>
      <c r="P178" s="24">
        <v>1.5747862000000001E-2</v>
      </c>
      <c r="Q178" s="25">
        <v>0</v>
      </c>
      <c r="R178" s="25">
        <v>0</v>
      </c>
      <c r="S178" s="25">
        <v>0</v>
      </c>
      <c r="T178" s="26"/>
      <c r="U178" s="27">
        <v>8.896223E-3</v>
      </c>
      <c r="V178" s="20">
        <v>9264000</v>
      </c>
      <c r="W178" s="22">
        <v>9.6030040000000001E-3</v>
      </c>
      <c r="X178" s="21">
        <v>9264000</v>
      </c>
      <c r="Y178" s="22">
        <v>9.6030040000000001E-3</v>
      </c>
      <c r="Z178" s="19">
        <f t="shared" si="6"/>
        <v>394</v>
      </c>
      <c r="AA178" s="19">
        <f t="shared" si="7"/>
        <v>394</v>
      </c>
      <c r="AB178" s="19">
        <f t="shared" si="8"/>
        <v>38</v>
      </c>
    </row>
    <row r="179" spans="1:28" ht="28.8" x14ac:dyDescent="0.3">
      <c r="A179" s="4">
        <v>1290</v>
      </c>
      <c r="B179" s="7" t="s">
        <v>26</v>
      </c>
      <c r="C179" s="1" t="s">
        <v>32</v>
      </c>
      <c r="D179" s="1" t="s">
        <v>60</v>
      </c>
      <c r="E179" s="1" t="s">
        <v>360</v>
      </c>
      <c r="F179" s="7"/>
      <c r="G179" s="7" t="s">
        <v>584</v>
      </c>
      <c r="H179" s="29">
        <v>2.7196685000000002E-2</v>
      </c>
      <c r="I179" s="29">
        <v>0.73960024999999996</v>
      </c>
      <c r="J179" s="30">
        <v>3.6515456940000002</v>
      </c>
      <c r="K179" s="30">
        <v>5.5906483439999999</v>
      </c>
      <c r="L179" s="23">
        <v>0.74998337999999998</v>
      </c>
      <c r="M179" s="23">
        <v>0.77309283900000003</v>
      </c>
      <c r="N179" s="23">
        <v>2.8273395E-2</v>
      </c>
      <c r="O179" s="24">
        <v>3.2181321999999998E-2</v>
      </c>
      <c r="P179" s="24">
        <v>4.1371234650000002</v>
      </c>
      <c r="Q179" s="25">
        <v>3.9618544409999998</v>
      </c>
      <c r="R179" s="25">
        <v>8.8828526000000005E-2</v>
      </c>
      <c r="S179" s="25">
        <v>2.2262207999999999E-2</v>
      </c>
      <c r="T179" s="26">
        <v>6.3575602787000003</v>
      </c>
      <c r="U179" s="27">
        <v>2.4583824220000001</v>
      </c>
      <c r="V179" s="20">
        <v>19220000</v>
      </c>
      <c r="W179" s="22">
        <v>1.2790751419999999</v>
      </c>
      <c r="X179" s="21">
        <v>9220000</v>
      </c>
      <c r="Y179" s="22">
        <v>2.6663583750000002</v>
      </c>
      <c r="Z179" s="19">
        <f t="shared" si="6"/>
        <v>181</v>
      </c>
      <c r="AA179" s="19">
        <f t="shared" si="7"/>
        <v>191</v>
      </c>
      <c r="AB179" s="19">
        <f t="shared" si="8"/>
        <v>44</v>
      </c>
    </row>
    <row r="180" spans="1:28" ht="28.8" x14ac:dyDescent="0.3">
      <c r="A180" s="4">
        <v>1613</v>
      </c>
      <c r="B180" s="7" t="s">
        <v>26</v>
      </c>
      <c r="C180" s="1" t="s">
        <v>32</v>
      </c>
      <c r="D180" s="1" t="s">
        <v>74</v>
      </c>
      <c r="E180" s="1" t="s">
        <v>341</v>
      </c>
      <c r="F180" s="7" t="s">
        <v>584</v>
      </c>
      <c r="G180" s="7" t="s">
        <v>584</v>
      </c>
      <c r="H180" s="29">
        <v>0.19253736299999999</v>
      </c>
      <c r="I180" s="29">
        <v>4.4963809999999998E-3</v>
      </c>
      <c r="J180" s="30">
        <v>2.434363796</v>
      </c>
      <c r="K180" s="30">
        <v>0.79680730700000002</v>
      </c>
      <c r="L180" s="23">
        <v>0</v>
      </c>
      <c r="M180" s="23">
        <v>0</v>
      </c>
      <c r="N180" s="23">
        <v>0.66719956000000002</v>
      </c>
      <c r="O180" s="24">
        <v>0.592237931</v>
      </c>
      <c r="P180" s="24">
        <v>4.8289110529999997</v>
      </c>
      <c r="Q180" s="25">
        <v>16.10537862</v>
      </c>
      <c r="R180" s="25">
        <v>0</v>
      </c>
      <c r="S180" s="25">
        <v>0</v>
      </c>
      <c r="T180" s="26">
        <v>2.9991673602</v>
      </c>
      <c r="U180" s="27">
        <v>2.8748742389999999</v>
      </c>
      <c r="V180" s="20">
        <v>18642000</v>
      </c>
      <c r="W180" s="22">
        <v>1.5421490390000001</v>
      </c>
      <c r="X180" s="21">
        <v>8879000</v>
      </c>
      <c r="Y180" s="22">
        <v>3.2378356109999999</v>
      </c>
      <c r="Z180" s="19">
        <f t="shared" si="6"/>
        <v>162</v>
      </c>
      <c r="AA180" s="19">
        <f t="shared" si="7"/>
        <v>172</v>
      </c>
      <c r="AB180" s="19">
        <f t="shared" si="8"/>
        <v>37</v>
      </c>
    </row>
    <row r="181" spans="1:28" ht="28.8" x14ac:dyDescent="0.3">
      <c r="A181" s="4">
        <v>1080</v>
      </c>
      <c r="B181" s="7" t="s">
        <v>26</v>
      </c>
      <c r="C181" s="1" t="s">
        <v>35</v>
      </c>
      <c r="D181" s="1" t="s">
        <v>63</v>
      </c>
      <c r="E181" s="1" t="s">
        <v>265</v>
      </c>
      <c r="F181" s="7" t="s">
        <v>584</v>
      </c>
      <c r="G181" s="7" t="s">
        <v>584</v>
      </c>
      <c r="H181" s="29">
        <v>0.36707284699999998</v>
      </c>
      <c r="I181" s="29">
        <v>0.229237683</v>
      </c>
      <c r="J181" s="30">
        <v>3.164672935</v>
      </c>
      <c r="K181" s="30">
        <v>1.0234579850000001</v>
      </c>
      <c r="L181" s="23">
        <v>8.4508624000000004E-2</v>
      </c>
      <c r="M181" s="23">
        <v>8.9348873999999995E-2</v>
      </c>
      <c r="N181" s="23">
        <v>1.272017223</v>
      </c>
      <c r="O181" s="24">
        <v>1.0858758509999999</v>
      </c>
      <c r="P181" s="24">
        <v>12.21443979</v>
      </c>
      <c r="Q181" s="25">
        <v>0.26531548199999999</v>
      </c>
      <c r="R181" s="25">
        <v>0.282533649</v>
      </c>
      <c r="S181" s="25">
        <v>0.13721187600000001</v>
      </c>
      <c r="T181" s="26">
        <v>60.644367647999999</v>
      </c>
      <c r="U181" s="27">
        <v>7.3223612060000001</v>
      </c>
      <c r="V181" s="20">
        <v>8640870</v>
      </c>
      <c r="W181" s="22">
        <v>8.474101804</v>
      </c>
      <c r="X181" s="21">
        <v>8640870</v>
      </c>
      <c r="Y181" s="22">
        <v>8.474101804</v>
      </c>
      <c r="Z181" s="19">
        <f t="shared" si="6"/>
        <v>86</v>
      </c>
      <c r="AA181" s="19">
        <f t="shared" si="7"/>
        <v>92</v>
      </c>
      <c r="AB181" s="19">
        <f t="shared" si="8"/>
        <v>4</v>
      </c>
    </row>
    <row r="182" spans="1:28" ht="28.8" x14ac:dyDescent="0.3">
      <c r="A182" s="4">
        <v>1405</v>
      </c>
      <c r="B182" s="7" t="s">
        <v>26</v>
      </c>
      <c r="C182" s="1" t="s">
        <v>35</v>
      </c>
      <c r="D182" s="1" t="s">
        <v>92</v>
      </c>
      <c r="E182" s="1" t="s">
        <v>321</v>
      </c>
      <c r="F182" s="7" t="s">
        <v>584</v>
      </c>
      <c r="G182" s="7" t="s">
        <v>584</v>
      </c>
      <c r="H182" s="29">
        <v>0.65883995299999998</v>
      </c>
      <c r="I182" s="29">
        <v>0.45850522399999999</v>
      </c>
      <c r="J182" s="30">
        <v>11.44150984</v>
      </c>
      <c r="K182" s="30">
        <v>19.74243864</v>
      </c>
      <c r="L182" s="23">
        <v>0</v>
      </c>
      <c r="M182" s="23">
        <v>0</v>
      </c>
      <c r="N182" s="23">
        <v>0.107954051</v>
      </c>
      <c r="O182" s="24">
        <v>0.12287537699999999</v>
      </c>
      <c r="P182" s="24">
        <v>4.8275129960000003</v>
      </c>
      <c r="Q182" s="25">
        <v>0.119033793</v>
      </c>
      <c r="R182" s="25">
        <v>0</v>
      </c>
      <c r="S182" s="25">
        <v>7.7695699999999999E-3</v>
      </c>
      <c r="T182" s="26">
        <v>0.73052883000000002</v>
      </c>
      <c r="U182" s="27">
        <v>3.5427605780000002</v>
      </c>
      <c r="V182" s="20">
        <v>8600000</v>
      </c>
      <c r="W182" s="22">
        <v>4.1194890439999998</v>
      </c>
      <c r="X182" s="21">
        <v>8600000</v>
      </c>
      <c r="Y182" s="22">
        <v>4.1194890439999998</v>
      </c>
      <c r="Z182" s="19">
        <f t="shared" si="6"/>
        <v>142</v>
      </c>
      <c r="AA182" s="19">
        <f t="shared" si="7"/>
        <v>146</v>
      </c>
      <c r="AB182" s="19">
        <f t="shared" si="8"/>
        <v>13</v>
      </c>
    </row>
    <row r="183" spans="1:28" ht="28.8" x14ac:dyDescent="0.3">
      <c r="A183" s="4">
        <v>1161</v>
      </c>
      <c r="B183" s="7" t="s">
        <v>27</v>
      </c>
      <c r="C183" s="1" t="s">
        <v>35</v>
      </c>
      <c r="D183" s="1" t="s">
        <v>88</v>
      </c>
      <c r="E183" s="1" t="s">
        <v>451</v>
      </c>
      <c r="F183" s="7"/>
      <c r="G183" s="7" t="s">
        <v>584</v>
      </c>
      <c r="H183" s="29">
        <v>0</v>
      </c>
      <c r="I183" s="29">
        <v>0</v>
      </c>
      <c r="J183" s="30">
        <v>2.3735047009999999</v>
      </c>
      <c r="K183" s="30">
        <v>5.3168393800000002</v>
      </c>
      <c r="L183" s="23">
        <v>0</v>
      </c>
      <c r="M183" s="23">
        <v>0</v>
      </c>
      <c r="N183" s="23">
        <v>0</v>
      </c>
      <c r="O183" s="24">
        <v>0</v>
      </c>
      <c r="P183" s="24">
        <v>1.590373628</v>
      </c>
      <c r="Q183" s="25">
        <v>0</v>
      </c>
      <c r="R183" s="25">
        <v>0</v>
      </c>
      <c r="S183" s="25">
        <v>3.5322019999999999E-3</v>
      </c>
      <c r="T183" s="26"/>
      <c r="U183" s="27">
        <v>1.0409883019999999</v>
      </c>
      <c r="V183" s="20">
        <v>8500000</v>
      </c>
      <c r="W183" s="22">
        <v>1.2246921200000001</v>
      </c>
      <c r="X183" s="21">
        <v>8500000</v>
      </c>
      <c r="Y183" s="22">
        <v>1.2246921200000001</v>
      </c>
      <c r="Z183" s="19">
        <f t="shared" si="6"/>
        <v>272</v>
      </c>
      <c r="AA183" s="19">
        <f t="shared" si="7"/>
        <v>268</v>
      </c>
      <c r="AB183" s="19">
        <f t="shared" si="8"/>
        <v>24</v>
      </c>
    </row>
    <row r="184" spans="1:28" x14ac:dyDescent="0.3">
      <c r="A184" s="4">
        <v>1659</v>
      </c>
      <c r="B184" s="7" t="s">
        <v>28</v>
      </c>
      <c r="C184" s="1" t="s">
        <v>32</v>
      </c>
      <c r="D184" s="1" t="s">
        <v>167</v>
      </c>
      <c r="E184" s="1" t="s">
        <v>526</v>
      </c>
      <c r="F184" s="7"/>
      <c r="G184" s="7" t="s">
        <v>584</v>
      </c>
      <c r="H184" s="29">
        <v>3.038622556</v>
      </c>
      <c r="I184" s="29">
        <v>3.937344065</v>
      </c>
      <c r="J184" s="30">
        <v>0</v>
      </c>
      <c r="K184" s="30">
        <v>0</v>
      </c>
      <c r="L184" s="23">
        <v>1.18235E-4</v>
      </c>
      <c r="M184" s="23">
        <v>1.18602E-4</v>
      </c>
      <c r="N184" s="23">
        <v>1.0202895E-2</v>
      </c>
      <c r="O184" s="24">
        <v>1.1613131E-2</v>
      </c>
      <c r="P184" s="24">
        <v>0.64686455300000001</v>
      </c>
      <c r="Q184" s="25">
        <v>0</v>
      </c>
      <c r="R184" s="25">
        <v>0</v>
      </c>
      <c r="S184" s="25">
        <v>7.0608274999999998E-2</v>
      </c>
      <c r="T184" s="26"/>
      <c r="U184" s="27">
        <v>0.38698508100000001</v>
      </c>
      <c r="V184" s="20">
        <v>8441660</v>
      </c>
      <c r="W184" s="22">
        <v>0.45842296500000002</v>
      </c>
      <c r="X184" s="21">
        <v>8441660</v>
      </c>
      <c r="Y184" s="22">
        <v>0.45842296500000002</v>
      </c>
      <c r="Z184" s="19">
        <f t="shared" si="6"/>
        <v>347</v>
      </c>
      <c r="AA184" s="19">
        <f t="shared" si="7"/>
        <v>339</v>
      </c>
      <c r="AB184" s="19">
        <f t="shared" si="8"/>
        <v>67</v>
      </c>
    </row>
    <row r="185" spans="1:28" x14ac:dyDescent="0.3">
      <c r="A185" s="4">
        <v>1041</v>
      </c>
      <c r="B185" s="7" t="s">
        <v>25</v>
      </c>
      <c r="C185" s="1" t="s">
        <v>30</v>
      </c>
      <c r="D185" s="1" t="s">
        <v>83</v>
      </c>
      <c r="E185" s="1" t="s">
        <v>568</v>
      </c>
      <c r="F185" s="7" t="s">
        <v>584</v>
      </c>
      <c r="G185" s="7" t="s">
        <v>584</v>
      </c>
      <c r="H185" s="29">
        <v>7.3076519000000006E-2</v>
      </c>
      <c r="I185" s="29">
        <v>5.0220999999999999E-5</v>
      </c>
      <c r="J185" s="30">
        <v>0</v>
      </c>
      <c r="K185" s="30">
        <v>0</v>
      </c>
      <c r="L185" s="23">
        <v>0.35010895399999997</v>
      </c>
      <c r="M185" s="23">
        <v>0.361088874</v>
      </c>
      <c r="N185" s="23">
        <v>7.5969599999999998E-2</v>
      </c>
      <c r="O185" s="24">
        <v>8.6470060000000001E-2</v>
      </c>
      <c r="P185" s="24">
        <v>0.108055042</v>
      </c>
      <c r="Q185" s="25">
        <v>0</v>
      </c>
      <c r="R185" s="25">
        <v>0</v>
      </c>
      <c r="S185" s="25">
        <v>0</v>
      </c>
      <c r="T185" s="26">
        <v>0</v>
      </c>
      <c r="U185" s="27">
        <v>7.0801331999999995E-2</v>
      </c>
      <c r="V185" s="20">
        <v>9400000</v>
      </c>
      <c r="W185" s="22">
        <v>7.5320566000000005E-2</v>
      </c>
      <c r="X185" s="21">
        <v>8400000</v>
      </c>
      <c r="Y185" s="22">
        <v>8.4287299999999996E-2</v>
      </c>
      <c r="Z185" s="19">
        <f t="shared" si="6"/>
        <v>389</v>
      </c>
      <c r="AA185" s="19">
        <f t="shared" si="7"/>
        <v>390</v>
      </c>
      <c r="AB185" s="19">
        <f t="shared" si="8"/>
        <v>50</v>
      </c>
    </row>
    <row r="186" spans="1:28" ht="28.8" x14ac:dyDescent="0.3">
      <c r="A186" s="4">
        <v>1107</v>
      </c>
      <c r="B186" s="7" t="s">
        <v>28</v>
      </c>
      <c r="C186" s="1" t="s">
        <v>37</v>
      </c>
      <c r="D186" s="1" t="s">
        <v>144</v>
      </c>
      <c r="E186" s="1" t="s">
        <v>552</v>
      </c>
      <c r="F186" s="7" t="s">
        <v>584</v>
      </c>
      <c r="G186" s="7" t="s">
        <v>584</v>
      </c>
      <c r="H186" s="29">
        <v>0</v>
      </c>
      <c r="I186" s="29">
        <v>0</v>
      </c>
      <c r="J186" s="30">
        <v>0.36515456899999998</v>
      </c>
      <c r="K186" s="30">
        <v>0.81372953400000003</v>
      </c>
      <c r="L186" s="23">
        <v>0</v>
      </c>
      <c r="M186" s="23">
        <v>0</v>
      </c>
      <c r="N186" s="23">
        <v>0</v>
      </c>
      <c r="O186" s="24">
        <v>0</v>
      </c>
      <c r="P186" s="24">
        <v>0.30425276000000001</v>
      </c>
      <c r="Q186" s="25">
        <v>0</v>
      </c>
      <c r="R186" s="25">
        <v>0</v>
      </c>
      <c r="S186" s="25">
        <v>0</v>
      </c>
      <c r="T186" s="26"/>
      <c r="U186" s="27">
        <v>0.192045253</v>
      </c>
      <c r="V186" s="20">
        <v>8363000</v>
      </c>
      <c r="W186" s="22">
        <v>0.229636797</v>
      </c>
      <c r="X186" s="21">
        <v>8363000</v>
      </c>
      <c r="Y186" s="22">
        <v>0.229636797</v>
      </c>
      <c r="Z186" s="19">
        <f t="shared" si="6"/>
        <v>373</v>
      </c>
      <c r="AA186" s="19">
        <f t="shared" si="7"/>
        <v>371</v>
      </c>
      <c r="AB186" s="19">
        <f t="shared" si="8"/>
        <v>31</v>
      </c>
    </row>
    <row r="187" spans="1:28" x14ac:dyDescent="0.3">
      <c r="A187" s="4">
        <v>1158</v>
      </c>
      <c r="B187" s="7" t="s">
        <v>27</v>
      </c>
      <c r="C187" s="1" t="s">
        <v>34</v>
      </c>
      <c r="D187" s="1" t="s">
        <v>119</v>
      </c>
      <c r="E187" s="1" t="s">
        <v>382</v>
      </c>
      <c r="F187" s="7" t="s">
        <v>584</v>
      </c>
      <c r="G187" s="7" t="s">
        <v>584</v>
      </c>
      <c r="H187" s="29">
        <v>0.153968143</v>
      </c>
      <c r="I187" s="29">
        <v>0.336723836</v>
      </c>
      <c r="J187" s="30">
        <v>4.5796468910000003</v>
      </c>
      <c r="K187" s="30">
        <v>5.7042382140000001</v>
      </c>
      <c r="L187" s="23">
        <v>3.4975042999999997E-2</v>
      </c>
      <c r="M187" s="23">
        <v>3.3070860000000001E-2</v>
      </c>
      <c r="N187" s="23">
        <v>0.53354567399999997</v>
      </c>
      <c r="O187" s="24">
        <v>0.45546896100000001</v>
      </c>
      <c r="P187" s="24">
        <v>3.524725546</v>
      </c>
      <c r="Q187" s="25">
        <v>3.5515958859999999</v>
      </c>
      <c r="R187" s="25">
        <v>0</v>
      </c>
      <c r="S187" s="25">
        <v>1.8039090000000001E-2</v>
      </c>
      <c r="T187" s="26"/>
      <c r="U187" s="27">
        <v>2.0885156820000002</v>
      </c>
      <c r="V187" s="20">
        <v>9761750</v>
      </c>
      <c r="W187" s="22">
        <v>2.139489008</v>
      </c>
      <c r="X187" s="21">
        <v>8261750</v>
      </c>
      <c r="Y187" s="22">
        <v>2.5279337700000002</v>
      </c>
      <c r="Z187" s="19">
        <f t="shared" si="6"/>
        <v>203</v>
      </c>
      <c r="AA187" s="19">
        <f t="shared" si="7"/>
        <v>198</v>
      </c>
      <c r="AB187" s="19">
        <f t="shared" si="8"/>
        <v>22</v>
      </c>
    </row>
    <row r="188" spans="1:28" x14ac:dyDescent="0.3">
      <c r="A188" s="4">
        <v>1372</v>
      </c>
      <c r="B188" s="7" t="s">
        <v>26</v>
      </c>
      <c r="C188" s="1" t="s">
        <v>32</v>
      </c>
      <c r="D188" s="1" t="s">
        <v>127</v>
      </c>
      <c r="E188" s="1" t="s">
        <v>392</v>
      </c>
      <c r="F188" s="7" t="s">
        <v>584</v>
      </c>
      <c r="G188" s="7" t="s">
        <v>584</v>
      </c>
      <c r="H188" s="29">
        <v>0.16872726599999999</v>
      </c>
      <c r="I188" s="29">
        <v>7.8568900000000001E-4</v>
      </c>
      <c r="J188" s="30">
        <v>0.68466481800000001</v>
      </c>
      <c r="K188" s="30">
        <v>0.59539127400000003</v>
      </c>
      <c r="L188" s="23">
        <v>0.214176897</v>
      </c>
      <c r="M188" s="23">
        <v>0.20404429399999999</v>
      </c>
      <c r="N188" s="23">
        <v>0.17540713499999999</v>
      </c>
      <c r="O188" s="24">
        <v>0.199651775</v>
      </c>
      <c r="P188" s="24">
        <v>3.2081103240000002</v>
      </c>
      <c r="Q188" s="25">
        <v>10.32330101</v>
      </c>
      <c r="R188" s="25">
        <v>1.9963299999999999</v>
      </c>
      <c r="S188" s="25">
        <v>2.701833E-2</v>
      </c>
      <c r="T188" s="26">
        <v>2.6152814096000001</v>
      </c>
      <c r="U188" s="27">
        <v>1.943464487</v>
      </c>
      <c r="V188" s="20">
        <v>8800000</v>
      </c>
      <c r="W188" s="22">
        <v>2.2084823720000002</v>
      </c>
      <c r="X188" s="21">
        <v>8228528</v>
      </c>
      <c r="Y188" s="22">
        <v>2.3618616690000001</v>
      </c>
      <c r="Z188" s="19">
        <f t="shared" si="6"/>
        <v>213</v>
      </c>
      <c r="AA188" s="19">
        <f t="shared" si="7"/>
        <v>202</v>
      </c>
      <c r="AB188" s="19">
        <f t="shared" si="8"/>
        <v>46</v>
      </c>
    </row>
    <row r="189" spans="1:28" x14ac:dyDescent="0.3">
      <c r="A189" s="4">
        <v>1490</v>
      </c>
      <c r="B189" s="7" t="s">
        <v>27</v>
      </c>
      <c r="C189" s="1" t="s">
        <v>35</v>
      </c>
      <c r="D189" s="1" t="s">
        <v>141</v>
      </c>
      <c r="E189" s="1" t="s">
        <v>485</v>
      </c>
      <c r="F189" s="7"/>
      <c r="G189" s="7" t="s">
        <v>584</v>
      </c>
      <c r="H189" s="29">
        <v>0.213241555</v>
      </c>
      <c r="I189" s="29">
        <v>0</v>
      </c>
      <c r="J189" s="30">
        <v>4.353837993</v>
      </c>
      <c r="K189" s="30">
        <v>7.6660793000000005E-2</v>
      </c>
      <c r="L189" s="23">
        <v>0</v>
      </c>
      <c r="M189" s="23">
        <v>0</v>
      </c>
      <c r="N189" s="23">
        <v>0.73894577800000005</v>
      </c>
      <c r="O189" s="24">
        <v>0.50464937799999998</v>
      </c>
      <c r="P189" s="24">
        <v>1.164274206</v>
      </c>
      <c r="Q189" s="25">
        <v>0</v>
      </c>
      <c r="R189" s="25">
        <v>3.7991126E-2</v>
      </c>
      <c r="S189" s="25">
        <v>4.2943727000000001E-2</v>
      </c>
      <c r="T189" s="26"/>
      <c r="U189" s="27">
        <v>0.69424567599999998</v>
      </c>
      <c r="V189" s="20">
        <v>8200000</v>
      </c>
      <c r="W189" s="22">
        <v>0.84664106800000005</v>
      </c>
      <c r="X189" s="21">
        <v>8200000</v>
      </c>
      <c r="Y189" s="22">
        <v>0.84664106800000005</v>
      </c>
      <c r="Z189" s="19">
        <f t="shared" si="6"/>
        <v>306</v>
      </c>
      <c r="AA189" s="19">
        <f t="shared" si="7"/>
        <v>293</v>
      </c>
      <c r="AB189" s="19">
        <f t="shared" si="8"/>
        <v>27</v>
      </c>
    </row>
    <row r="190" spans="1:28" x14ac:dyDescent="0.3">
      <c r="A190" s="4">
        <v>1281</v>
      </c>
      <c r="B190" s="7" t="s">
        <v>27</v>
      </c>
      <c r="C190" s="1" t="s">
        <v>36</v>
      </c>
      <c r="D190" s="1" t="s">
        <v>97</v>
      </c>
      <c r="E190" s="1" t="s">
        <v>443</v>
      </c>
      <c r="F190" s="7" t="s">
        <v>584</v>
      </c>
      <c r="G190" s="7" t="s">
        <v>584</v>
      </c>
      <c r="H190" s="29">
        <v>0</v>
      </c>
      <c r="I190" s="29">
        <v>7.6834900000000007E-9</v>
      </c>
      <c r="J190" s="30">
        <v>4.3666400589999999</v>
      </c>
      <c r="K190" s="30">
        <v>2.050336283</v>
      </c>
      <c r="L190" s="23">
        <v>0.122648931</v>
      </c>
      <c r="M190" s="23">
        <v>0.12648488199999999</v>
      </c>
      <c r="N190" s="23">
        <v>0</v>
      </c>
      <c r="O190" s="24">
        <v>0</v>
      </c>
      <c r="P190" s="24">
        <v>1.825919992</v>
      </c>
      <c r="Q190" s="25">
        <v>1.135806316</v>
      </c>
      <c r="R190" s="25">
        <v>8.8798003E-2</v>
      </c>
      <c r="S190" s="25">
        <v>2.7351687E-2</v>
      </c>
      <c r="T190" s="26"/>
      <c r="U190" s="27">
        <v>1.0943180589999999</v>
      </c>
      <c r="V190" s="20">
        <v>11029047</v>
      </c>
      <c r="W190" s="22">
        <v>0.99221452099999996</v>
      </c>
      <c r="X190" s="21">
        <v>8129050</v>
      </c>
      <c r="Y190" s="22">
        <v>1.3461819749999999</v>
      </c>
      <c r="Z190" s="19">
        <f t="shared" si="6"/>
        <v>264</v>
      </c>
      <c r="AA190" s="19">
        <f t="shared" si="7"/>
        <v>262</v>
      </c>
      <c r="AB190" s="19">
        <f t="shared" si="8"/>
        <v>19</v>
      </c>
    </row>
    <row r="191" spans="1:28" ht="28.8" x14ac:dyDescent="0.3">
      <c r="A191" s="4">
        <v>1018</v>
      </c>
      <c r="B191" s="7" t="s">
        <v>26</v>
      </c>
      <c r="C191" s="1" t="s">
        <v>32</v>
      </c>
      <c r="D191" s="1" t="s">
        <v>61</v>
      </c>
      <c r="E191" s="1" t="s">
        <v>428</v>
      </c>
      <c r="F191" s="7" t="s">
        <v>584</v>
      </c>
      <c r="G191" s="7" t="s">
        <v>584</v>
      </c>
      <c r="H191" s="29">
        <v>0.31431944099999998</v>
      </c>
      <c r="I191" s="29">
        <v>0</v>
      </c>
      <c r="J191" s="30">
        <v>0</v>
      </c>
      <c r="K191" s="30">
        <v>0</v>
      </c>
      <c r="L191" s="23">
        <v>4.9031234E-2</v>
      </c>
      <c r="M191" s="23">
        <v>4.9607353999999999E-2</v>
      </c>
      <c r="N191" s="23">
        <v>0.65352653500000002</v>
      </c>
      <c r="O191" s="24">
        <v>0.83683853100000005</v>
      </c>
      <c r="P191" s="24">
        <v>2.3122824710000001</v>
      </c>
      <c r="Q191" s="25">
        <v>0</v>
      </c>
      <c r="R191" s="25">
        <v>0</v>
      </c>
      <c r="S191" s="25">
        <v>0</v>
      </c>
      <c r="T191" s="26">
        <v>11.514895222</v>
      </c>
      <c r="U191" s="27">
        <v>1.37503091</v>
      </c>
      <c r="V191" s="20">
        <v>8127120</v>
      </c>
      <c r="W191" s="22">
        <v>1.6919042790000001</v>
      </c>
      <c r="X191" s="21">
        <v>8127120</v>
      </c>
      <c r="Y191" s="22">
        <v>1.6919042790000001</v>
      </c>
      <c r="Z191" s="19">
        <f t="shared" si="6"/>
        <v>249</v>
      </c>
      <c r="AA191" s="19">
        <f t="shared" si="7"/>
        <v>242</v>
      </c>
      <c r="AB191" s="19">
        <f t="shared" si="8"/>
        <v>56</v>
      </c>
    </row>
    <row r="192" spans="1:28" ht="28.8" x14ac:dyDescent="0.3">
      <c r="A192" s="4">
        <v>1492</v>
      </c>
      <c r="B192" s="7" t="s">
        <v>28</v>
      </c>
      <c r="C192" s="1" t="s">
        <v>36</v>
      </c>
      <c r="D192" s="1" t="s">
        <v>161</v>
      </c>
      <c r="E192" s="1" t="s">
        <v>501</v>
      </c>
      <c r="F192" s="7"/>
      <c r="G192" s="7"/>
      <c r="H192" s="29">
        <v>7.7628927E-2</v>
      </c>
      <c r="I192" s="29">
        <v>1.283664E-2</v>
      </c>
      <c r="J192" s="30">
        <v>1.034604613</v>
      </c>
      <c r="K192" s="30">
        <v>2.053739658</v>
      </c>
      <c r="L192" s="23">
        <v>0</v>
      </c>
      <c r="M192" s="23">
        <v>0</v>
      </c>
      <c r="N192" s="23">
        <v>8.0702235999999997E-2</v>
      </c>
      <c r="O192" s="24">
        <v>9.1856836999999997E-2</v>
      </c>
      <c r="P192" s="24">
        <v>0.80908499599999995</v>
      </c>
      <c r="Q192" s="25">
        <v>0</v>
      </c>
      <c r="R192" s="25">
        <v>0</v>
      </c>
      <c r="S192" s="25">
        <v>7.7214060000000001E-3</v>
      </c>
      <c r="T192" s="26"/>
      <c r="U192" s="27">
        <v>0.51578357600000002</v>
      </c>
      <c r="V192" s="20">
        <v>7956050</v>
      </c>
      <c r="W192" s="22">
        <v>0.64829101899999997</v>
      </c>
      <c r="X192" s="21">
        <v>7956050</v>
      </c>
      <c r="Y192" s="22">
        <v>0.64829101899999997</v>
      </c>
      <c r="Z192" s="19">
        <f t="shared" si="6"/>
        <v>322</v>
      </c>
      <c r="AA192" s="19">
        <f t="shared" si="7"/>
        <v>316</v>
      </c>
      <c r="AB192" s="19">
        <f t="shared" si="8"/>
        <v>22</v>
      </c>
    </row>
    <row r="193" spans="1:28" x14ac:dyDescent="0.3">
      <c r="A193" s="4">
        <v>1516</v>
      </c>
      <c r="B193" s="7" t="s">
        <v>26</v>
      </c>
      <c r="C193" s="1" t="s">
        <v>35</v>
      </c>
      <c r="D193" s="1" t="s">
        <v>92</v>
      </c>
      <c r="E193" s="1" t="s">
        <v>346</v>
      </c>
      <c r="F193" s="7" t="s">
        <v>584</v>
      </c>
      <c r="G193" s="7" t="s">
        <v>584</v>
      </c>
      <c r="H193" s="29">
        <v>0.10018508499999999</v>
      </c>
      <c r="I193" s="29">
        <v>9.2281502000000001E-2</v>
      </c>
      <c r="J193" s="30">
        <v>0</v>
      </c>
      <c r="K193" s="30">
        <v>0</v>
      </c>
      <c r="L193" s="23">
        <v>0</v>
      </c>
      <c r="M193" s="23">
        <v>0</v>
      </c>
      <c r="N193" s="23">
        <v>6.4713029000000005E-2</v>
      </c>
      <c r="O193" s="24">
        <v>7.3657614999999996E-2</v>
      </c>
      <c r="P193" s="24">
        <v>4.7235290540000001</v>
      </c>
      <c r="Q193" s="25">
        <v>12.891327260000001</v>
      </c>
      <c r="R193" s="25">
        <v>0</v>
      </c>
      <c r="S193" s="25">
        <v>0</v>
      </c>
      <c r="T193" s="26">
        <v>9.9983030930000005</v>
      </c>
      <c r="U193" s="27">
        <v>2.8043195600000002</v>
      </c>
      <c r="V193" s="20">
        <v>7950000</v>
      </c>
      <c r="W193" s="22">
        <v>3.5274459870000001</v>
      </c>
      <c r="X193" s="21">
        <v>7950000</v>
      </c>
      <c r="Y193" s="22">
        <v>3.5274459870000001</v>
      </c>
      <c r="Z193" s="19">
        <f t="shared" si="6"/>
        <v>167</v>
      </c>
      <c r="AA193" s="19">
        <f t="shared" si="7"/>
        <v>158</v>
      </c>
      <c r="AB193" s="19">
        <f t="shared" si="8"/>
        <v>15</v>
      </c>
    </row>
    <row r="194" spans="1:28" ht="28.8" x14ac:dyDescent="0.3">
      <c r="A194" s="4">
        <v>1377</v>
      </c>
      <c r="B194" s="7" t="s">
        <v>27</v>
      </c>
      <c r="C194" s="1" t="s">
        <v>35</v>
      </c>
      <c r="D194" s="1" t="s">
        <v>88</v>
      </c>
      <c r="E194" s="1" t="s">
        <v>547</v>
      </c>
      <c r="F194" s="7"/>
      <c r="G194" s="7" t="s">
        <v>584</v>
      </c>
      <c r="H194" s="29">
        <v>0</v>
      </c>
      <c r="I194" s="29">
        <v>7.5291400000000004E-4</v>
      </c>
      <c r="J194" s="30">
        <v>0.852027329</v>
      </c>
      <c r="K194" s="30">
        <v>0.50196898499999998</v>
      </c>
      <c r="L194" s="23">
        <v>7.4926634000000006E-2</v>
      </c>
      <c r="M194" s="23">
        <v>7.3411394000000005E-2</v>
      </c>
      <c r="N194" s="23">
        <v>0</v>
      </c>
      <c r="O194" s="24">
        <v>0</v>
      </c>
      <c r="P194" s="24">
        <v>0.376240303</v>
      </c>
      <c r="Q194" s="25">
        <v>0.15439867099999999</v>
      </c>
      <c r="R194" s="25">
        <v>0</v>
      </c>
      <c r="S194" s="25">
        <v>1.7573018999999999E-2</v>
      </c>
      <c r="T194" s="26"/>
      <c r="U194" s="27">
        <v>0.227066039</v>
      </c>
      <c r="V194" s="20">
        <v>9000000</v>
      </c>
      <c r="W194" s="22">
        <v>0.25229559899999998</v>
      </c>
      <c r="X194" s="21">
        <v>7900000</v>
      </c>
      <c r="Y194" s="22">
        <v>0.28742536600000002</v>
      </c>
      <c r="Z194" s="19">
        <f t="shared" ref="Z194:Z257" si="9">_xlfn.RANK.EQ(U194,$U$2:$U$405,0)</f>
        <v>368</v>
      </c>
      <c r="AA194" s="19">
        <f t="shared" ref="AA194:AA257" si="10">_xlfn.RANK.EQ(Y194,$Y$2:$Y$405,0)</f>
        <v>362</v>
      </c>
      <c r="AB194" s="19">
        <f t="shared" ref="AB194:AB257" si="11">($Y$2:$Y$405=Y194) + SUMPRODUCT(($C$2:$C$405=C194)*($Y$2:$Y$405&gt;Y194))</f>
        <v>35</v>
      </c>
    </row>
    <row r="195" spans="1:28" x14ac:dyDescent="0.3">
      <c r="A195" s="4">
        <v>1291</v>
      </c>
      <c r="B195" s="7" t="s">
        <v>26</v>
      </c>
      <c r="C195" s="1" t="s">
        <v>33</v>
      </c>
      <c r="D195" s="1" t="s">
        <v>142</v>
      </c>
      <c r="E195" s="1" t="s">
        <v>452</v>
      </c>
      <c r="F195" s="7" t="s">
        <v>584</v>
      </c>
      <c r="G195" s="7" t="s">
        <v>584</v>
      </c>
      <c r="H195" s="29">
        <v>0.37884767200000002</v>
      </c>
      <c r="I195" s="29">
        <v>0.41737251399999997</v>
      </c>
      <c r="J195" s="30">
        <v>1.069826771</v>
      </c>
      <c r="K195" s="30">
        <v>1.9981930000000001E-3</v>
      </c>
      <c r="L195" s="23">
        <v>1.26562452</v>
      </c>
      <c r="M195" s="23">
        <v>1.2819930470000001</v>
      </c>
      <c r="N195" s="23">
        <v>1.3128205129999999</v>
      </c>
      <c r="O195" s="24">
        <v>6.0815929180000001</v>
      </c>
      <c r="P195" s="24">
        <v>1.6799219299999999</v>
      </c>
      <c r="Q195" s="25">
        <v>0.42899582000000003</v>
      </c>
      <c r="R195" s="25">
        <v>0.172521693</v>
      </c>
      <c r="S195" s="25">
        <v>0</v>
      </c>
      <c r="T195" s="26">
        <v>0.68304670049000005</v>
      </c>
      <c r="U195" s="27">
        <v>1.001244145</v>
      </c>
      <c r="V195" s="20">
        <v>7731930</v>
      </c>
      <c r="W195" s="22">
        <v>1.2949472449999999</v>
      </c>
      <c r="X195" s="21">
        <v>7731930</v>
      </c>
      <c r="Y195" s="22">
        <v>1.2949472449999999</v>
      </c>
      <c r="Z195" s="19">
        <f t="shared" si="9"/>
        <v>273</v>
      </c>
      <c r="AA195" s="19">
        <f t="shared" si="10"/>
        <v>265</v>
      </c>
      <c r="AB195" s="19">
        <f t="shared" si="11"/>
        <v>37</v>
      </c>
    </row>
    <row r="196" spans="1:28" ht="28.8" x14ac:dyDescent="0.3">
      <c r="A196" s="4">
        <v>1280</v>
      </c>
      <c r="B196" s="7" t="s">
        <v>25</v>
      </c>
      <c r="C196" s="1" t="s">
        <v>29</v>
      </c>
      <c r="D196" s="1" t="s">
        <v>52</v>
      </c>
      <c r="E196" s="1" t="s">
        <v>257</v>
      </c>
      <c r="F196" s="7" t="s">
        <v>584</v>
      </c>
      <c r="G196" s="7" t="s">
        <v>584</v>
      </c>
      <c r="H196" s="29">
        <v>0.28915843600000002</v>
      </c>
      <c r="I196" s="29">
        <v>3.968753993</v>
      </c>
      <c r="J196" s="30">
        <v>17.792156389999999</v>
      </c>
      <c r="K196" s="30">
        <v>0.18575340200000001</v>
      </c>
      <c r="L196" s="23">
        <v>5.1474311679999998</v>
      </c>
      <c r="M196" s="23">
        <v>5.1063493979999999</v>
      </c>
      <c r="N196" s="23">
        <v>0</v>
      </c>
      <c r="O196" s="24">
        <v>1.1627347240000001</v>
      </c>
      <c r="P196" s="24">
        <v>14.239686799999999</v>
      </c>
      <c r="Q196" s="25">
        <v>0</v>
      </c>
      <c r="R196" s="25">
        <v>0</v>
      </c>
      <c r="S196" s="25">
        <v>14.03298897</v>
      </c>
      <c r="T196" s="26">
        <v>25.549208207</v>
      </c>
      <c r="U196" s="27">
        <v>8.0442299360000007</v>
      </c>
      <c r="V196" s="20">
        <v>7675900</v>
      </c>
      <c r="W196" s="22">
        <v>10.47985244</v>
      </c>
      <c r="X196" s="21">
        <v>7675900</v>
      </c>
      <c r="Y196" s="22">
        <v>10.47985244</v>
      </c>
      <c r="Z196" s="19">
        <f t="shared" si="9"/>
        <v>78</v>
      </c>
      <c r="AA196" s="19">
        <f t="shared" si="10"/>
        <v>72</v>
      </c>
      <c r="AB196" s="19">
        <f t="shared" si="11"/>
        <v>11</v>
      </c>
    </row>
    <row r="197" spans="1:28" ht="43.2" x14ac:dyDescent="0.3">
      <c r="A197" s="4">
        <v>1163</v>
      </c>
      <c r="B197" s="7" t="s">
        <v>26</v>
      </c>
      <c r="C197" s="1" t="s">
        <v>32</v>
      </c>
      <c r="D197" s="1" t="s">
        <v>48</v>
      </c>
      <c r="E197" s="1" t="s">
        <v>297</v>
      </c>
      <c r="F197" s="7" t="s">
        <v>584</v>
      </c>
      <c r="G197" s="7"/>
      <c r="H197" s="29">
        <v>0</v>
      </c>
      <c r="I197" s="29">
        <v>0</v>
      </c>
      <c r="J197" s="30">
        <v>7.1813731980000002</v>
      </c>
      <c r="K197" s="30">
        <v>0.28893787100000001</v>
      </c>
      <c r="L197" s="23">
        <v>0</v>
      </c>
      <c r="M197" s="23">
        <v>0</v>
      </c>
      <c r="N197" s="23">
        <v>0</v>
      </c>
      <c r="O197" s="24">
        <v>0</v>
      </c>
      <c r="P197" s="24">
        <v>6.9307253639999997</v>
      </c>
      <c r="Q197" s="25">
        <v>4.7085942259999998</v>
      </c>
      <c r="R197" s="25">
        <v>0</v>
      </c>
      <c r="S197" s="25">
        <v>1.3598780029999999</v>
      </c>
      <c r="T197" s="26">
        <v>27.623598326</v>
      </c>
      <c r="U197" s="27">
        <v>4.4753536350000003</v>
      </c>
      <c r="V197" s="20">
        <v>7665610</v>
      </c>
      <c r="W197" s="22">
        <v>5.8382224440000003</v>
      </c>
      <c r="X197" s="21">
        <v>7665610</v>
      </c>
      <c r="Y197" s="22">
        <v>5.8382224440000003</v>
      </c>
      <c r="Z197" s="19">
        <f t="shared" si="9"/>
        <v>118</v>
      </c>
      <c r="AA197" s="19">
        <f t="shared" si="10"/>
        <v>126</v>
      </c>
      <c r="AB197" s="19">
        <f t="shared" si="11"/>
        <v>23</v>
      </c>
    </row>
    <row r="198" spans="1:28" ht="43.2" x14ac:dyDescent="0.3">
      <c r="A198" s="4">
        <v>1164</v>
      </c>
      <c r="B198" s="7" t="s">
        <v>26</v>
      </c>
      <c r="C198" s="1" t="s">
        <v>32</v>
      </c>
      <c r="D198" s="1" t="s">
        <v>48</v>
      </c>
      <c r="E198" s="1" t="s">
        <v>384</v>
      </c>
      <c r="F198" s="7" t="s">
        <v>584</v>
      </c>
      <c r="G198" s="7"/>
      <c r="H198" s="29">
        <v>0</v>
      </c>
      <c r="I198" s="29">
        <v>0</v>
      </c>
      <c r="J198" s="30">
        <v>12.095745109999999</v>
      </c>
      <c r="K198" s="30">
        <v>0.13403910999999999</v>
      </c>
      <c r="L198" s="23">
        <v>0</v>
      </c>
      <c r="M198" s="23">
        <v>0</v>
      </c>
      <c r="N198" s="23">
        <v>0</v>
      </c>
      <c r="O198" s="24">
        <v>0</v>
      </c>
      <c r="P198" s="24">
        <v>3.358587859</v>
      </c>
      <c r="Q198" s="25">
        <v>4.9600777169999999</v>
      </c>
      <c r="R198" s="25">
        <v>0</v>
      </c>
      <c r="S198" s="25">
        <v>1.2815735109999999</v>
      </c>
      <c r="T198" s="26">
        <v>0</v>
      </c>
      <c r="U198" s="27">
        <v>2.0373800819999999</v>
      </c>
      <c r="V198" s="20">
        <v>7610020</v>
      </c>
      <c r="W198" s="22">
        <v>2.6772335439999999</v>
      </c>
      <c r="X198" s="21">
        <v>7610020</v>
      </c>
      <c r="Y198" s="22">
        <v>2.6772335439999999</v>
      </c>
      <c r="Z198" s="19">
        <f t="shared" si="9"/>
        <v>205</v>
      </c>
      <c r="AA198" s="19">
        <f t="shared" si="10"/>
        <v>190</v>
      </c>
      <c r="AB198" s="19">
        <f t="shared" si="11"/>
        <v>43</v>
      </c>
    </row>
    <row r="199" spans="1:28" ht="28.8" x14ac:dyDescent="0.3">
      <c r="A199" s="4">
        <v>1499</v>
      </c>
      <c r="B199" s="7" t="s">
        <v>28</v>
      </c>
      <c r="C199" s="1" t="s">
        <v>36</v>
      </c>
      <c r="D199" s="1" t="s">
        <v>71</v>
      </c>
      <c r="E199" s="1" t="s">
        <v>506</v>
      </c>
      <c r="F199" s="7" t="s">
        <v>584</v>
      </c>
      <c r="G199" s="7" t="s">
        <v>584</v>
      </c>
      <c r="H199" s="29">
        <v>3.9208422999999999E-2</v>
      </c>
      <c r="I199" s="29">
        <v>2.0611789999999998E-3</v>
      </c>
      <c r="J199" s="30">
        <v>9.1288642000000003E-2</v>
      </c>
      <c r="K199" s="30">
        <v>0.55133554500000004</v>
      </c>
      <c r="L199" s="23">
        <v>0</v>
      </c>
      <c r="M199" s="23">
        <v>0</v>
      </c>
      <c r="N199" s="23">
        <v>0</v>
      </c>
      <c r="O199" s="24">
        <v>0.39359037400000002</v>
      </c>
      <c r="P199" s="24">
        <v>0.83158746500000003</v>
      </c>
      <c r="Q199" s="25">
        <v>1.5972276320000001</v>
      </c>
      <c r="R199" s="25">
        <v>0</v>
      </c>
      <c r="S199" s="25">
        <v>0</v>
      </c>
      <c r="T199" s="26"/>
      <c r="U199" s="27">
        <v>0.49513380299999998</v>
      </c>
      <c r="V199" s="20">
        <v>7563440</v>
      </c>
      <c r="W199" s="22">
        <v>0.65464101399999997</v>
      </c>
      <c r="X199" s="21">
        <v>7563440</v>
      </c>
      <c r="Y199" s="22">
        <v>0.65464101399999997</v>
      </c>
      <c r="Z199" s="19">
        <f t="shared" si="9"/>
        <v>327</v>
      </c>
      <c r="AA199" s="19">
        <f t="shared" si="10"/>
        <v>314</v>
      </c>
      <c r="AB199" s="19">
        <f t="shared" si="11"/>
        <v>21</v>
      </c>
    </row>
    <row r="200" spans="1:28" x14ac:dyDescent="0.3">
      <c r="A200" s="4">
        <v>1054</v>
      </c>
      <c r="B200" s="7" t="s">
        <v>28</v>
      </c>
      <c r="C200" s="1" t="s">
        <v>36</v>
      </c>
      <c r="D200" s="1" t="s">
        <v>76</v>
      </c>
      <c r="E200" s="1" t="s">
        <v>270</v>
      </c>
      <c r="F200" s="7"/>
      <c r="G200" s="7" t="s">
        <v>584</v>
      </c>
      <c r="H200" s="29">
        <v>0</v>
      </c>
      <c r="I200" s="29">
        <v>3.4792359000000002E-2</v>
      </c>
      <c r="J200" s="30">
        <v>3.164672935</v>
      </c>
      <c r="K200" s="30">
        <v>19.04371746</v>
      </c>
      <c r="L200" s="23">
        <v>0</v>
      </c>
      <c r="M200" s="23">
        <v>0</v>
      </c>
      <c r="N200" s="23">
        <v>0</v>
      </c>
      <c r="O200" s="24">
        <v>0</v>
      </c>
      <c r="P200" s="24">
        <v>10.44665668</v>
      </c>
      <c r="Q200" s="25">
        <v>12.878446390000001</v>
      </c>
      <c r="R200" s="25">
        <v>0</v>
      </c>
      <c r="S200" s="25">
        <v>5.69781E-4</v>
      </c>
      <c r="T200" s="26"/>
      <c r="U200" s="27">
        <v>6.5598446389999996</v>
      </c>
      <c r="V200" s="20">
        <v>7514630</v>
      </c>
      <c r="W200" s="22">
        <v>8.7294313080000006</v>
      </c>
      <c r="X200" s="21">
        <v>7514630</v>
      </c>
      <c r="Y200" s="22">
        <v>8.7294313080000006</v>
      </c>
      <c r="Z200" s="19">
        <f t="shared" si="9"/>
        <v>91</v>
      </c>
      <c r="AA200" s="19">
        <f t="shared" si="10"/>
        <v>89</v>
      </c>
      <c r="AB200" s="19">
        <f t="shared" si="11"/>
        <v>5</v>
      </c>
    </row>
    <row r="201" spans="1:28" x14ac:dyDescent="0.3">
      <c r="A201" s="4">
        <v>1370</v>
      </c>
      <c r="B201" s="7" t="s">
        <v>28</v>
      </c>
      <c r="C201" s="1" t="s">
        <v>36</v>
      </c>
      <c r="D201" s="1" t="s">
        <v>93</v>
      </c>
      <c r="E201" s="1" t="s">
        <v>342</v>
      </c>
      <c r="F201" s="7" t="s">
        <v>584</v>
      </c>
      <c r="G201" s="7" t="s">
        <v>584</v>
      </c>
      <c r="H201" s="29">
        <v>0</v>
      </c>
      <c r="I201" s="29">
        <v>0</v>
      </c>
      <c r="J201" s="30">
        <v>5.8881174319999996</v>
      </c>
      <c r="K201" s="30">
        <v>11.63064138</v>
      </c>
      <c r="L201" s="23">
        <v>0</v>
      </c>
      <c r="M201" s="23">
        <v>0</v>
      </c>
      <c r="N201" s="23">
        <v>0</v>
      </c>
      <c r="O201" s="24">
        <v>0</v>
      </c>
      <c r="P201" s="24">
        <v>4.8254176949999996</v>
      </c>
      <c r="Q201" s="25">
        <v>0</v>
      </c>
      <c r="R201" s="25">
        <v>0</v>
      </c>
      <c r="S201" s="25">
        <v>1.3724251E-2</v>
      </c>
      <c r="T201" s="26"/>
      <c r="U201" s="27">
        <v>2.8700454039999999</v>
      </c>
      <c r="V201" s="20">
        <v>7491440</v>
      </c>
      <c r="W201" s="22">
        <v>3.8310997680000001</v>
      </c>
      <c r="X201" s="21">
        <v>7491440</v>
      </c>
      <c r="Y201" s="22">
        <v>3.8310997680000001</v>
      </c>
      <c r="Z201" s="19">
        <f t="shared" si="9"/>
        <v>163</v>
      </c>
      <c r="AA201" s="19">
        <f t="shared" si="10"/>
        <v>151</v>
      </c>
      <c r="AB201" s="19">
        <f t="shared" si="11"/>
        <v>8</v>
      </c>
    </row>
    <row r="202" spans="1:28" x14ac:dyDescent="0.3">
      <c r="A202" s="4">
        <v>1031</v>
      </c>
      <c r="B202" s="7" t="s">
        <v>27</v>
      </c>
      <c r="C202" s="1" t="s">
        <v>35</v>
      </c>
      <c r="D202" s="1" t="s">
        <v>133</v>
      </c>
      <c r="E202" s="1" t="s">
        <v>523</v>
      </c>
      <c r="F202" s="7"/>
      <c r="G202" s="7" t="s">
        <v>584</v>
      </c>
      <c r="H202" s="29">
        <v>0.15953915900000001</v>
      </c>
      <c r="I202" s="29">
        <v>0</v>
      </c>
      <c r="J202" s="30">
        <v>0.48687275899999999</v>
      </c>
      <c r="K202" s="30">
        <v>2.1533470320000001</v>
      </c>
      <c r="L202" s="23">
        <v>0</v>
      </c>
      <c r="M202" s="23">
        <v>0</v>
      </c>
      <c r="N202" s="23">
        <v>0.331710546</v>
      </c>
      <c r="O202" s="24">
        <v>0.37755932399999997</v>
      </c>
      <c r="P202" s="24">
        <v>0.52718746299999997</v>
      </c>
      <c r="Q202" s="25">
        <v>0</v>
      </c>
      <c r="R202" s="25">
        <v>0</v>
      </c>
      <c r="S202" s="25">
        <v>4.5468130000000002E-3</v>
      </c>
      <c r="T202" s="26"/>
      <c r="U202" s="27">
        <v>0.40404311799999998</v>
      </c>
      <c r="V202" s="20">
        <v>7420000</v>
      </c>
      <c r="W202" s="22">
        <v>0.54453250399999997</v>
      </c>
      <c r="X202" s="21">
        <v>7420000</v>
      </c>
      <c r="Y202" s="22">
        <v>0.54453250399999997</v>
      </c>
      <c r="Z202" s="19">
        <f t="shared" si="9"/>
        <v>344</v>
      </c>
      <c r="AA202" s="19">
        <f t="shared" si="10"/>
        <v>328</v>
      </c>
      <c r="AB202" s="19">
        <f t="shared" si="11"/>
        <v>31</v>
      </c>
    </row>
    <row r="203" spans="1:28" x14ac:dyDescent="0.3">
      <c r="A203" s="4">
        <v>1673</v>
      </c>
      <c r="B203" s="7" t="s">
        <v>28</v>
      </c>
      <c r="C203" s="1" t="s">
        <v>37</v>
      </c>
      <c r="D203" s="1" t="s">
        <v>147</v>
      </c>
      <c r="E203" s="1" t="s">
        <v>576</v>
      </c>
      <c r="F203" s="7"/>
      <c r="G203" s="7" t="s">
        <v>584</v>
      </c>
      <c r="H203" s="29">
        <v>0</v>
      </c>
      <c r="I203" s="29">
        <v>0</v>
      </c>
      <c r="J203" s="30">
        <v>0</v>
      </c>
      <c r="K203" s="30">
        <v>0</v>
      </c>
      <c r="L203" s="23">
        <v>3.3182099999999999E-4</v>
      </c>
      <c r="M203" s="23">
        <v>3.5846599999999999E-4</v>
      </c>
      <c r="N203" s="23">
        <v>0</v>
      </c>
      <c r="O203" s="24">
        <v>0</v>
      </c>
      <c r="P203" s="24">
        <v>8.1660700000000001E-4</v>
      </c>
      <c r="Q203" s="25">
        <v>0</v>
      </c>
      <c r="R203" s="25">
        <v>0</v>
      </c>
      <c r="S203" s="25">
        <v>5.7630620000000002E-3</v>
      </c>
      <c r="T203" s="26"/>
      <c r="U203" s="27">
        <v>4.8486299999999998E-4</v>
      </c>
      <c r="V203" s="20">
        <v>7401000</v>
      </c>
      <c r="W203" s="22">
        <v>6.5513099999999999E-4</v>
      </c>
      <c r="X203" s="21">
        <v>7401000</v>
      </c>
      <c r="Y203" s="22">
        <v>6.5513099999999999E-4</v>
      </c>
      <c r="Z203" s="19">
        <f t="shared" si="9"/>
        <v>397</v>
      </c>
      <c r="AA203" s="19">
        <f t="shared" si="10"/>
        <v>399</v>
      </c>
      <c r="AB203" s="19">
        <f t="shared" si="11"/>
        <v>41</v>
      </c>
    </row>
    <row r="204" spans="1:28" x14ac:dyDescent="0.3">
      <c r="A204" s="4">
        <v>1155</v>
      </c>
      <c r="B204" s="7" t="s">
        <v>28</v>
      </c>
      <c r="C204" s="1" t="s">
        <v>36</v>
      </c>
      <c r="D204" s="1" t="s">
        <v>134</v>
      </c>
      <c r="E204" s="1" t="s">
        <v>433</v>
      </c>
      <c r="F204" s="7"/>
      <c r="G204" s="7" t="s">
        <v>584</v>
      </c>
      <c r="H204" s="29">
        <v>0</v>
      </c>
      <c r="I204" s="29">
        <v>3.7882599999999998E-19</v>
      </c>
      <c r="J204" s="30">
        <v>1.6431955620000001</v>
      </c>
      <c r="K204" s="30">
        <v>5.9797482869999996</v>
      </c>
      <c r="L204" s="23">
        <v>2.5891166E-2</v>
      </c>
      <c r="M204" s="23">
        <v>2.5858966000000001E-2</v>
      </c>
      <c r="N204" s="23">
        <v>0</v>
      </c>
      <c r="O204" s="24">
        <v>7.0044260000000002E-3</v>
      </c>
      <c r="P204" s="24">
        <v>2.1125558280000001</v>
      </c>
      <c r="Q204" s="25">
        <v>0</v>
      </c>
      <c r="R204" s="25">
        <v>0</v>
      </c>
      <c r="S204" s="25">
        <v>0</v>
      </c>
      <c r="T204" s="26"/>
      <c r="U204" s="27">
        <v>1.2525255639999999</v>
      </c>
      <c r="V204" s="20">
        <v>7344450</v>
      </c>
      <c r="W204" s="22">
        <v>1.7054041680000001</v>
      </c>
      <c r="X204" s="21">
        <v>7344450</v>
      </c>
      <c r="Y204" s="22">
        <v>1.7054041680000001</v>
      </c>
      <c r="Z204" s="19">
        <f t="shared" si="9"/>
        <v>254</v>
      </c>
      <c r="AA204" s="19">
        <f t="shared" si="10"/>
        <v>241</v>
      </c>
      <c r="AB204" s="19">
        <f t="shared" si="11"/>
        <v>16</v>
      </c>
    </row>
    <row r="205" spans="1:28" x14ac:dyDescent="0.3">
      <c r="A205" s="4">
        <v>1406</v>
      </c>
      <c r="B205" s="7" t="s">
        <v>26</v>
      </c>
      <c r="C205" s="1" t="s">
        <v>35</v>
      </c>
      <c r="D205" s="1" t="s">
        <v>92</v>
      </c>
      <c r="E205" s="1" t="s">
        <v>411</v>
      </c>
      <c r="F205" s="7" t="s">
        <v>584</v>
      </c>
      <c r="G205" s="7" t="s">
        <v>584</v>
      </c>
      <c r="H205" s="29">
        <v>1.304622983</v>
      </c>
      <c r="I205" s="29">
        <v>1.3906937450000001</v>
      </c>
      <c r="J205" s="30">
        <v>1.947491037</v>
      </c>
      <c r="K205" s="30">
        <v>5.0726898409999999</v>
      </c>
      <c r="L205" s="23">
        <v>0</v>
      </c>
      <c r="M205" s="23">
        <v>0</v>
      </c>
      <c r="N205" s="23">
        <v>0.15060789299999999</v>
      </c>
      <c r="O205" s="24">
        <v>0.17142480099999999</v>
      </c>
      <c r="P205" s="24">
        <v>2.6584637020000002</v>
      </c>
      <c r="Q205" s="25">
        <v>0.15147041999999999</v>
      </c>
      <c r="R205" s="25">
        <v>0</v>
      </c>
      <c r="S205" s="25">
        <v>3.7511810000000001E-3</v>
      </c>
      <c r="T205" s="26">
        <v>5.0438979172999998</v>
      </c>
      <c r="U205" s="27">
        <v>1.5759079519999999</v>
      </c>
      <c r="V205" s="20">
        <v>7250000</v>
      </c>
      <c r="W205" s="22">
        <v>2.1736661399999999</v>
      </c>
      <c r="X205" s="21">
        <v>7250000</v>
      </c>
      <c r="Y205" s="22">
        <v>2.1736661399999999</v>
      </c>
      <c r="Z205" s="19">
        <f t="shared" si="9"/>
        <v>232</v>
      </c>
      <c r="AA205" s="19">
        <f t="shared" si="10"/>
        <v>209</v>
      </c>
      <c r="AB205" s="19">
        <f t="shared" si="11"/>
        <v>17</v>
      </c>
    </row>
    <row r="206" spans="1:28" ht="28.8" x14ac:dyDescent="0.3">
      <c r="A206" s="4">
        <v>1443</v>
      </c>
      <c r="B206" s="7" t="s">
        <v>28</v>
      </c>
      <c r="C206" s="1" t="s">
        <v>31</v>
      </c>
      <c r="D206" s="1" t="s">
        <v>108</v>
      </c>
      <c r="E206" s="1" t="s">
        <v>353</v>
      </c>
      <c r="F206" s="7" t="s">
        <v>584</v>
      </c>
      <c r="G206" s="7" t="s">
        <v>584</v>
      </c>
      <c r="H206" s="29">
        <v>0.33887847100000001</v>
      </c>
      <c r="I206" s="29">
        <v>5.8059670000000001E-2</v>
      </c>
      <c r="J206" s="30">
        <v>11.578442799999999</v>
      </c>
      <c r="K206" s="30">
        <v>1.7686275300000001</v>
      </c>
      <c r="L206" s="23">
        <v>0.26421550900000002</v>
      </c>
      <c r="M206" s="23">
        <v>0.255330644</v>
      </c>
      <c r="N206" s="23">
        <v>0.21850926900000001</v>
      </c>
      <c r="O206" s="24">
        <v>0.248711452</v>
      </c>
      <c r="P206" s="24">
        <v>4.1238437440000002</v>
      </c>
      <c r="Q206" s="25">
        <v>1.135806316</v>
      </c>
      <c r="R206" s="25">
        <v>0</v>
      </c>
      <c r="S206" s="25">
        <v>0.34044006100000002</v>
      </c>
      <c r="T206" s="26"/>
      <c r="U206" s="27">
        <v>2.540879941</v>
      </c>
      <c r="V206" s="20">
        <v>7226000</v>
      </c>
      <c r="W206" s="22">
        <v>3.51630216</v>
      </c>
      <c r="X206" s="21">
        <v>7226000</v>
      </c>
      <c r="Y206" s="22">
        <v>3.51630216</v>
      </c>
      <c r="Z206" s="19">
        <f t="shared" si="9"/>
        <v>174</v>
      </c>
      <c r="AA206" s="19">
        <f t="shared" si="10"/>
        <v>159</v>
      </c>
      <c r="AB206" s="19">
        <f t="shared" si="11"/>
        <v>8</v>
      </c>
    </row>
    <row r="207" spans="1:28" x14ac:dyDescent="0.3">
      <c r="A207" s="4">
        <v>1244</v>
      </c>
      <c r="B207" s="7" t="s">
        <v>25</v>
      </c>
      <c r="C207" s="1" t="s">
        <v>29</v>
      </c>
      <c r="D207" s="1" t="s">
        <v>42</v>
      </c>
      <c r="E207" s="1" t="s">
        <v>278</v>
      </c>
      <c r="F207" s="7" t="s">
        <v>584</v>
      </c>
      <c r="G207" s="7" t="s">
        <v>584</v>
      </c>
      <c r="H207" s="29">
        <v>2.6835043409999999</v>
      </c>
      <c r="I207" s="29">
        <v>9.5491511689999999</v>
      </c>
      <c r="J207" s="30">
        <v>2.2718380539999998</v>
      </c>
      <c r="K207" s="30">
        <v>0</v>
      </c>
      <c r="L207" s="23">
        <v>0</v>
      </c>
      <c r="M207" s="23">
        <v>0</v>
      </c>
      <c r="N207" s="23">
        <v>9.2991452989999992</v>
      </c>
      <c r="O207" s="24">
        <v>1.587669905</v>
      </c>
      <c r="P207" s="24">
        <v>10.4178839</v>
      </c>
      <c r="Q207" s="25">
        <v>0</v>
      </c>
      <c r="R207" s="25">
        <v>49.493645919999999</v>
      </c>
      <c r="S207" s="25">
        <v>0</v>
      </c>
      <c r="T207" s="26">
        <v>8.2255180788000004</v>
      </c>
      <c r="U207" s="27">
        <v>5.8852315170000002</v>
      </c>
      <c r="V207" s="20">
        <v>7200000</v>
      </c>
      <c r="W207" s="22">
        <v>8.1739326620000003</v>
      </c>
      <c r="X207" s="21">
        <v>7200000</v>
      </c>
      <c r="Y207" s="22">
        <v>8.1739326620000003</v>
      </c>
      <c r="Z207" s="19">
        <f t="shared" si="9"/>
        <v>99</v>
      </c>
      <c r="AA207" s="19">
        <f t="shared" si="10"/>
        <v>96</v>
      </c>
      <c r="AB207" s="19">
        <f t="shared" si="11"/>
        <v>13</v>
      </c>
    </row>
    <row r="208" spans="1:28" x14ac:dyDescent="0.3">
      <c r="A208" s="4">
        <v>1142</v>
      </c>
      <c r="B208" s="7" t="s">
        <v>28</v>
      </c>
      <c r="C208" s="1" t="s">
        <v>36</v>
      </c>
      <c r="D208" s="1" t="s">
        <v>134</v>
      </c>
      <c r="E208" s="1" t="s">
        <v>453</v>
      </c>
      <c r="F208" s="7"/>
      <c r="G208" s="7" t="s">
        <v>584</v>
      </c>
      <c r="H208" s="29">
        <v>0</v>
      </c>
      <c r="I208" s="29">
        <v>1.8225099999999999E-5</v>
      </c>
      <c r="J208" s="30">
        <v>0.91288642399999997</v>
      </c>
      <c r="K208" s="30">
        <v>4.9498107689999999</v>
      </c>
      <c r="L208" s="23">
        <v>0</v>
      </c>
      <c r="M208" s="23">
        <v>0</v>
      </c>
      <c r="N208" s="23">
        <v>0</v>
      </c>
      <c r="O208" s="24">
        <v>0.60938506599999998</v>
      </c>
      <c r="P208" s="24">
        <v>1.6693713050000001</v>
      </c>
      <c r="Q208" s="25">
        <v>0</v>
      </c>
      <c r="R208" s="25">
        <v>0</v>
      </c>
      <c r="S208" s="25">
        <v>1.010267E-3</v>
      </c>
      <c r="T208" s="26"/>
      <c r="U208" s="27">
        <v>0.99341402700000003</v>
      </c>
      <c r="V208" s="20">
        <v>7193810</v>
      </c>
      <c r="W208" s="22">
        <v>1.3809289199999999</v>
      </c>
      <c r="X208" s="21">
        <v>7193810</v>
      </c>
      <c r="Y208" s="22">
        <v>1.3809289199999999</v>
      </c>
      <c r="Z208" s="19">
        <f t="shared" si="9"/>
        <v>274</v>
      </c>
      <c r="AA208" s="19">
        <f t="shared" si="10"/>
        <v>261</v>
      </c>
      <c r="AB208" s="19">
        <f t="shared" si="11"/>
        <v>18</v>
      </c>
    </row>
    <row r="209" spans="1:28" x14ac:dyDescent="0.3">
      <c r="A209" s="4">
        <v>1159</v>
      </c>
      <c r="B209" s="7" t="s">
        <v>27</v>
      </c>
      <c r="C209" s="1" t="s">
        <v>34</v>
      </c>
      <c r="D209" s="1" t="s">
        <v>119</v>
      </c>
      <c r="E209" s="1" t="s">
        <v>420</v>
      </c>
      <c r="F209" s="7" t="s">
        <v>584</v>
      </c>
      <c r="G209" s="7" t="s">
        <v>584</v>
      </c>
      <c r="H209" s="29">
        <v>0.12543606600000001</v>
      </c>
      <c r="I209" s="29">
        <v>1.043078765</v>
      </c>
      <c r="J209" s="30">
        <v>2.6778001759999999</v>
      </c>
      <c r="K209" s="30">
        <v>1.2793069969999999</v>
      </c>
      <c r="L209" s="23">
        <v>0.392112874</v>
      </c>
      <c r="M209" s="23">
        <v>0.29220221000000002</v>
      </c>
      <c r="N209" s="23">
        <v>0.43467349300000002</v>
      </c>
      <c r="O209" s="24">
        <v>0.37106529799999999</v>
      </c>
      <c r="P209" s="24">
        <v>2.4599458959999998</v>
      </c>
      <c r="Q209" s="25">
        <v>4.1958320860000002</v>
      </c>
      <c r="R209" s="25">
        <v>0.18808029500000001</v>
      </c>
      <c r="S209" s="25">
        <v>0</v>
      </c>
      <c r="T209" s="26"/>
      <c r="U209" s="27">
        <v>1.457767112</v>
      </c>
      <c r="V209" s="20">
        <v>9099546</v>
      </c>
      <c r="W209" s="22">
        <v>1.6020218070000001</v>
      </c>
      <c r="X209" s="21">
        <v>7064520</v>
      </c>
      <c r="Y209" s="22">
        <v>2.0635048280000001</v>
      </c>
      <c r="Z209" s="19">
        <f t="shared" si="9"/>
        <v>241</v>
      </c>
      <c r="AA209" s="19">
        <f t="shared" si="10"/>
        <v>221</v>
      </c>
      <c r="AB209" s="19">
        <f t="shared" si="11"/>
        <v>29</v>
      </c>
    </row>
    <row r="210" spans="1:28" ht="28.8" x14ac:dyDescent="0.3">
      <c r="A210" s="4">
        <v>1238</v>
      </c>
      <c r="B210" s="7" t="s">
        <v>25</v>
      </c>
      <c r="C210" s="1" t="s">
        <v>29</v>
      </c>
      <c r="D210" s="1" t="s">
        <v>42</v>
      </c>
      <c r="E210" s="1" t="s">
        <v>512</v>
      </c>
      <c r="F210" s="7" t="s">
        <v>584</v>
      </c>
      <c r="G210" s="7" t="s">
        <v>584</v>
      </c>
      <c r="H210" s="29">
        <v>0.41482254099999999</v>
      </c>
      <c r="I210" s="29">
        <v>0</v>
      </c>
      <c r="J210" s="30">
        <v>2.2213569639999999</v>
      </c>
      <c r="K210" s="30">
        <v>1.256605924</v>
      </c>
      <c r="L210" s="23">
        <v>0</v>
      </c>
      <c r="M210" s="23">
        <v>0</v>
      </c>
      <c r="N210" s="23">
        <v>0.86249051899999996</v>
      </c>
      <c r="O210" s="24">
        <v>1.2271291209999999</v>
      </c>
      <c r="P210" s="24">
        <v>0.70358318900000005</v>
      </c>
      <c r="Q210" s="25">
        <v>0.43151056599999998</v>
      </c>
      <c r="R210" s="25">
        <v>0</v>
      </c>
      <c r="S210" s="25">
        <v>5.1644744999999999E-2</v>
      </c>
      <c r="T210" s="26">
        <v>0.70861555892000005</v>
      </c>
      <c r="U210" s="27">
        <v>0.45787935099999999</v>
      </c>
      <c r="V210" s="20">
        <v>16288900</v>
      </c>
      <c r="W210" s="22">
        <v>0.28109900100000001</v>
      </c>
      <c r="X210" s="21">
        <v>7038900</v>
      </c>
      <c r="Y210" s="22">
        <v>0.65049844599999995</v>
      </c>
      <c r="Z210" s="19">
        <f t="shared" si="9"/>
        <v>333</v>
      </c>
      <c r="AA210" s="19">
        <f t="shared" si="10"/>
        <v>315</v>
      </c>
      <c r="AB210" s="19">
        <f t="shared" si="11"/>
        <v>51</v>
      </c>
    </row>
    <row r="211" spans="1:28" x14ac:dyDescent="0.3">
      <c r="A211" s="4">
        <v>1113</v>
      </c>
      <c r="B211" s="7" t="s">
        <v>27</v>
      </c>
      <c r="C211" s="1" t="s">
        <v>34</v>
      </c>
      <c r="D211" s="1" t="s">
        <v>95</v>
      </c>
      <c r="E211" s="1" t="s">
        <v>299</v>
      </c>
      <c r="F211" s="7" t="s">
        <v>584</v>
      </c>
      <c r="G211" s="7" t="s">
        <v>584</v>
      </c>
      <c r="H211" s="29">
        <v>10.646084180000001</v>
      </c>
      <c r="I211" s="29">
        <v>14.232047400000001</v>
      </c>
      <c r="J211" s="30">
        <v>0.81388850099999999</v>
      </c>
      <c r="K211" s="30">
        <v>1.1777070000000001E-3</v>
      </c>
      <c r="L211" s="23">
        <v>0.69539808800000003</v>
      </c>
      <c r="M211" s="23">
        <v>0.70439178400000002</v>
      </c>
      <c r="N211" s="23">
        <v>0.96024249399999995</v>
      </c>
      <c r="O211" s="24">
        <v>9.1501922619999991</v>
      </c>
      <c r="P211" s="24">
        <v>5.2567617699999998</v>
      </c>
      <c r="Q211" s="25">
        <v>9.3493058340000008</v>
      </c>
      <c r="R211" s="25">
        <v>0.51105294499999998</v>
      </c>
      <c r="S211" s="25">
        <v>0</v>
      </c>
      <c r="T211" s="26"/>
      <c r="U211" s="27">
        <v>4.3035807960000003</v>
      </c>
      <c r="V211" s="20">
        <v>8764970</v>
      </c>
      <c r="W211" s="22">
        <v>4.9099777820000003</v>
      </c>
      <c r="X211" s="21">
        <v>6807590</v>
      </c>
      <c r="Y211" s="22">
        <v>6.3217391120000004</v>
      </c>
      <c r="Z211" s="19">
        <f t="shared" si="9"/>
        <v>120</v>
      </c>
      <c r="AA211" s="19">
        <f t="shared" si="10"/>
        <v>118</v>
      </c>
      <c r="AB211" s="19">
        <f t="shared" si="11"/>
        <v>16</v>
      </c>
    </row>
    <row r="212" spans="1:28" x14ac:dyDescent="0.3">
      <c r="A212" s="4">
        <v>1589</v>
      </c>
      <c r="B212" s="7" t="s">
        <v>28</v>
      </c>
      <c r="C212" s="1" t="s">
        <v>37</v>
      </c>
      <c r="D212" s="1" t="s">
        <v>125</v>
      </c>
      <c r="E212" s="1" t="s">
        <v>569</v>
      </c>
      <c r="F212" s="7" t="s">
        <v>584</v>
      </c>
      <c r="G212" s="7" t="s">
        <v>584</v>
      </c>
      <c r="H212" s="29">
        <v>0</v>
      </c>
      <c r="I212" s="29">
        <v>0</v>
      </c>
      <c r="J212" s="30">
        <v>6.0859095000000002E-2</v>
      </c>
      <c r="K212" s="30">
        <v>0.37005491299999999</v>
      </c>
      <c r="L212" s="23">
        <v>0</v>
      </c>
      <c r="M212" s="23">
        <v>0</v>
      </c>
      <c r="N212" s="23">
        <v>0</v>
      </c>
      <c r="O212" s="24">
        <v>0</v>
      </c>
      <c r="P212" s="24">
        <v>0.11784700200000001</v>
      </c>
      <c r="Q212" s="25">
        <v>0</v>
      </c>
      <c r="R212" s="25">
        <v>0</v>
      </c>
      <c r="S212" s="25">
        <v>3.0363030000000002E-3</v>
      </c>
      <c r="T212" s="26"/>
      <c r="U212" s="27">
        <v>7.0741992000000004E-2</v>
      </c>
      <c r="V212" s="20">
        <v>6804000</v>
      </c>
      <c r="W212" s="22">
        <v>0.103971182</v>
      </c>
      <c r="X212" s="21">
        <v>6804000</v>
      </c>
      <c r="Y212" s="22">
        <v>0.103971182</v>
      </c>
      <c r="Z212" s="19">
        <f t="shared" si="9"/>
        <v>390</v>
      </c>
      <c r="AA212" s="19">
        <f t="shared" si="10"/>
        <v>388</v>
      </c>
      <c r="AB212" s="19">
        <f t="shared" si="11"/>
        <v>36</v>
      </c>
    </row>
    <row r="213" spans="1:28" ht="43.2" x14ac:dyDescent="0.3">
      <c r="A213" s="4">
        <v>1387</v>
      </c>
      <c r="B213" s="7" t="s">
        <v>26</v>
      </c>
      <c r="C213" s="1" t="s">
        <v>35</v>
      </c>
      <c r="D213" s="1" t="s">
        <v>62</v>
      </c>
      <c r="E213" s="1" t="s">
        <v>497</v>
      </c>
      <c r="F213" s="7" t="s">
        <v>584</v>
      </c>
      <c r="G213" s="7"/>
      <c r="H213" s="29">
        <v>0</v>
      </c>
      <c r="I213" s="29">
        <v>0</v>
      </c>
      <c r="J213" s="30">
        <v>1.3389000879999999</v>
      </c>
      <c r="K213" s="30">
        <v>0.94796766700000001</v>
      </c>
      <c r="L213" s="23">
        <v>0.119516468</v>
      </c>
      <c r="M213" s="23">
        <v>0.11890692</v>
      </c>
      <c r="N213" s="23">
        <v>0</v>
      </c>
      <c r="O213" s="24">
        <v>0</v>
      </c>
      <c r="P213" s="24">
        <v>1.004321566</v>
      </c>
      <c r="Q213" s="25">
        <v>0.35493947399999998</v>
      </c>
      <c r="R213" s="25">
        <v>6.2777854739999999</v>
      </c>
      <c r="S213" s="25">
        <v>8.7103939999999998E-3</v>
      </c>
      <c r="T213" s="26">
        <v>0</v>
      </c>
      <c r="U213" s="27">
        <v>0.59682824199999995</v>
      </c>
      <c r="V213" s="20">
        <v>6775000</v>
      </c>
      <c r="W213" s="22">
        <v>0.88092729400000003</v>
      </c>
      <c r="X213" s="21">
        <v>6775000</v>
      </c>
      <c r="Y213" s="22">
        <v>0.88092729400000003</v>
      </c>
      <c r="Z213" s="19">
        <f t="shared" si="9"/>
        <v>318</v>
      </c>
      <c r="AA213" s="19">
        <f t="shared" si="10"/>
        <v>288</v>
      </c>
      <c r="AB213" s="19">
        <f t="shared" si="11"/>
        <v>26</v>
      </c>
    </row>
    <row r="214" spans="1:28" ht="28.8" x14ac:dyDescent="0.3">
      <c r="A214" s="4">
        <v>1327</v>
      </c>
      <c r="B214" s="7" t="s">
        <v>27</v>
      </c>
      <c r="C214" s="1" t="s">
        <v>34</v>
      </c>
      <c r="D214" s="1" t="s">
        <v>119</v>
      </c>
      <c r="E214" s="1" t="s">
        <v>419</v>
      </c>
      <c r="F214" s="7" t="s">
        <v>584</v>
      </c>
      <c r="G214" s="7" t="s">
        <v>584</v>
      </c>
      <c r="H214" s="29">
        <v>0</v>
      </c>
      <c r="I214" s="29">
        <v>0</v>
      </c>
      <c r="J214" s="30">
        <v>9.1288642000000003E-2</v>
      </c>
      <c r="K214" s="30">
        <v>5.2415080000000003E-2</v>
      </c>
      <c r="L214" s="23">
        <v>3.4795784000000003E-2</v>
      </c>
      <c r="M214" s="23">
        <v>3.6459370999999997E-2</v>
      </c>
      <c r="N214" s="23">
        <v>0</v>
      </c>
      <c r="O214" s="24">
        <v>0</v>
      </c>
      <c r="P214" s="24">
        <v>2.4634609809999999</v>
      </c>
      <c r="Q214" s="25">
        <v>3.0070110680000002</v>
      </c>
      <c r="R214" s="25">
        <v>17.11999681</v>
      </c>
      <c r="S214" s="25">
        <v>6.3621813999999999E-2</v>
      </c>
      <c r="T214" s="26"/>
      <c r="U214" s="27">
        <v>1.458410942</v>
      </c>
      <c r="V214" s="20">
        <v>6708150</v>
      </c>
      <c r="W214" s="22">
        <v>2.1740881490000001</v>
      </c>
      <c r="X214" s="21">
        <v>6708150</v>
      </c>
      <c r="Y214" s="22">
        <v>2.1740881490000001</v>
      </c>
      <c r="Z214" s="19">
        <f t="shared" si="9"/>
        <v>240</v>
      </c>
      <c r="AA214" s="19">
        <f t="shared" si="10"/>
        <v>208</v>
      </c>
      <c r="AB214" s="19">
        <f t="shared" si="11"/>
        <v>25</v>
      </c>
    </row>
    <row r="215" spans="1:28" ht="28.8" x14ac:dyDescent="0.3">
      <c r="A215" s="4">
        <v>1032</v>
      </c>
      <c r="B215" s="7" t="s">
        <v>27</v>
      </c>
      <c r="C215" s="1" t="s">
        <v>35</v>
      </c>
      <c r="D215" s="1" t="s">
        <v>133</v>
      </c>
      <c r="E215" s="1" t="s">
        <v>481</v>
      </c>
      <c r="F215" s="7" t="s">
        <v>584</v>
      </c>
      <c r="G215" s="7" t="s">
        <v>584</v>
      </c>
      <c r="H215" s="29">
        <v>0</v>
      </c>
      <c r="I215" s="29">
        <v>0</v>
      </c>
      <c r="J215" s="30">
        <v>3.0581695189999998</v>
      </c>
      <c r="K215" s="30">
        <v>1.7725457929999999</v>
      </c>
      <c r="L215" s="23">
        <v>0</v>
      </c>
      <c r="M215" s="23">
        <v>0</v>
      </c>
      <c r="N215" s="23">
        <v>0</v>
      </c>
      <c r="O215" s="24">
        <v>0</v>
      </c>
      <c r="P215" s="24">
        <v>0.99341119700000002</v>
      </c>
      <c r="Q215" s="25">
        <v>0.506722801</v>
      </c>
      <c r="R215" s="25">
        <v>0</v>
      </c>
      <c r="S215" s="25">
        <v>3.0550845E-2</v>
      </c>
      <c r="T215" s="26"/>
      <c r="U215" s="27">
        <v>0.73104593600000001</v>
      </c>
      <c r="V215" s="20">
        <v>6700000</v>
      </c>
      <c r="W215" s="22">
        <v>1.091113338</v>
      </c>
      <c r="X215" s="21">
        <v>6700000</v>
      </c>
      <c r="Y215" s="22">
        <v>1.091113338</v>
      </c>
      <c r="Z215" s="19">
        <f t="shared" si="9"/>
        <v>302</v>
      </c>
      <c r="AA215" s="19">
        <f t="shared" si="10"/>
        <v>274</v>
      </c>
      <c r="AB215" s="19">
        <f t="shared" si="11"/>
        <v>25</v>
      </c>
    </row>
    <row r="216" spans="1:28" ht="28.8" x14ac:dyDescent="0.3">
      <c r="A216" s="4">
        <v>1077</v>
      </c>
      <c r="B216" s="7" t="s">
        <v>26</v>
      </c>
      <c r="C216" s="1" t="s">
        <v>32</v>
      </c>
      <c r="D216" s="1" t="s">
        <v>60</v>
      </c>
      <c r="E216" s="1" t="s">
        <v>387</v>
      </c>
      <c r="F216" s="7"/>
      <c r="G216" s="7" t="s">
        <v>584</v>
      </c>
      <c r="H216" s="29">
        <v>9.5006831999999999E-2</v>
      </c>
      <c r="I216" s="29">
        <v>3.3407440000000001E-3</v>
      </c>
      <c r="J216" s="30">
        <v>1.2628262189999999</v>
      </c>
      <c r="K216" s="30">
        <v>1.211599251</v>
      </c>
      <c r="L216" s="23">
        <v>0</v>
      </c>
      <c r="M216" s="23">
        <v>0</v>
      </c>
      <c r="N216" s="23">
        <v>0.19753625599999999</v>
      </c>
      <c r="O216" s="24">
        <v>0.22483956599999999</v>
      </c>
      <c r="P216" s="24">
        <v>3.1266297189999999</v>
      </c>
      <c r="Q216" s="25">
        <v>4.1818844559999997</v>
      </c>
      <c r="R216" s="25">
        <v>0</v>
      </c>
      <c r="S216" s="25">
        <v>2.2279463999999999E-2</v>
      </c>
      <c r="T216" s="26">
        <v>10.405417474</v>
      </c>
      <c r="U216" s="27">
        <v>1.9755279530000001</v>
      </c>
      <c r="V216" s="20">
        <v>6500000</v>
      </c>
      <c r="W216" s="22">
        <v>3.0392737740000002</v>
      </c>
      <c r="X216" s="21">
        <v>6500000</v>
      </c>
      <c r="Y216" s="22">
        <v>3.0392737740000002</v>
      </c>
      <c r="Z216" s="19">
        <f t="shared" si="9"/>
        <v>208</v>
      </c>
      <c r="AA216" s="19">
        <f t="shared" si="10"/>
        <v>178</v>
      </c>
      <c r="AB216" s="19">
        <f t="shared" si="11"/>
        <v>40</v>
      </c>
    </row>
    <row r="217" spans="1:28" x14ac:dyDescent="0.3">
      <c r="A217" s="4">
        <v>1011</v>
      </c>
      <c r="B217" s="7" t="s">
        <v>26</v>
      </c>
      <c r="C217" s="1" t="s">
        <v>32</v>
      </c>
      <c r="D217" s="1" t="s">
        <v>61</v>
      </c>
      <c r="E217" s="1" t="s">
        <v>393</v>
      </c>
      <c r="F217" s="7" t="s">
        <v>584</v>
      </c>
      <c r="G217" s="7" t="s">
        <v>584</v>
      </c>
      <c r="H217" s="29">
        <v>0.39265982599999999</v>
      </c>
      <c r="I217" s="29">
        <v>0</v>
      </c>
      <c r="J217" s="30">
        <v>2.1909274160000001</v>
      </c>
      <c r="K217" s="30">
        <v>3.4361473990000002</v>
      </c>
      <c r="L217" s="23">
        <v>0.123028809</v>
      </c>
      <c r="M217" s="23">
        <v>0.123088579</v>
      </c>
      <c r="N217" s="23">
        <v>0.81641025599999995</v>
      </c>
      <c r="O217" s="24">
        <v>0.92925385599999999</v>
      </c>
      <c r="P217" s="24">
        <v>2.9537802370000001</v>
      </c>
      <c r="Q217" s="25">
        <v>0</v>
      </c>
      <c r="R217" s="25">
        <v>0</v>
      </c>
      <c r="S217" s="25">
        <v>0</v>
      </c>
      <c r="T217" s="26">
        <v>10.899423995999999</v>
      </c>
      <c r="U217" s="27">
        <v>1.9416803359999999</v>
      </c>
      <c r="V217" s="20">
        <v>6318940</v>
      </c>
      <c r="W217" s="22">
        <v>3.072794386</v>
      </c>
      <c r="X217" s="21">
        <v>6318940</v>
      </c>
      <c r="Y217" s="22">
        <v>3.072794386</v>
      </c>
      <c r="Z217" s="19">
        <f t="shared" si="9"/>
        <v>214</v>
      </c>
      <c r="AA217" s="19">
        <f t="shared" si="10"/>
        <v>177</v>
      </c>
      <c r="AB217" s="19">
        <f t="shared" si="11"/>
        <v>39</v>
      </c>
    </row>
    <row r="218" spans="1:28" x14ac:dyDescent="0.3">
      <c r="A218" s="4">
        <v>1703</v>
      </c>
      <c r="B218" s="7" t="s">
        <v>28</v>
      </c>
      <c r="C218" s="1" t="s">
        <v>37</v>
      </c>
      <c r="D218" s="1" t="s">
        <v>147</v>
      </c>
      <c r="E218" s="1" t="s">
        <v>574</v>
      </c>
      <c r="F218" s="7"/>
      <c r="G218" s="7" t="s">
        <v>584</v>
      </c>
      <c r="H218" s="29">
        <v>0</v>
      </c>
      <c r="I218" s="29">
        <v>0</v>
      </c>
      <c r="J218" s="30">
        <v>0</v>
      </c>
      <c r="K218" s="30">
        <v>0</v>
      </c>
      <c r="L218" s="23">
        <v>2.6923239999999998E-3</v>
      </c>
      <c r="M218" s="23">
        <v>2.8262930000000001E-3</v>
      </c>
      <c r="N218" s="23">
        <v>0</v>
      </c>
      <c r="O218" s="24">
        <v>0</v>
      </c>
      <c r="P218" s="24">
        <v>1.48602E-3</v>
      </c>
      <c r="Q218" s="25">
        <v>0</v>
      </c>
      <c r="R218" s="25">
        <v>0</v>
      </c>
      <c r="S218" s="25">
        <v>6.8352530000000003E-3</v>
      </c>
      <c r="T218" s="26"/>
      <c r="U218" s="27">
        <v>8.79867E-4</v>
      </c>
      <c r="V218" s="20">
        <v>6249000</v>
      </c>
      <c r="W218" s="22">
        <v>1.4080119999999999E-3</v>
      </c>
      <c r="X218" s="21">
        <v>6249000</v>
      </c>
      <c r="Y218" s="22">
        <v>1.4080119999999999E-3</v>
      </c>
      <c r="Z218" s="19">
        <f t="shared" si="9"/>
        <v>395</v>
      </c>
      <c r="AA218" s="19">
        <f t="shared" si="10"/>
        <v>396</v>
      </c>
      <c r="AB218" s="19">
        <f t="shared" si="11"/>
        <v>39</v>
      </c>
    </row>
    <row r="219" spans="1:28" x14ac:dyDescent="0.3">
      <c r="A219" s="4">
        <v>1477</v>
      </c>
      <c r="B219" s="7" t="s">
        <v>27</v>
      </c>
      <c r="C219" s="1" t="s">
        <v>35</v>
      </c>
      <c r="D219" s="1" t="s">
        <v>88</v>
      </c>
      <c r="E219" s="1" t="s">
        <v>515</v>
      </c>
      <c r="F219" s="7"/>
      <c r="G219" s="7" t="s">
        <v>584</v>
      </c>
      <c r="H219" s="29">
        <v>0</v>
      </c>
      <c r="I219" s="29">
        <v>6.4056139999999996E-3</v>
      </c>
      <c r="J219" s="30">
        <v>0.91288642399999997</v>
      </c>
      <c r="K219" s="30">
        <v>0.79362560900000001</v>
      </c>
      <c r="L219" s="23">
        <v>1.3806790000000001E-3</v>
      </c>
      <c r="M219" s="23">
        <v>1.360878E-3</v>
      </c>
      <c r="N219" s="23">
        <v>0</v>
      </c>
      <c r="O219" s="24">
        <v>0</v>
      </c>
      <c r="P219" s="24">
        <v>0.75416493100000004</v>
      </c>
      <c r="Q219" s="25">
        <v>1.2067942110000001</v>
      </c>
      <c r="R219" s="25">
        <v>0.280216892</v>
      </c>
      <c r="S219" s="25">
        <v>8.0279359999999994E-3</v>
      </c>
      <c r="T219" s="26"/>
      <c r="U219" s="27">
        <v>0.44720918999999998</v>
      </c>
      <c r="V219" s="20">
        <v>6200000</v>
      </c>
      <c r="W219" s="22">
        <v>0.72130514599999995</v>
      </c>
      <c r="X219" s="21">
        <v>6200000</v>
      </c>
      <c r="Y219" s="22">
        <v>0.72130514599999995</v>
      </c>
      <c r="Z219" s="19">
        <f t="shared" si="9"/>
        <v>336</v>
      </c>
      <c r="AA219" s="19">
        <f t="shared" si="10"/>
        <v>307</v>
      </c>
      <c r="AB219" s="19">
        <f t="shared" si="11"/>
        <v>30</v>
      </c>
    </row>
    <row r="220" spans="1:28" ht="28.8" x14ac:dyDescent="0.3">
      <c r="A220" s="4">
        <v>1413</v>
      </c>
      <c r="B220" s="7" t="s">
        <v>28</v>
      </c>
      <c r="C220" s="1" t="s">
        <v>37</v>
      </c>
      <c r="D220" s="1" t="s">
        <v>173</v>
      </c>
      <c r="E220" s="1" t="s">
        <v>551</v>
      </c>
      <c r="F220" s="7" t="s">
        <v>584</v>
      </c>
      <c r="G220" s="7" t="s">
        <v>584</v>
      </c>
      <c r="H220" s="29">
        <v>0</v>
      </c>
      <c r="I220" s="29">
        <v>1.3400029630000001</v>
      </c>
      <c r="J220" s="30">
        <v>0.100417507</v>
      </c>
      <c r="K220" s="30">
        <v>0.12759695099999999</v>
      </c>
      <c r="L220" s="23">
        <v>0</v>
      </c>
      <c r="M220" s="23">
        <v>0</v>
      </c>
      <c r="N220" s="23">
        <v>0</v>
      </c>
      <c r="O220" s="24">
        <v>0</v>
      </c>
      <c r="P220" s="24">
        <v>0.34733913500000002</v>
      </c>
      <c r="Q220" s="25">
        <v>0</v>
      </c>
      <c r="R220" s="25">
        <v>1.0948445419999999</v>
      </c>
      <c r="S220" s="25">
        <v>1.441596E-2</v>
      </c>
      <c r="T220" s="26"/>
      <c r="U220" s="27">
        <v>0.19621750900000001</v>
      </c>
      <c r="V220" s="20">
        <v>6156000</v>
      </c>
      <c r="W220" s="22">
        <v>0.31874189200000003</v>
      </c>
      <c r="X220" s="21">
        <v>6156000</v>
      </c>
      <c r="Y220" s="22">
        <v>0.31874189200000003</v>
      </c>
      <c r="Z220" s="19">
        <f t="shared" si="9"/>
        <v>372</v>
      </c>
      <c r="AA220" s="19">
        <f t="shared" si="10"/>
        <v>356</v>
      </c>
      <c r="AB220" s="19">
        <f t="shared" si="11"/>
        <v>26</v>
      </c>
    </row>
    <row r="221" spans="1:28" ht="28.8" x14ac:dyDescent="0.3">
      <c r="A221" s="4">
        <v>1489</v>
      </c>
      <c r="B221" s="7" t="s">
        <v>28</v>
      </c>
      <c r="C221" s="1" t="s">
        <v>30</v>
      </c>
      <c r="D221" s="1" t="s">
        <v>145</v>
      </c>
      <c r="E221" s="1" t="s">
        <v>464</v>
      </c>
      <c r="F221" s="7"/>
      <c r="G221" s="7" t="s">
        <v>584</v>
      </c>
      <c r="H221" s="29">
        <v>0</v>
      </c>
      <c r="I221" s="29">
        <v>2.594126E-3</v>
      </c>
      <c r="J221" s="30">
        <v>1.4606182780000001</v>
      </c>
      <c r="K221" s="30">
        <v>3.9958080759999999</v>
      </c>
      <c r="L221" s="23">
        <v>0</v>
      </c>
      <c r="M221" s="23">
        <v>0</v>
      </c>
      <c r="N221" s="23">
        <v>0</v>
      </c>
      <c r="O221" s="24">
        <v>0</v>
      </c>
      <c r="P221" s="24">
        <v>1.4309896280000001</v>
      </c>
      <c r="Q221" s="25">
        <v>0</v>
      </c>
      <c r="R221" s="25">
        <v>0</v>
      </c>
      <c r="S221" s="25">
        <v>0</v>
      </c>
      <c r="T221" s="26"/>
      <c r="U221" s="27">
        <v>0.89014314100000003</v>
      </c>
      <c r="V221" s="20">
        <v>6017450</v>
      </c>
      <c r="W221" s="22">
        <v>1.4792696919999999</v>
      </c>
      <c r="X221" s="21">
        <v>6017450</v>
      </c>
      <c r="Y221" s="22">
        <v>1.4792696919999999</v>
      </c>
      <c r="Z221" s="19">
        <f t="shared" si="9"/>
        <v>285</v>
      </c>
      <c r="AA221" s="19">
        <f t="shared" si="10"/>
        <v>255</v>
      </c>
      <c r="AB221" s="19">
        <f t="shared" si="11"/>
        <v>28</v>
      </c>
    </row>
    <row r="222" spans="1:28" ht="28.8" x14ac:dyDescent="0.3">
      <c r="A222" s="4">
        <v>1692</v>
      </c>
      <c r="B222" s="7" t="s">
        <v>28</v>
      </c>
      <c r="C222" s="1" t="s">
        <v>37</v>
      </c>
      <c r="D222" s="1" t="s">
        <v>146</v>
      </c>
      <c r="E222" s="1" t="s">
        <v>563</v>
      </c>
      <c r="F222" s="7"/>
      <c r="G222" s="7" t="s">
        <v>584</v>
      </c>
      <c r="H222" s="29">
        <v>0</v>
      </c>
      <c r="I222" s="29">
        <v>1.8321599999999998E-8</v>
      </c>
      <c r="J222" s="30">
        <v>0.15214773700000001</v>
      </c>
      <c r="K222" s="30">
        <v>0.41549659900000002</v>
      </c>
      <c r="L222" s="23">
        <v>4.3258740000000004E-3</v>
      </c>
      <c r="M222" s="23">
        <v>4.5874519999999997E-3</v>
      </c>
      <c r="N222" s="23">
        <v>0</v>
      </c>
      <c r="O222" s="24">
        <v>0</v>
      </c>
      <c r="P222" s="24">
        <v>0.15435086100000001</v>
      </c>
      <c r="Q222" s="25">
        <v>0</v>
      </c>
      <c r="R222" s="25">
        <v>0</v>
      </c>
      <c r="S222" s="25">
        <v>4.3018079999999998E-3</v>
      </c>
      <c r="T222" s="26"/>
      <c r="U222" s="27">
        <v>9.3692273000000006E-2</v>
      </c>
      <c r="V222" s="20">
        <v>5908000</v>
      </c>
      <c r="W222" s="22">
        <v>0.158585432</v>
      </c>
      <c r="X222" s="21">
        <v>5908000</v>
      </c>
      <c r="Y222" s="22">
        <v>0.158585432</v>
      </c>
      <c r="Z222" s="19">
        <f t="shared" si="9"/>
        <v>384</v>
      </c>
      <c r="AA222" s="19">
        <f t="shared" si="10"/>
        <v>382</v>
      </c>
      <c r="AB222" s="19">
        <f t="shared" si="11"/>
        <v>34</v>
      </c>
    </row>
    <row r="223" spans="1:28" ht="28.8" x14ac:dyDescent="0.3">
      <c r="A223" s="4">
        <v>1153</v>
      </c>
      <c r="B223" s="7" t="s">
        <v>27</v>
      </c>
      <c r="C223" s="1" t="s">
        <v>32</v>
      </c>
      <c r="D223" s="1" t="s">
        <v>50</v>
      </c>
      <c r="E223" s="1" t="s">
        <v>202</v>
      </c>
      <c r="F223" s="7"/>
      <c r="G223" s="7" t="s">
        <v>584</v>
      </c>
      <c r="H223" s="29">
        <v>0</v>
      </c>
      <c r="I223" s="29">
        <v>5.8515468000000001E-2</v>
      </c>
      <c r="J223" s="30">
        <v>31.89016573</v>
      </c>
      <c r="K223" s="30">
        <v>100</v>
      </c>
      <c r="L223" s="23">
        <v>0</v>
      </c>
      <c r="M223" s="23">
        <v>0</v>
      </c>
      <c r="N223" s="23">
        <v>0</v>
      </c>
      <c r="O223" s="24">
        <v>0</v>
      </c>
      <c r="P223" s="24">
        <v>28.397293950000002</v>
      </c>
      <c r="Q223" s="25">
        <v>0</v>
      </c>
      <c r="R223" s="25">
        <v>0</v>
      </c>
      <c r="S223" s="25">
        <v>5.2717179999999999E-3</v>
      </c>
      <c r="T223" s="26"/>
      <c r="U223" s="27">
        <v>17.91078766</v>
      </c>
      <c r="V223" s="20">
        <v>5755850</v>
      </c>
      <c r="W223" s="22">
        <v>31.117537219999999</v>
      </c>
      <c r="X223" s="21">
        <v>5755850</v>
      </c>
      <c r="Y223" s="22">
        <v>31.117537219999999</v>
      </c>
      <c r="Z223" s="19">
        <f t="shared" si="9"/>
        <v>23</v>
      </c>
      <c r="AA223" s="19">
        <f t="shared" si="10"/>
        <v>33</v>
      </c>
      <c r="AB223" s="19">
        <f t="shared" si="11"/>
        <v>4</v>
      </c>
    </row>
    <row r="224" spans="1:28" ht="28.8" x14ac:dyDescent="0.3">
      <c r="A224" s="4">
        <v>1060</v>
      </c>
      <c r="B224" s="7" t="s">
        <v>28</v>
      </c>
      <c r="C224" s="1" t="s">
        <v>32</v>
      </c>
      <c r="D224" s="1" t="s">
        <v>124</v>
      </c>
      <c r="E224" s="1" t="s">
        <v>388</v>
      </c>
      <c r="F224" s="7"/>
      <c r="G224" s="7" t="s">
        <v>584</v>
      </c>
      <c r="H224" s="29">
        <v>5.0793409999999997E-2</v>
      </c>
      <c r="I224" s="29">
        <v>5.3024830000000002E-2</v>
      </c>
      <c r="J224" s="30">
        <v>0.97374551799999998</v>
      </c>
      <c r="K224" s="30">
        <v>10.72488308</v>
      </c>
      <c r="L224" s="23">
        <v>0.24193158400000001</v>
      </c>
      <c r="M224" s="23">
        <v>0.23896354</v>
      </c>
      <c r="N224" s="23">
        <v>5.2804308000000001E-2</v>
      </c>
      <c r="O224" s="24">
        <v>6.0102878999999998E-2</v>
      </c>
      <c r="P224" s="24">
        <v>3.313023399</v>
      </c>
      <c r="Q224" s="25">
        <v>1.9007008999999998E-2</v>
      </c>
      <c r="R224" s="25">
        <v>0</v>
      </c>
      <c r="S224" s="25">
        <v>7.3460300000000001E-4</v>
      </c>
      <c r="T224" s="26"/>
      <c r="U224" s="27">
        <v>1.9632112880000001</v>
      </c>
      <c r="V224" s="20">
        <v>5747510</v>
      </c>
      <c r="W224" s="22">
        <v>3.4157596730000002</v>
      </c>
      <c r="X224" s="21">
        <v>5747510</v>
      </c>
      <c r="Y224" s="22">
        <v>3.4157596730000002</v>
      </c>
      <c r="Z224" s="19">
        <f t="shared" si="9"/>
        <v>209</v>
      </c>
      <c r="AA224" s="19">
        <f t="shared" si="10"/>
        <v>165</v>
      </c>
      <c r="AB224" s="19">
        <f t="shared" si="11"/>
        <v>34</v>
      </c>
    </row>
    <row r="225" spans="1:28" ht="28.8" x14ac:dyDescent="0.3">
      <c r="A225" s="4">
        <v>1416</v>
      </c>
      <c r="B225" s="7" t="s">
        <v>25</v>
      </c>
      <c r="C225" s="1" t="s">
        <v>29</v>
      </c>
      <c r="D225" s="1" t="s">
        <v>45</v>
      </c>
      <c r="E225" s="1" t="s">
        <v>191</v>
      </c>
      <c r="F225" s="7" t="s">
        <v>584</v>
      </c>
      <c r="G225" s="7" t="s">
        <v>584</v>
      </c>
      <c r="H225" s="29">
        <v>9.5797158640000006</v>
      </c>
      <c r="I225" s="29">
        <v>2.349602736</v>
      </c>
      <c r="J225" s="30">
        <v>8.9915743559999992</v>
      </c>
      <c r="K225" s="30">
        <v>0</v>
      </c>
      <c r="L225" s="23">
        <v>7.6280599999999996E-6</v>
      </c>
      <c r="M225" s="23">
        <v>7.3715499999999998E-6</v>
      </c>
      <c r="N225" s="23">
        <v>33.196581199999997</v>
      </c>
      <c r="O225" s="24">
        <v>17.003244240000001</v>
      </c>
      <c r="P225" s="24">
        <v>38.747673659999997</v>
      </c>
      <c r="Q225" s="25">
        <v>48.273666460000001</v>
      </c>
      <c r="R225" s="25">
        <v>1.1114111849999999</v>
      </c>
      <c r="S225" s="25">
        <v>0</v>
      </c>
      <c r="T225" s="26">
        <v>84.861882871000006</v>
      </c>
      <c r="U225" s="27">
        <v>25.348820320000002</v>
      </c>
      <c r="V225" s="20">
        <v>5654200</v>
      </c>
      <c r="W225" s="22">
        <v>44.831842379999998</v>
      </c>
      <c r="X225" s="21">
        <v>5654200</v>
      </c>
      <c r="Y225" s="22">
        <v>44.831842379999998</v>
      </c>
      <c r="Z225" s="19">
        <f t="shared" si="9"/>
        <v>12</v>
      </c>
      <c r="AA225" s="19">
        <f t="shared" si="10"/>
        <v>20</v>
      </c>
      <c r="AB225" s="19">
        <f t="shared" si="11"/>
        <v>4</v>
      </c>
    </row>
    <row r="226" spans="1:28" x14ac:dyDescent="0.3">
      <c r="A226" s="4">
        <v>1418</v>
      </c>
      <c r="B226" s="7" t="s">
        <v>28</v>
      </c>
      <c r="C226" s="1" t="s">
        <v>30</v>
      </c>
      <c r="D226" s="1" t="s">
        <v>72</v>
      </c>
      <c r="E226" s="1" t="s">
        <v>557</v>
      </c>
      <c r="F226" s="7"/>
      <c r="G226" s="7" t="s">
        <v>584</v>
      </c>
      <c r="H226" s="29">
        <v>0</v>
      </c>
      <c r="I226" s="29">
        <v>8.7207599999999999E-16</v>
      </c>
      <c r="J226" s="30">
        <v>0.15214773700000001</v>
      </c>
      <c r="K226" s="30">
        <v>0.55671820900000002</v>
      </c>
      <c r="L226" s="23">
        <v>4.3098499999999999E-4</v>
      </c>
      <c r="M226" s="23">
        <v>3.23114E-4</v>
      </c>
      <c r="N226" s="23">
        <v>0</v>
      </c>
      <c r="O226" s="24">
        <v>0</v>
      </c>
      <c r="P226" s="24">
        <v>0.19817254500000001</v>
      </c>
      <c r="Q226" s="25">
        <v>0</v>
      </c>
      <c r="R226" s="25">
        <v>3.0445210000000001E-3</v>
      </c>
      <c r="S226" s="25">
        <v>3.7783491000000002E-2</v>
      </c>
      <c r="T226" s="26"/>
      <c r="U226" s="27">
        <v>0.11914496199999999</v>
      </c>
      <c r="V226" s="20">
        <v>6290724</v>
      </c>
      <c r="W226" s="22">
        <v>0.189397853</v>
      </c>
      <c r="X226" s="21">
        <v>5642700</v>
      </c>
      <c r="Y226" s="22">
        <v>0.211148851</v>
      </c>
      <c r="Z226" s="19">
        <f t="shared" si="9"/>
        <v>378</v>
      </c>
      <c r="AA226" s="19">
        <f t="shared" si="10"/>
        <v>375</v>
      </c>
      <c r="AB226" s="19">
        <f t="shared" si="11"/>
        <v>46</v>
      </c>
    </row>
    <row r="227" spans="1:28" ht="28.8" x14ac:dyDescent="0.3">
      <c r="A227" s="4">
        <v>1160</v>
      </c>
      <c r="B227" s="7" t="s">
        <v>27</v>
      </c>
      <c r="C227" s="1" t="s">
        <v>35</v>
      </c>
      <c r="D227" s="1" t="s">
        <v>88</v>
      </c>
      <c r="E227" s="1" t="s">
        <v>449</v>
      </c>
      <c r="F227" s="7"/>
      <c r="G227" s="7" t="s">
        <v>584</v>
      </c>
      <c r="H227" s="29">
        <v>0.60705741899999999</v>
      </c>
      <c r="I227" s="29">
        <v>0.22181587999999999</v>
      </c>
      <c r="J227" s="30">
        <v>1.217181898</v>
      </c>
      <c r="K227" s="30">
        <v>5.8065844960000002</v>
      </c>
      <c r="L227" s="23">
        <v>0</v>
      </c>
      <c r="M227" s="23">
        <v>0</v>
      </c>
      <c r="N227" s="23">
        <v>3.0885538000000001E-2</v>
      </c>
      <c r="O227" s="24">
        <v>0.61926078600000001</v>
      </c>
      <c r="P227" s="24">
        <v>1.791423961</v>
      </c>
      <c r="Q227" s="25">
        <v>0</v>
      </c>
      <c r="R227" s="25">
        <v>0</v>
      </c>
      <c r="S227" s="25">
        <v>1.9835249999999999E-3</v>
      </c>
      <c r="T227" s="26"/>
      <c r="U227" s="27">
        <v>1.062313987</v>
      </c>
      <c r="V227" s="20">
        <v>5600000</v>
      </c>
      <c r="W227" s="22">
        <v>1.896989263</v>
      </c>
      <c r="X227" s="21">
        <v>5600000</v>
      </c>
      <c r="Y227" s="22">
        <v>1.896989263</v>
      </c>
      <c r="Z227" s="19">
        <f t="shared" si="9"/>
        <v>270</v>
      </c>
      <c r="AA227" s="19">
        <f t="shared" si="10"/>
        <v>232</v>
      </c>
      <c r="AB227" s="19">
        <f t="shared" si="11"/>
        <v>21</v>
      </c>
    </row>
    <row r="228" spans="1:28" ht="28.8" x14ac:dyDescent="0.3">
      <c r="A228" s="4">
        <v>1261</v>
      </c>
      <c r="B228" s="7" t="s">
        <v>28</v>
      </c>
      <c r="C228" s="1" t="s">
        <v>36</v>
      </c>
      <c r="D228" s="1" t="s">
        <v>148</v>
      </c>
      <c r="E228" s="1" t="s">
        <v>467</v>
      </c>
      <c r="F228" s="7" t="s">
        <v>584</v>
      </c>
      <c r="G228" s="7" t="s">
        <v>584</v>
      </c>
      <c r="H228" s="29">
        <v>0</v>
      </c>
      <c r="I228" s="29">
        <v>2.3148711999999998E-2</v>
      </c>
      <c r="J228" s="30">
        <v>0.48687275899999999</v>
      </c>
      <c r="K228" s="30">
        <v>4.6923869480000002</v>
      </c>
      <c r="L228" s="23">
        <v>4.1604210000000003E-2</v>
      </c>
      <c r="M228" s="23">
        <v>4.3767437999999999E-2</v>
      </c>
      <c r="N228" s="23">
        <v>0</v>
      </c>
      <c r="O228" s="24">
        <v>0</v>
      </c>
      <c r="P228" s="24">
        <v>1.4654151419999999</v>
      </c>
      <c r="Q228" s="25">
        <v>0</v>
      </c>
      <c r="R228" s="25">
        <v>0.19603746899999999</v>
      </c>
      <c r="S228" s="25">
        <v>0</v>
      </c>
      <c r="T228" s="26"/>
      <c r="U228" s="27">
        <v>0.87009717399999997</v>
      </c>
      <c r="V228" s="20">
        <v>5432190</v>
      </c>
      <c r="W228" s="22">
        <v>1.6017428950000001</v>
      </c>
      <c r="X228" s="21">
        <v>5432190</v>
      </c>
      <c r="Y228" s="22">
        <v>1.6017428950000001</v>
      </c>
      <c r="Z228" s="19">
        <f t="shared" si="9"/>
        <v>288</v>
      </c>
      <c r="AA228" s="19">
        <f t="shared" si="10"/>
        <v>248</v>
      </c>
      <c r="AB228" s="19">
        <f t="shared" si="11"/>
        <v>17</v>
      </c>
    </row>
    <row r="229" spans="1:28" x14ac:dyDescent="0.3">
      <c r="A229" s="4">
        <v>1167</v>
      </c>
      <c r="B229" s="7" t="s">
        <v>27</v>
      </c>
      <c r="C229" s="1" t="s">
        <v>35</v>
      </c>
      <c r="D229" s="1" t="s">
        <v>90</v>
      </c>
      <c r="E229" s="1" t="s">
        <v>292</v>
      </c>
      <c r="F229" s="7"/>
      <c r="G229" s="7" t="s">
        <v>584</v>
      </c>
      <c r="H229" s="29">
        <v>17.64009471</v>
      </c>
      <c r="I229" s="29">
        <v>22.885812380000001</v>
      </c>
      <c r="J229" s="30">
        <v>9.2775785030000009</v>
      </c>
      <c r="K229" s="30">
        <v>0.56187131599999995</v>
      </c>
      <c r="L229" s="23">
        <v>1.6661212000000002E-2</v>
      </c>
      <c r="M229" s="23">
        <v>1.8081812999999999E-2</v>
      </c>
      <c r="N229" s="23">
        <v>0</v>
      </c>
      <c r="O229" s="24">
        <v>0</v>
      </c>
      <c r="P229" s="24">
        <v>6.6801484999999996</v>
      </c>
      <c r="Q229" s="25">
        <v>0.114458219</v>
      </c>
      <c r="R229" s="25">
        <v>0</v>
      </c>
      <c r="S229" s="25">
        <v>2.1336653120000002</v>
      </c>
      <c r="T229" s="26"/>
      <c r="U229" s="27">
        <v>4.7306369549999996</v>
      </c>
      <c r="V229" s="20">
        <v>5400000</v>
      </c>
      <c r="W229" s="22">
        <v>8.7604388059999998</v>
      </c>
      <c r="X229" s="21">
        <v>5400000</v>
      </c>
      <c r="Y229" s="22">
        <v>8.7604388059999998</v>
      </c>
      <c r="Z229" s="19">
        <f t="shared" si="9"/>
        <v>113</v>
      </c>
      <c r="AA229" s="19">
        <f t="shared" si="10"/>
        <v>86</v>
      </c>
      <c r="AB229" s="19">
        <f t="shared" si="11"/>
        <v>3</v>
      </c>
    </row>
    <row r="230" spans="1:28" ht="28.8" x14ac:dyDescent="0.3">
      <c r="A230" s="4">
        <v>1162</v>
      </c>
      <c r="B230" s="7" t="s">
        <v>27</v>
      </c>
      <c r="C230" s="1" t="s">
        <v>35</v>
      </c>
      <c r="D230" s="1" t="s">
        <v>88</v>
      </c>
      <c r="E230" s="1" t="s">
        <v>324</v>
      </c>
      <c r="F230" s="7"/>
      <c r="G230" s="7" t="s">
        <v>584</v>
      </c>
      <c r="H230" s="29">
        <v>0.1419858</v>
      </c>
      <c r="I230" s="29">
        <v>8.6691968999999994E-2</v>
      </c>
      <c r="J230" s="30">
        <v>3.164672935</v>
      </c>
      <c r="K230" s="30">
        <v>21.52435616</v>
      </c>
      <c r="L230" s="23">
        <v>0</v>
      </c>
      <c r="M230" s="23">
        <v>0</v>
      </c>
      <c r="N230" s="23">
        <v>0.295213962</v>
      </c>
      <c r="O230" s="24">
        <v>0.33601820900000001</v>
      </c>
      <c r="P230" s="24">
        <v>5.8186540400000002</v>
      </c>
      <c r="Q230" s="25">
        <v>0.15439867099999999</v>
      </c>
      <c r="R230" s="25">
        <v>0</v>
      </c>
      <c r="S230" s="25">
        <v>1.3291939999999999E-3</v>
      </c>
      <c r="T230" s="26"/>
      <c r="U230" s="27">
        <v>3.4490000410000001</v>
      </c>
      <c r="V230" s="20">
        <v>5400000</v>
      </c>
      <c r="W230" s="22">
        <v>6.3870371119999998</v>
      </c>
      <c r="X230" s="21">
        <v>5400000</v>
      </c>
      <c r="Y230" s="22">
        <v>6.3870371119999998</v>
      </c>
      <c r="Z230" s="19">
        <f t="shared" si="9"/>
        <v>145</v>
      </c>
      <c r="AA230" s="19">
        <f t="shared" si="10"/>
        <v>117</v>
      </c>
      <c r="AB230" s="19">
        <f t="shared" si="11"/>
        <v>9</v>
      </c>
    </row>
    <row r="231" spans="1:28" ht="28.8" x14ac:dyDescent="0.3">
      <c r="A231" s="4">
        <v>1239</v>
      </c>
      <c r="B231" s="7" t="s">
        <v>25</v>
      </c>
      <c r="C231" s="1" t="s">
        <v>29</v>
      </c>
      <c r="D231" s="1" t="s">
        <v>42</v>
      </c>
      <c r="E231" s="1" t="s">
        <v>397</v>
      </c>
      <c r="F231" s="7"/>
      <c r="G231" s="7" t="s">
        <v>584</v>
      </c>
      <c r="H231" s="29">
        <v>0.43923472099999999</v>
      </c>
      <c r="I231" s="29">
        <v>0</v>
      </c>
      <c r="J231" s="30">
        <v>3.5906865990000001</v>
      </c>
      <c r="K231" s="30">
        <v>1.1143764009999999</v>
      </c>
      <c r="L231" s="23">
        <v>0.50791733699999997</v>
      </c>
      <c r="M231" s="23">
        <v>0.49083742899999999</v>
      </c>
      <c r="N231" s="23">
        <v>0.91324782199999999</v>
      </c>
      <c r="O231" s="24">
        <v>1.0394762360000001</v>
      </c>
      <c r="P231" s="24">
        <v>3.096415162</v>
      </c>
      <c r="Q231" s="25">
        <v>0</v>
      </c>
      <c r="R231" s="25">
        <v>0</v>
      </c>
      <c r="S231" s="25">
        <v>0</v>
      </c>
      <c r="T231" s="26">
        <v>6.7686803991</v>
      </c>
      <c r="U231" s="27">
        <v>1.8648201550000001</v>
      </c>
      <c r="V231" s="20">
        <v>5428532</v>
      </c>
      <c r="W231" s="22">
        <v>3.4352199730000001</v>
      </c>
      <c r="X231" s="21">
        <v>5367532</v>
      </c>
      <c r="Y231" s="22">
        <v>3.4742599670000001</v>
      </c>
      <c r="Z231" s="19">
        <f t="shared" si="9"/>
        <v>218</v>
      </c>
      <c r="AA231" s="19">
        <f t="shared" si="10"/>
        <v>162</v>
      </c>
      <c r="AB231" s="19">
        <f t="shared" si="11"/>
        <v>27</v>
      </c>
    </row>
    <row r="232" spans="1:28" x14ac:dyDescent="0.3">
      <c r="A232" s="4">
        <v>1587</v>
      </c>
      <c r="B232" s="7" t="s">
        <v>28</v>
      </c>
      <c r="C232" s="1" t="s">
        <v>37</v>
      </c>
      <c r="D232" s="1" t="s">
        <v>131</v>
      </c>
      <c r="E232" s="1" t="s">
        <v>503</v>
      </c>
      <c r="F232" s="7"/>
      <c r="G232" s="7" t="s">
        <v>584</v>
      </c>
      <c r="H232" s="29">
        <v>0</v>
      </c>
      <c r="I232" s="29">
        <v>0</v>
      </c>
      <c r="J232" s="30">
        <v>0.63902049599999999</v>
      </c>
      <c r="K232" s="30">
        <v>2.4579850300000001</v>
      </c>
      <c r="L232" s="23">
        <v>2.07102E-4</v>
      </c>
      <c r="M232" s="23">
        <v>2.18197E-4</v>
      </c>
      <c r="N232" s="23">
        <v>0</v>
      </c>
      <c r="O232" s="24">
        <v>0</v>
      </c>
      <c r="P232" s="24">
        <v>0.85453513999999997</v>
      </c>
      <c r="Q232" s="25">
        <v>0</v>
      </c>
      <c r="R232" s="25">
        <v>6.5590782E-2</v>
      </c>
      <c r="S232" s="25">
        <v>3.3860069999999999E-3</v>
      </c>
      <c r="T232" s="26"/>
      <c r="U232" s="27">
        <v>0.51213114599999998</v>
      </c>
      <c r="V232" s="20">
        <v>5361000</v>
      </c>
      <c r="W232" s="22">
        <v>0.95529033100000005</v>
      </c>
      <c r="X232" s="21">
        <v>5361000</v>
      </c>
      <c r="Y232" s="22">
        <v>0.95529033100000005</v>
      </c>
      <c r="Z232" s="19">
        <f t="shared" si="9"/>
        <v>324</v>
      </c>
      <c r="AA232" s="19">
        <f t="shared" si="10"/>
        <v>284</v>
      </c>
      <c r="AB232" s="19">
        <f t="shared" si="11"/>
        <v>12</v>
      </c>
    </row>
    <row r="233" spans="1:28" x14ac:dyDescent="0.3">
      <c r="A233" s="4">
        <v>1591</v>
      </c>
      <c r="B233" s="7" t="s">
        <v>28</v>
      </c>
      <c r="C233" s="1" t="s">
        <v>37</v>
      </c>
      <c r="D233" s="1" t="s">
        <v>164</v>
      </c>
      <c r="E233" s="1" t="s">
        <v>511</v>
      </c>
      <c r="F233" s="7" t="s">
        <v>584</v>
      </c>
      <c r="G233" s="7" t="s">
        <v>584</v>
      </c>
      <c r="H233" s="29">
        <v>0</v>
      </c>
      <c r="I233" s="29">
        <v>0</v>
      </c>
      <c r="J233" s="30">
        <v>0.24343638000000001</v>
      </c>
      <c r="K233" s="30">
        <v>2.6084636319999999</v>
      </c>
      <c r="L233" s="23">
        <v>0</v>
      </c>
      <c r="M233" s="23">
        <v>0</v>
      </c>
      <c r="N233" s="23">
        <v>0</v>
      </c>
      <c r="O233" s="24">
        <v>0</v>
      </c>
      <c r="P233" s="24">
        <v>0.70697807400000001</v>
      </c>
      <c r="Q233" s="25">
        <v>0</v>
      </c>
      <c r="R233" s="25">
        <v>0</v>
      </c>
      <c r="S233" s="25">
        <v>1.438993E-3</v>
      </c>
      <c r="T233" s="26"/>
      <c r="U233" s="27">
        <v>0.46323463500000001</v>
      </c>
      <c r="V233" s="20">
        <v>5319700</v>
      </c>
      <c r="W233" s="22">
        <v>0.87079090000000003</v>
      </c>
      <c r="X233" s="21">
        <v>5319700</v>
      </c>
      <c r="Y233" s="22">
        <v>0.87079090000000003</v>
      </c>
      <c r="Z233" s="19">
        <f t="shared" si="9"/>
        <v>332</v>
      </c>
      <c r="AA233" s="19">
        <f t="shared" si="10"/>
        <v>290</v>
      </c>
      <c r="AB233" s="19">
        <f t="shared" si="11"/>
        <v>14</v>
      </c>
    </row>
    <row r="234" spans="1:28" ht="28.8" x14ac:dyDescent="0.3">
      <c r="A234" s="4">
        <v>1631</v>
      </c>
      <c r="B234" s="7" t="s">
        <v>25</v>
      </c>
      <c r="C234" s="1" t="s">
        <v>29</v>
      </c>
      <c r="D234" s="1" t="s">
        <v>42</v>
      </c>
      <c r="E234" s="1" t="s">
        <v>522</v>
      </c>
      <c r="F234" s="7" t="s">
        <v>584</v>
      </c>
      <c r="G234" s="7" t="s">
        <v>584</v>
      </c>
      <c r="H234" s="29">
        <v>0.41482254099999999</v>
      </c>
      <c r="I234" s="29">
        <v>5.9240531999999999E-2</v>
      </c>
      <c r="J234" s="30">
        <v>0.76073868600000005</v>
      </c>
      <c r="K234" s="30">
        <v>0.46929784200000002</v>
      </c>
      <c r="L234" s="23">
        <v>8.2154222999999998E-2</v>
      </c>
      <c r="M234" s="23">
        <v>8.1842757000000002E-2</v>
      </c>
      <c r="N234" s="23">
        <v>0.86249051899999996</v>
      </c>
      <c r="O234" s="24">
        <v>1.2271291209999999</v>
      </c>
      <c r="P234" s="24">
        <v>0.64277184399999998</v>
      </c>
      <c r="Q234" s="25">
        <v>0.34082353100000001</v>
      </c>
      <c r="R234" s="25">
        <v>0</v>
      </c>
      <c r="S234" s="25">
        <v>4.2753797000000003E-2</v>
      </c>
      <c r="T234" s="26">
        <v>0.71209017047000001</v>
      </c>
      <c r="U234" s="27">
        <v>0.419704309</v>
      </c>
      <c r="V234" s="20">
        <v>14452000</v>
      </c>
      <c r="W234" s="22">
        <v>0.29041261400000001</v>
      </c>
      <c r="X234" s="21">
        <v>5202000</v>
      </c>
      <c r="Y234" s="22">
        <v>0.80681335899999995</v>
      </c>
      <c r="Z234" s="19">
        <f t="shared" si="9"/>
        <v>343</v>
      </c>
      <c r="AA234" s="19">
        <f t="shared" si="10"/>
        <v>295</v>
      </c>
      <c r="AB234" s="19">
        <f t="shared" si="11"/>
        <v>47</v>
      </c>
    </row>
    <row r="235" spans="1:28" x14ac:dyDescent="0.3">
      <c r="A235" s="4">
        <v>1482</v>
      </c>
      <c r="B235" s="7" t="s">
        <v>27</v>
      </c>
      <c r="C235" s="1" t="s">
        <v>36</v>
      </c>
      <c r="D235" s="1" t="s">
        <v>157</v>
      </c>
      <c r="E235" s="1" t="s">
        <v>566</v>
      </c>
      <c r="F235" s="7"/>
      <c r="G235" s="7" t="s">
        <v>584</v>
      </c>
      <c r="H235" s="29">
        <v>0</v>
      </c>
      <c r="I235" s="29">
        <v>0</v>
      </c>
      <c r="J235" s="30">
        <v>0.50208753299999997</v>
      </c>
      <c r="K235" s="30">
        <v>5.3261120000000002E-2</v>
      </c>
      <c r="L235" s="23">
        <v>0</v>
      </c>
      <c r="M235" s="23">
        <v>0</v>
      </c>
      <c r="N235" s="23">
        <v>0</v>
      </c>
      <c r="O235" s="24">
        <v>0</v>
      </c>
      <c r="P235" s="24">
        <v>0.12649113300000001</v>
      </c>
      <c r="Q235" s="25">
        <v>0</v>
      </c>
      <c r="R235" s="25">
        <v>0</v>
      </c>
      <c r="S235" s="25">
        <v>6.8885691999999998E-2</v>
      </c>
      <c r="T235" s="26"/>
      <c r="U235" s="27">
        <v>7.9187423000000007E-2</v>
      </c>
      <c r="V235" s="20">
        <v>5186148</v>
      </c>
      <c r="W235" s="22">
        <v>0.152690249</v>
      </c>
      <c r="X235" s="21">
        <v>5186148</v>
      </c>
      <c r="Y235" s="22">
        <v>0.152690249</v>
      </c>
      <c r="Z235" s="19">
        <f t="shared" si="9"/>
        <v>387</v>
      </c>
      <c r="AA235" s="19">
        <f t="shared" si="10"/>
        <v>383</v>
      </c>
      <c r="AB235" s="19">
        <f t="shared" si="11"/>
        <v>26</v>
      </c>
    </row>
    <row r="236" spans="1:28" ht="28.8" x14ac:dyDescent="0.3">
      <c r="A236" s="4">
        <v>1028</v>
      </c>
      <c r="B236" s="7" t="s">
        <v>27</v>
      </c>
      <c r="C236" s="1" t="s">
        <v>35</v>
      </c>
      <c r="D236" s="1" t="s">
        <v>133</v>
      </c>
      <c r="E236" s="1" t="s">
        <v>410</v>
      </c>
      <c r="F236" s="7" t="s">
        <v>584</v>
      </c>
      <c r="G236" s="7" t="s">
        <v>584</v>
      </c>
      <c r="H236" s="29">
        <v>0</v>
      </c>
      <c r="I236" s="29">
        <v>2.8156269999999998E-3</v>
      </c>
      <c r="J236" s="30">
        <v>1.2780409930000001</v>
      </c>
      <c r="K236" s="30">
        <v>9.1324677449999996</v>
      </c>
      <c r="L236" s="23">
        <v>0</v>
      </c>
      <c r="M236" s="23">
        <v>0</v>
      </c>
      <c r="N236" s="23">
        <v>0</v>
      </c>
      <c r="O236" s="24">
        <v>0</v>
      </c>
      <c r="P236" s="24">
        <v>2.5767896600000002</v>
      </c>
      <c r="Q236" s="25">
        <v>1.0401501280000001</v>
      </c>
      <c r="R236" s="25">
        <v>0</v>
      </c>
      <c r="S236" s="25">
        <v>0</v>
      </c>
      <c r="T236" s="26"/>
      <c r="U236" s="27">
        <v>1.5863867659999999</v>
      </c>
      <c r="V236" s="20">
        <v>5150000</v>
      </c>
      <c r="W236" s="22">
        <v>3.0803626529999999</v>
      </c>
      <c r="X236" s="21">
        <v>5150000</v>
      </c>
      <c r="Y236" s="22">
        <v>3.0803626529999999</v>
      </c>
      <c r="Z236" s="19">
        <f t="shared" si="9"/>
        <v>231</v>
      </c>
      <c r="AA236" s="19">
        <f t="shared" si="10"/>
        <v>176</v>
      </c>
      <c r="AB236" s="19">
        <f t="shared" si="11"/>
        <v>16</v>
      </c>
    </row>
    <row r="237" spans="1:28" x14ac:dyDescent="0.3">
      <c r="A237" s="4">
        <v>1594</v>
      </c>
      <c r="B237" s="7" t="s">
        <v>28</v>
      </c>
      <c r="C237" s="1" t="s">
        <v>37</v>
      </c>
      <c r="D237" s="1" t="s">
        <v>164</v>
      </c>
      <c r="E237" s="1" t="s">
        <v>554</v>
      </c>
      <c r="F237" s="7"/>
      <c r="G237" s="7" t="s">
        <v>584</v>
      </c>
      <c r="H237" s="29">
        <v>0</v>
      </c>
      <c r="I237" s="29">
        <v>7.5421099999999997E-4</v>
      </c>
      <c r="J237" s="30">
        <v>0.22822160599999999</v>
      </c>
      <c r="K237" s="30">
        <v>0.85787481600000004</v>
      </c>
      <c r="L237" s="23">
        <v>0</v>
      </c>
      <c r="M237" s="23">
        <v>0</v>
      </c>
      <c r="N237" s="23">
        <v>0</v>
      </c>
      <c r="O237" s="24">
        <v>0</v>
      </c>
      <c r="P237" s="24">
        <v>0.30031356399999998</v>
      </c>
      <c r="Q237" s="25">
        <v>0</v>
      </c>
      <c r="R237" s="25">
        <v>0</v>
      </c>
      <c r="S237" s="25">
        <v>3.2124779999999999E-3</v>
      </c>
      <c r="T237" s="26"/>
      <c r="U237" s="27">
        <v>0.178192725</v>
      </c>
      <c r="V237" s="20">
        <v>5142000</v>
      </c>
      <c r="W237" s="22">
        <v>0.346543612</v>
      </c>
      <c r="X237" s="21">
        <v>5142000</v>
      </c>
      <c r="Y237" s="22">
        <v>0.346543612</v>
      </c>
      <c r="Z237" s="19">
        <f t="shared" si="9"/>
        <v>375</v>
      </c>
      <c r="AA237" s="19">
        <f t="shared" si="10"/>
        <v>352</v>
      </c>
      <c r="AB237" s="19">
        <f t="shared" si="11"/>
        <v>24</v>
      </c>
    </row>
    <row r="238" spans="1:28" x14ac:dyDescent="0.3">
      <c r="A238" s="4">
        <v>1358</v>
      </c>
      <c r="B238" s="7" t="s">
        <v>27</v>
      </c>
      <c r="C238" s="1" t="s">
        <v>36</v>
      </c>
      <c r="D238" s="1" t="s">
        <v>155</v>
      </c>
      <c r="E238" s="1" t="s">
        <v>492</v>
      </c>
      <c r="F238" s="7"/>
      <c r="G238" s="7" t="s">
        <v>584</v>
      </c>
      <c r="H238" s="29">
        <v>0</v>
      </c>
      <c r="I238" s="29">
        <v>3.6552490000000002E-3</v>
      </c>
      <c r="J238" s="30">
        <v>1.0041750659999999</v>
      </c>
      <c r="K238" s="30">
        <v>3.7083429030000001</v>
      </c>
      <c r="L238" s="23">
        <v>0</v>
      </c>
      <c r="M238" s="23">
        <v>0</v>
      </c>
      <c r="N238" s="23">
        <v>0</v>
      </c>
      <c r="O238" s="24">
        <v>0</v>
      </c>
      <c r="P238" s="24">
        <v>0.93131502700000002</v>
      </c>
      <c r="Q238" s="25">
        <v>0</v>
      </c>
      <c r="R238" s="25">
        <v>0</v>
      </c>
      <c r="S238" s="25">
        <v>2.2568589999999999E-3</v>
      </c>
      <c r="T238" s="26"/>
      <c r="U238" s="27">
        <v>0.63601748400000002</v>
      </c>
      <c r="V238" s="20">
        <v>5114560</v>
      </c>
      <c r="W238" s="22">
        <v>1.243542913</v>
      </c>
      <c r="X238" s="21">
        <v>5114560</v>
      </c>
      <c r="Y238" s="22">
        <v>1.243542913</v>
      </c>
      <c r="Z238" s="19">
        <f t="shared" si="9"/>
        <v>313</v>
      </c>
      <c r="AA238" s="19">
        <f t="shared" si="10"/>
        <v>266</v>
      </c>
      <c r="AB238" s="19">
        <f t="shared" si="11"/>
        <v>20</v>
      </c>
    </row>
    <row r="239" spans="1:28" x14ac:dyDescent="0.3">
      <c r="A239" s="4">
        <v>1277</v>
      </c>
      <c r="B239" s="7" t="s">
        <v>25</v>
      </c>
      <c r="C239" s="1" t="s">
        <v>29</v>
      </c>
      <c r="D239" s="1" t="s">
        <v>52</v>
      </c>
      <c r="E239" s="1" t="s">
        <v>293</v>
      </c>
      <c r="F239" s="7" t="s">
        <v>584</v>
      </c>
      <c r="G239" s="7" t="s">
        <v>584</v>
      </c>
      <c r="H239" s="29">
        <v>0.409485708</v>
      </c>
      <c r="I239" s="29">
        <v>0</v>
      </c>
      <c r="J239" s="30">
        <v>0</v>
      </c>
      <c r="K239" s="30">
        <v>0</v>
      </c>
      <c r="L239" s="23">
        <v>0.113838406</v>
      </c>
      <c r="M239" s="23">
        <v>0.11001032299999999</v>
      </c>
      <c r="N239" s="23">
        <v>0.85139428399999995</v>
      </c>
      <c r="O239" s="24">
        <v>0.96907334999999994</v>
      </c>
      <c r="P239" s="24">
        <v>6.4591110189999998</v>
      </c>
      <c r="Q239" s="25">
        <v>0</v>
      </c>
      <c r="R239" s="25">
        <v>0</v>
      </c>
      <c r="S239" s="25">
        <v>0</v>
      </c>
      <c r="T239" s="26">
        <v>21.012598585999999</v>
      </c>
      <c r="U239" s="27">
        <v>4.7051508149999997</v>
      </c>
      <c r="V239" s="20">
        <v>7162783</v>
      </c>
      <c r="W239" s="22">
        <v>6.5688864440000003</v>
      </c>
      <c r="X239" s="21">
        <v>5044545</v>
      </c>
      <c r="Y239" s="22">
        <v>9.3272055550000008</v>
      </c>
      <c r="Z239" s="19">
        <f t="shared" si="9"/>
        <v>114</v>
      </c>
      <c r="AA239" s="19">
        <f t="shared" si="10"/>
        <v>82</v>
      </c>
      <c r="AB239" s="19">
        <f t="shared" si="11"/>
        <v>12</v>
      </c>
    </row>
    <row r="240" spans="1:28" x14ac:dyDescent="0.3">
      <c r="A240" s="4">
        <v>1593</v>
      </c>
      <c r="B240" s="7" t="s">
        <v>28</v>
      </c>
      <c r="C240" s="1" t="s">
        <v>37</v>
      </c>
      <c r="D240" s="1" t="s">
        <v>164</v>
      </c>
      <c r="E240" s="1" t="s">
        <v>575</v>
      </c>
      <c r="F240" s="7"/>
      <c r="G240" s="7" t="s">
        <v>584</v>
      </c>
      <c r="H240" s="29">
        <v>0</v>
      </c>
      <c r="I240" s="29">
        <v>0</v>
      </c>
      <c r="J240" s="30">
        <v>0</v>
      </c>
      <c r="K240" s="30">
        <v>0</v>
      </c>
      <c r="L240" s="23">
        <v>3.2178979999999999E-3</v>
      </c>
      <c r="M240" s="23">
        <v>3.2664880000000001E-3</v>
      </c>
      <c r="N240" s="23">
        <v>0</v>
      </c>
      <c r="O240" s="24">
        <v>0</v>
      </c>
      <c r="P240" s="24">
        <v>8.5018300000000002E-4</v>
      </c>
      <c r="Q240" s="25">
        <v>0</v>
      </c>
      <c r="R240" s="25">
        <v>0</v>
      </c>
      <c r="S240" s="25">
        <v>1.0512519999999999E-3</v>
      </c>
      <c r="T240" s="26"/>
      <c r="U240" s="27">
        <v>5.0370199999999997E-4</v>
      </c>
      <c r="V240" s="20">
        <v>5003000</v>
      </c>
      <c r="W240" s="22">
        <v>1.0068E-3</v>
      </c>
      <c r="X240" s="21">
        <v>5003000</v>
      </c>
      <c r="Y240" s="22">
        <v>1.0068E-3</v>
      </c>
      <c r="Z240" s="19">
        <f t="shared" si="9"/>
        <v>396</v>
      </c>
      <c r="AA240" s="19">
        <f t="shared" si="10"/>
        <v>398</v>
      </c>
      <c r="AB240" s="19">
        <f t="shared" si="11"/>
        <v>40</v>
      </c>
    </row>
    <row r="241" spans="1:28" x14ac:dyDescent="0.3">
      <c r="A241" s="4">
        <v>1179</v>
      </c>
      <c r="B241" s="7" t="s">
        <v>25</v>
      </c>
      <c r="C241" s="1" t="s">
        <v>30</v>
      </c>
      <c r="D241" s="1" t="s">
        <v>56</v>
      </c>
      <c r="E241" s="1" t="s">
        <v>247</v>
      </c>
      <c r="F241" s="7" t="s">
        <v>584</v>
      </c>
      <c r="G241" s="7" t="s">
        <v>584</v>
      </c>
      <c r="H241" s="29">
        <v>17.518997760000001</v>
      </c>
      <c r="I241" s="29">
        <v>15.62633426</v>
      </c>
      <c r="J241" s="30">
        <v>0</v>
      </c>
      <c r="K241" s="30">
        <v>0</v>
      </c>
      <c r="L241" s="23">
        <v>4.1431625429999999</v>
      </c>
      <c r="M241" s="23">
        <v>4.2454228970000001</v>
      </c>
      <c r="N241" s="23">
        <v>0.70360649600000003</v>
      </c>
      <c r="O241" s="24">
        <v>0.60064383499999996</v>
      </c>
      <c r="P241" s="24">
        <v>0.17057043699999999</v>
      </c>
      <c r="Q241" s="25">
        <v>0.66018742100000005</v>
      </c>
      <c r="R241" s="25">
        <v>0</v>
      </c>
      <c r="S241" s="25">
        <v>0.60976572500000004</v>
      </c>
      <c r="T241" s="26">
        <v>3.9726646456000001</v>
      </c>
      <c r="U241" s="27">
        <v>8.838052137</v>
      </c>
      <c r="V241" s="20">
        <v>11430000</v>
      </c>
      <c r="W241" s="22">
        <v>7.7323290780000002</v>
      </c>
      <c r="X241" s="21">
        <v>5000000</v>
      </c>
      <c r="Y241" s="22">
        <v>17.67610427</v>
      </c>
      <c r="Z241" s="19">
        <f t="shared" si="9"/>
        <v>68</v>
      </c>
      <c r="AA241" s="19">
        <f t="shared" si="10"/>
        <v>53</v>
      </c>
      <c r="AB241" s="19">
        <f t="shared" si="11"/>
        <v>15</v>
      </c>
    </row>
    <row r="242" spans="1:28" ht="28.8" x14ac:dyDescent="0.3">
      <c r="A242" s="4">
        <v>1681</v>
      </c>
      <c r="B242" s="7" t="s">
        <v>28</v>
      </c>
      <c r="C242" s="1" t="s">
        <v>36</v>
      </c>
      <c r="D242" s="1" t="s">
        <v>113</v>
      </c>
      <c r="E242" s="1" t="s">
        <v>550</v>
      </c>
      <c r="F242" s="7"/>
      <c r="G242" s="7" t="s">
        <v>584</v>
      </c>
      <c r="H242" s="29">
        <v>0</v>
      </c>
      <c r="I242" s="29">
        <v>9.1447499999999999E-4</v>
      </c>
      <c r="J242" s="30">
        <v>0.18257728500000001</v>
      </c>
      <c r="K242" s="30">
        <v>1.0335276529999999</v>
      </c>
      <c r="L242" s="23">
        <v>1.9070199999999999E-5</v>
      </c>
      <c r="M242" s="23">
        <v>1.9006699999999999E-5</v>
      </c>
      <c r="N242" s="23">
        <v>0</v>
      </c>
      <c r="O242" s="24">
        <v>0</v>
      </c>
      <c r="P242" s="24">
        <v>0.31596764700000002</v>
      </c>
      <c r="Q242" s="25">
        <v>0</v>
      </c>
      <c r="R242" s="25">
        <v>0</v>
      </c>
      <c r="S242" s="25">
        <v>2.485868E-3</v>
      </c>
      <c r="T242" s="26"/>
      <c r="U242" s="27">
        <v>0.19843614400000001</v>
      </c>
      <c r="V242" s="20">
        <v>4999690</v>
      </c>
      <c r="W242" s="22">
        <v>0.396896896</v>
      </c>
      <c r="X242" s="21">
        <v>4999690</v>
      </c>
      <c r="Y242" s="22">
        <v>0.396896896</v>
      </c>
      <c r="Z242" s="19">
        <f t="shared" si="9"/>
        <v>371</v>
      </c>
      <c r="AA242" s="19">
        <f t="shared" si="10"/>
        <v>345</v>
      </c>
      <c r="AB242" s="19">
        <f t="shared" si="11"/>
        <v>24</v>
      </c>
    </row>
    <row r="243" spans="1:28" ht="28.8" x14ac:dyDescent="0.3">
      <c r="A243" s="31">
        <v>1366</v>
      </c>
      <c r="B243" s="32" t="s">
        <v>25</v>
      </c>
      <c r="C243" s="33" t="s">
        <v>31</v>
      </c>
      <c r="D243" s="33" t="s">
        <v>43</v>
      </c>
      <c r="E243" s="33" t="s">
        <v>458</v>
      </c>
      <c r="F243" s="32" t="s">
        <v>584</v>
      </c>
      <c r="G243" s="32"/>
      <c r="H243" s="29">
        <v>0.46172059999999998</v>
      </c>
      <c r="I243" s="29">
        <v>0.60374466000000004</v>
      </c>
      <c r="J243" s="30">
        <v>1.973365423</v>
      </c>
      <c r="K243" s="30">
        <v>5.4958489999999997E-3</v>
      </c>
      <c r="L243" s="23">
        <v>0.78055143400000004</v>
      </c>
      <c r="M243" s="23">
        <v>0.78576391099999998</v>
      </c>
      <c r="N243" s="23">
        <v>1.6</v>
      </c>
      <c r="O243" s="24">
        <v>8.4391659850000007</v>
      </c>
      <c r="P243" s="24">
        <v>1.481921005</v>
      </c>
      <c r="Q243" s="25">
        <v>0</v>
      </c>
      <c r="R243" s="25">
        <v>0.20136227600000001</v>
      </c>
      <c r="S243" s="25">
        <v>0</v>
      </c>
      <c r="T243" s="26">
        <v>0</v>
      </c>
      <c r="U243" s="34">
        <v>0.929091734</v>
      </c>
      <c r="V243" s="35">
        <v>6750000</v>
      </c>
      <c r="W243" s="36">
        <v>1.3764321989999999</v>
      </c>
      <c r="X243" s="35">
        <v>4983170</v>
      </c>
      <c r="Y243" s="36">
        <v>1.864459238</v>
      </c>
      <c r="Z243" s="37">
        <f t="shared" si="9"/>
        <v>279</v>
      </c>
      <c r="AA243" s="37">
        <f t="shared" si="10"/>
        <v>236</v>
      </c>
      <c r="AB243" s="37">
        <f t="shared" si="11"/>
        <v>13</v>
      </c>
    </row>
    <row r="244" spans="1:28" ht="28.8" x14ac:dyDescent="0.3">
      <c r="A244" s="31">
        <v>1144</v>
      </c>
      <c r="B244" s="32" t="s">
        <v>25</v>
      </c>
      <c r="C244" s="33" t="s">
        <v>31</v>
      </c>
      <c r="D244" s="33" t="s">
        <v>68</v>
      </c>
      <c r="E244" s="33" t="s">
        <v>504</v>
      </c>
      <c r="F244" s="32" t="s">
        <v>584</v>
      </c>
      <c r="G244" s="32" t="s">
        <v>584</v>
      </c>
      <c r="H244" s="29">
        <v>0.61786563999999999</v>
      </c>
      <c r="I244" s="29">
        <v>0.61683809099999998</v>
      </c>
      <c r="J244" s="30">
        <v>2.5560819860000001</v>
      </c>
      <c r="K244" s="30">
        <v>1.335666324</v>
      </c>
      <c r="L244" s="23">
        <v>0.230901422</v>
      </c>
      <c r="M244" s="23">
        <v>0.233386804</v>
      </c>
      <c r="N244" s="23">
        <v>0.64232678300000001</v>
      </c>
      <c r="O244" s="24">
        <v>0.731108698</v>
      </c>
      <c r="P244" s="24">
        <v>0.69729551400000001</v>
      </c>
      <c r="Q244" s="25">
        <v>0.26156199699999999</v>
      </c>
      <c r="R244" s="25">
        <v>0</v>
      </c>
      <c r="S244" s="25">
        <v>8.0462732999999995E-2</v>
      </c>
      <c r="T244" s="26">
        <v>0</v>
      </c>
      <c r="U244" s="34">
        <v>0.502226281</v>
      </c>
      <c r="V244" s="35">
        <v>4975000</v>
      </c>
      <c r="W244" s="36">
        <v>1.0095000620000001</v>
      </c>
      <c r="X244" s="35">
        <v>4975000</v>
      </c>
      <c r="Y244" s="36">
        <v>1.0095000620000001</v>
      </c>
      <c r="Z244" s="37">
        <f t="shared" si="9"/>
        <v>325</v>
      </c>
      <c r="AA244" s="37">
        <f t="shared" si="10"/>
        <v>280</v>
      </c>
      <c r="AB244" s="37">
        <f t="shared" si="11"/>
        <v>17</v>
      </c>
    </row>
    <row r="245" spans="1:28" ht="43.2" x14ac:dyDescent="0.3">
      <c r="A245" s="4">
        <v>1332</v>
      </c>
      <c r="B245" s="7" t="s">
        <v>28</v>
      </c>
      <c r="C245" s="1" t="s">
        <v>33</v>
      </c>
      <c r="D245" s="1" t="s">
        <v>91</v>
      </c>
      <c r="E245" s="1" t="s">
        <v>294</v>
      </c>
      <c r="F245" s="7" t="s">
        <v>584</v>
      </c>
      <c r="G245" s="7" t="s">
        <v>584</v>
      </c>
      <c r="H245" s="29">
        <v>0</v>
      </c>
      <c r="I245" s="29">
        <v>0</v>
      </c>
      <c r="J245" s="30">
        <v>0.63902049599999999</v>
      </c>
      <c r="K245" s="30">
        <v>1.452688489</v>
      </c>
      <c r="L245" s="23">
        <v>0</v>
      </c>
      <c r="M245" s="23">
        <v>0</v>
      </c>
      <c r="N245" s="23">
        <v>0</v>
      </c>
      <c r="O245" s="24">
        <v>0</v>
      </c>
      <c r="P245" s="24">
        <v>6.780217672</v>
      </c>
      <c r="Q245" s="25">
        <v>18.895717959999999</v>
      </c>
      <c r="R245" s="25">
        <v>0</v>
      </c>
      <c r="S245" s="25">
        <v>0</v>
      </c>
      <c r="T245" s="26"/>
      <c r="U245" s="27">
        <v>4.6208680019999999</v>
      </c>
      <c r="V245" s="20">
        <v>4936472</v>
      </c>
      <c r="W245" s="22">
        <v>9.3606689190000001</v>
      </c>
      <c r="X245" s="21">
        <v>4926472</v>
      </c>
      <c r="Y245" s="22">
        <v>9.3796696750000006</v>
      </c>
      <c r="Z245" s="19">
        <f t="shared" si="9"/>
        <v>115</v>
      </c>
      <c r="AA245" s="19">
        <f t="shared" si="10"/>
        <v>81</v>
      </c>
      <c r="AB245" s="19">
        <f t="shared" si="11"/>
        <v>15</v>
      </c>
    </row>
    <row r="246" spans="1:28" ht="28.8" x14ac:dyDescent="0.3">
      <c r="A246" s="38">
        <v>1140</v>
      </c>
      <c r="B246" s="39" t="s">
        <v>25</v>
      </c>
      <c r="C246" s="40" t="s">
        <v>31</v>
      </c>
      <c r="D246" s="40" t="s">
        <v>68</v>
      </c>
      <c r="E246" s="40" t="s">
        <v>242</v>
      </c>
      <c r="F246" s="39" t="s">
        <v>584</v>
      </c>
      <c r="G246" s="39" t="s">
        <v>584</v>
      </c>
      <c r="H246" s="29">
        <v>16.345253570000001</v>
      </c>
      <c r="I246" s="29">
        <v>7.7583795000000002</v>
      </c>
      <c r="J246" s="30">
        <v>1.6431955620000001</v>
      </c>
      <c r="K246" s="30">
        <v>1.0046995839999999</v>
      </c>
      <c r="L246" s="23">
        <v>1.686228767</v>
      </c>
      <c r="M246" s="23">
        <v>1.6856946960000001</v>
      </c>
      <c r="N246" s="23">
        <v>1.2467280000000001</v>
      </c>
      <c r="O246" s="24">
        <v>1.064287341</v>
      </c>
      <c r="P246" s="24">
        <v>16.183761929999999</v>
      </c>
      <c r="Q246" s="25">
        <v>1.3285828180000001</v>
      </c>
      <c r="R246" s="25">
        <v>0.69716265399999999</v>
      </c>
      <c r="S246" s="25">
        <v>0.120913778</v>
      </c>
      <c r="T246" s="26">
        <v>12.513903463</v>
      </c>
      <c r="U246" s="41">
        <v>9.1424694950000003</v>
      </c>
      <c r="V246" s="42">
        <v>5150000</v>
      </c>
      <c r="W246" s="43">
        <v>17.75236795</v>
      </c>
      <c r="X246" s="42">
        <v>4888655</v>
      </c>
      <c r="Y246" s="43">
        <v>18.70140048</v>
      </c>
      <c r="Z246" s="44">
        <f t="shared" si="9"/>
        <v>63</v>
      </c>
      <c r="AA246" s="44">
        <f t="shared" si="10"/>
        <v>50</v>
      </c>
      <c r="AB246" s="44">
        <f t="shared" si="11"/>
        <v>4</v>
      </c>
    </row>
    <row r="247" spans="1:28" ht="28.8" x14ac:dyDescent="0.3">
      <c r="A247" s="4">
        <v>1404</v>
      </c>
      <c r="B247" s="7" t="s">
        <v>27</v>
      </c>
      <c r="C247" s="1" t="s">
        <v>35</v>
      </c>
      <c r="D247" s="1" t="s">
        <v>92</v>
      </c>
      <c r="E247" s="1" t="s">
        <v>295</v>
      </c>
      <c r="F247" s="7" t="s">
        <v>584</v>
      </c>
      <c r="G247" s="7" t="s">
        <v>584</v>
      </c>
      <c r="H247" s="29">
        <v>2.8599132470000002</v>
      </c>
      <c r="I247" s="29">
        <v>5.7747450090000001</v>
      </c>
      <c r="J247" s="30">
        <v>8.7637096660000005</v>
      </c>
      <c r="K247" s="30">
        <v>15.673632899999999</v>
      </c>
      <c r="L247" s="23">
        <v>2.7770674990000002</v>
      </c>
      <c r="M247" s="23">
        <v>2.7939581420000001</v>
      </c>
      <c r="N247" s="23">
        <v>0</v>
      </c>
      <c r="O247" s="24">
        <v>0</v>
      </c>
      <c r="P247" s="24">
        <v>6.3198780250000004</v>
      </c>
      <c r="Q247" s="25">
        <v>0.118313158</v>
      </c>
      <c r="R247" s="25">
        <v>0</v>
      </c>
      <c r="S247" s="25">
        <v>1.5999447999999999E-2</v>
      </c>
      <c r="T247" s="26"/>
      <c r="U247" s="27">
        <v>4.5930660699999999</v>
      </c>
      <c r="V247" s="20">
        <v>5800000</v>
      </c>
      <c r="W247" s="22">
        <v>7.9190794310000001</v>
      </c>
      <c r="X247" s="21">
        <v>4750000</v>
      </c>
      <c r="Y247" s="22">
        <v>9.6696127779999994</v>
      </c>
      <c r="Z247" s="19">
        <f t="shared" si="9"/>
        <v>116</v>
      </c>
      <c r="AA247" s="19">
        <f t="shared" si="10"/>
        <v>80</v>
      </c>
      <c r="AB247" s="19">
        <f t="shared" si="11"/>
        <v>2</v>
      </c>
    </row>
    <row r="248" spans="1:28" x14ac:dyDescent="0.3">
      <c r="A248" s="4">
        <v>1111</v>
      </c>
      <c r="B248" s="7" t="s">
        <v>28</v>
      </c>
      <c r="C248" s="1" t="s">
        <v>31</v>
      </c>
      <c r="D248" s="1" t="s">
        <v>166</v>
      </c>
      <c r="E248" s="1" t="s">
        <v>524</v>
      </c>
      <c r="F248" s="7" t="s">
        <v>584</v>
      </c>
      <c r="G248" s="7" t="s">
        <v>584</v>
      </c>
      <c r="H248" s="29">
        <v>3.9224799999999997E-2</v>
      </c>
      <c r="I248" s="29">
        <v>0</v>
      </c>
      <c r="J248" s="30">
        <v>1.095463708</v>
      </c>
      <c r="K248" s="30">
        <v>1.2177638580000001</v>
      </c>
      <c r="L248" s="23">
        <v>7.7806062999999995E-2</v>
      </c>
      <c r="M248" s="23">
        <v>7.5189652999999995E-2</v>
      </c>
      <c r="N248" s="23">
        <v>8.1555399000000001E-2</v>
      </c>
      <c r="O248" s="24">
        <v>9.2827923000000007E-2</v>
      </c>
      <c r="P248" s="24">
        <v>0.66025995500000001</v>
      </c>
      <c r="Q248" s="25">
        <v>0</v>
      </c>
      <c r="R248" s="25">
        <v>0</v>
      </c>
      <c r="S248" s="25">
        <v>5.0342705000000001E-2</v>
      </c>
      <c r="T248" s="26"/>
      <c r="U248" s="27">
        <v>0.40182865499999998</v>
      </c>
      <c r="V248" s="20">
        <v>4678000</v>
      </c>
      <c r="W248" s="22">
        <v>0.85897532200000004</v>
      </c>
      <c r="X248" s="21">
        <v>4678000</v>
      </c>
      <c r="Y248" s="22">
        <v>0.85897532200000004</v>
      </c>
      <c r="Z248" s="19">
        <f t="shared" si="9"/>
        <v>345</v>
      </c>
      <c r="AA248" s="19">
        <f t="shared" si="10"/>
        <v>292</v>
      </c>
      <c r="AB248" s="19">
        <f t="shared" si="11"/>
        <v>18</v>
      </c>
    </row>
    <row r="249" spans="1:28" ht="28.8" x14ac:dyDescent="0.3">
      <c r="A249" s="4">
        <v>1088</v>
      </c>
      <c r="B249" s="7" t="s">
        <v>25</v>
      </c>
      <c r="C249" s="1" t="s">
        <v>30</v>
      </c>
      <c r="D249" s="1" t="s">
        <v>66</v>
      </c>
      <c r="E249" s="1" t="s">
        <v>361</v>
      </c>
      <c r="F249" s="7" t="s">
        <v>584</v>
      </c>
      <c r="G249" s="7" t="s">
        <v>584</v>
      </c>
      <c r="H249" s="29">
        <v>0</v>
      </c>
      <c r="I249" s="29">
        <v>0.73548423200000002</v>
      </c>
      <c r="J249" s="30">
        <v>0.22822160599999999</v>
      </c>
      <c r="K249" s="30">
        <v>0.28354275499999998</v>
      </c>
      <c r="L249" s="23">
        <v>7.93318E-4</v>
      </c>
      <c r="M249" s="23">
        <v>8.21089E-4</v>
      </c>
      <c r="N249" s="23">
        <v>0</v>
      </c>
      <c r="O249" s="24">
        <v>0</v>
      </c>
      <c r="P249" s="24">
        <v>3.8681203169999998</v>
      </c>
      <c r="Q249" s="25">
        <v>1.8176742349999999</v>
      </c>
      <c r="R249" s="25">
        <v>0.25732161100000001</v>
      </c>
      <c r="S249" s="25">
        <v>1.1515821000000001E-2</v>
      </c>
      <c r="T249" s="26">
        <v>10.146653786</v>
      </c>
      <c r="U249" s="27">
        <v>2.458329467</v>
      </c>
      <c r="V249" s="20">
        <v>4643259</v>
      </c>
      <c r="W249" s="22">
        <v>5.2944052160000004</v>
      </c>
      <c r="X249" s="21">
        <v>4588259</v>
      </c>
      <c r="Y249" s="22">
        <v>5.3578698740000004</v>
      </c>
      <c r="Z249" s="19">
        <f t="shared" si="9"/>
        <v>182</v>
      </c>
      <c r="AA249" s="19">
        <f t="shared" si="10"/>
        <v>134</v>
      </c>
      <c r="AB249" s="19">
        <f t="shared" si="11"/>
        <v>23</v>
      </c>
    </row>
    <row r="250" spans="1:28" ht="28.8" x14ac:dyDescent="0.3">
      <c r="A250" s="4">
        <v>1581</v>
      </c>
      <c r="B250" s="7" t="s">
        <v>26</v>
      </c>
      <c r="C250" s="1" t="s">
        <v>32</v>
      </c>
      <c r="D250" s="1" t="s">
        <v>111</v>
      </c>
      <c r="E250" s="1" t="s">
        <v>345</v>
      </c>
      <c r="F250" s="7" t="s">
        <v>584</v>
      </c>
      <c r="G250" s="7" t="s">
        <v>584</v>
      </c>
      <c r="H250" s="29">
        <v>0</v>
      </c>
      <c r="I250" s="29">
        <v>2.90228E-9</v>
      </c>
      <c r="J250" s="30">
        <v>18.638097810000001</v>
      </c>
      <c r="K250" s="30">
        <v>6.1465329540000004</v>
      </c>
      <c r="L250" s="23">
        <v>4.4216059000000002E-2</v>
      </c>
      <c r="M250" s="23">
        <v>4.3456869000000002E-2</v>
      </c>
      <c r="N250" s="23">
        <v>0</v>
      </c>
      <c r="O250" s="24">
        <v>0</v>
      </c>
      <c r="P250" s="24">
        <v>4.7179038599999998</v>
      </c>
      <c r="Q250" s="25">
        <v>0.53240921100000005</v>
      </c>
      <c r="R250" s="25">
        <v>3.1472026E-2</v>
      </c>
      <c r="S250" s="25">
        <v>0</v>
      </c>
      <c r="T250" s="26">
        <v>0.18524490558000001</v>
      </c>
      <c r="U250" s="27">
        <v>2.806835999</v>
      </c>
      <c r="V250" s="20">
        <v>5702200</v>
      </c>
      <c r="W250" s="22">
        <v>4.9223738189999997</v>
      </c>
      <c r="X250" s="21">
        <v>4581400</v>
      </c>
      <c r="Y250" s="22">
        <v>6.1265901229999997</v>
      </c>
      <c r="Z250" s="19">
        <f t="shared" si="9"/>
        <v>166</v>
      </c>
      <c r="AA250" s="19">
        <f t="shared" si="10"/>
        <v>122</v>
      </c>
      <c r="AB250" s="19">
        <f t="shared" si="11"/>
        <v>22</v>
      </c>
    </row>
    <row r="251" spans="1:28" ht="28.8" x14ac:dyDescent="0.3">
      <c r="A251" s="4">
        <v>1237</v>
      </c>
      <c r="B251" s="7" t="s">
        <v>27</v>
      </c>
      <c r="C251" s="1" t="s">
        <v>35</v>
      </c>
      <c r="D251" s="1" t="s">
        <v>114</v>
      </c>
      <c r="E251" s="1" t="s">
        <v>498</v>
      </c>
      <c r="F251" s="7"/>
      <c r="G251" s="7" t="s">
        <v>584</v>
      </c>
      <c r="H251" s="29">
        <v>0</v>
      </c>
      <c r="I251" s="29">
        <v>4.0537999999999998E-3</v>
      </c>
      <c r="J251" s="30">
        <v>0.45644321199999999</v>
      </c>
      <c r="K251" s="30">
        <v>3.876280677</v>
      </c>
      <c r="L251" s="23">
        <v>4.6149800000000002E-4</v>
      </c>
      <c r="M251" s="23">
        <v>4.2955100000000002E-4</v>
      </c>
      <c r="N251" s="23">
        <v>0</v>
      </c>
      <c r="O251" s="24">
        <v>0</v>
      </c>
      <c r="P251" s="24">
        <v>0.99691628799999998</v>
      </c>
      <c r="Q251" s="25">
        <v>0</v>
      </c>
      <c r="R251" s="25">
        <v>0</v>
      </c>
      <c r="S251" s="25">
        <v>4.0087400000000001E-4</v>
      </c>
      <c r="T251" s="26"/>
      <c r="U251" s="27">
        <v>0.59185108099999995</v>
      </c>
      <c r="V251" s="20">
        <v>4550000</v>
      </c>
      <c r="W251" s="22">
        <v>1.3007716069999999</v>
      </c>
      <c r="X251" s="21">
        <v>4550000</v>
      </c>
      <c r="Y251" s="22">
        <v>1.3007716069999999</v>
      </c>
      <c r="Z251" s="19">
        <f t="shared" si="9"/>
        <v>319</v>
      </c>
      <c r="AA251" s="19">
        <f t="shared" si="10"/>
        <v>264</v>
      </c>
      <c r="AB251" s="19">
        <f t="shared" si="11"/>
        <v>23</v>
      </c>
    </row>
    <row r="252" spans="1:28" ht="28.8" x14ac:dyDescent="0.3">
      <c r="A252" s="4">
        <v>1157</v>
      </c>
      <c r="B252" s="7" t="s">
        <v>27</v>
      </c>
      <c r="C252" s="1" t="s">
        <v>33</v>
      </c>
      <c r="D252" s="1" t="s">
        <v>150</v>
      </c>
      <c r="E252" s="1" t="s">
        <v>470</v>
      </c>
      <c r="F252" s="7" t="s">
        <v>584</v>
      </c>
      <c r="G252" s="7" t="s">
        <v>584</v>
      </c>
      <c r="H252" s="29">
        <v>0.17193222699999999</v>
      </c>
      <c r="I252" s="29">
        <v>0.30247929600000001</v>
      </c>
      <c r="J252" s="30">
        <v>2.9364513290000001</v>
      </c>
      <c r="K252" s="30">
        <v>0.78365979799999996</v>
      </c>
      <c r="L252" s="23">
        <v>0</v>
      </c>
      <c r="M252" s="23">
        <v>0</v>
      </c>
      <c r="N252" s="23">
        <v>0.59579660000000001</v>
      </c>
      <c r="O252" s="24">
        <v>0.30516621700000002</v>
      </c>
      <c r="P252" s="24">
        <v>1.13693417</v>
      </c>
      <c r="Q252" s="25">
        <v>1.532729805</v>
      </c>
      <c r="R252" s="25">
        <v>0</v>
      </c>
      <c r="S252" s="25">
        <v>0.32896265600000002</v>
      </c>
      <c r="T252" s="26"/>
      <c r="U252" s="27">
        <v>0.84884720800000002</v>
      </c>
      <c r="V252" s="20">
        <v>4485700</v>
      </c>
      <c r="W252" s="22">
        <v>1.892340567</v>
      </c>
      <c r="X252" s="21">
        <v>4485700</v>
      </c>
      <c r="Y252" s="22">
        <v>1.892340567</v>
      </c>
      <c r="Z252" s="19">
        <f t="shared" si="9"/>
        <v>291</v>
      </c>
      <c r="AA252" s="19">
        <f t="shared" si="10"/>
        <v>233</v>
      </c>
      <c r="AB252" s="19">
        <f t="shared" si="11"/>
        <v>32</v>
      </c>
    </row>
    <row r="253" spans="1:28" ht="28.8" x14ac:dyDescent="0.3">
      <c r="A253" s="4">
        <v>1288</v>
      </c>
      <c r="B253" s="7" t="s">
        <v>26</v>
      </c>
      <c r="C253" s="1" t="s">
        <v>32</v>
      </c>
      <c r="D253" s="1" t="s">
        <v>60</v>
      </c>
      <c r="E253" s="1" t="s">
        <v>490</v>
      </c>
      <c r="F253" s="7"/>
      <c r="G253" s="7" t="s">
        <v>584</v>
      </c>
      <c r="H253" s="29">
        <v>0.206242589</v>
      </c>
      <c r="I253" s="29">
        <v>6.1387236999999997E-2</v>
      </c>
      <c r="J253" s="30">
        <v>0.91288642399999997</v>
      </c>
      <c r="K253" s="30">
        <v>0.41971071100000001</v>
      </c>
      <c r="L253" s="23">
        <v>0.27266505899999999</v>
      </c>
      <c r="M253" s="23">
        <v>0.27063229100000002</v>
      </c>
      <c r="N253" s="23">
        <v>0.42881535999999998</v>
      </c>
      <c r="O253" s="24">
        <v>0.48808589000000002</v>
      </c>
      <c r="P253" s="24">
        <v>1.057938716</v>
      </c>
      <c r="Q253" s="25">
        <v>0.106193053</v>
      </c>
      <c r="R253" s="25">
        <v>0</v>
      </c>
      <c r="S253" s="25">
        <v>2.4167846999999999E-2</v>
      </c>
      <c r="T253" s="26">
        <v>3.3158641098000001</v>
      </c>
      <c r="U253" s="27">
        <v>0.65180161299999995</v>
      </c>
      <c r="V253" s="20">
        <v>7617550</v>
      </c>
      <c r="W253" s="22">
        <v>0.85565780800000002</v>
      </c>
      <c r="X253" s="21">
        <v>4327350</v>
      </c>
      <c r="Y253" s="22">
        <v>1.5062373360000001</v>
      </c>
      <c r="Z253" s="19">
        <f t="shared" si="9"/>
        <v>311</v>
      </c>
      <c r="AA253" s="19">
        <f t="shared" si="10"/>
        <v>254</v>
      </c>
      <c r="AB253" s="19">
        <f t="shared" si="11"/>
        <v>60</v>
      </c>
    </row>
    <row r="254" spans="1:28" ht="28.8" x14ac:dyDescent="0.3">
      <c r="A254" s="4">
        <v>1246</v>
      </c>
      <c r="B254" s="7" t="s">
        <v>25</v>
      </c>
      <c r="C254" s="1" t="s">
        <v>30</v>
      </c>
      <c r="D254" s="1" t="s">
        <v>69</v>
      </c>
      <c r="E254" s="1" t="s">
        <v>534</v>
      </c>
      <c r="F254" s="7" t="s">
        <v>584</v>
      </c>
      <c r="G254" s="7" t="s">
        <v>584</v>
      </c>
      <c r="H254" s="29">
        <v>2.9194168999999999E-2</v>
      </c>
      <c r="I254" s="29">
        <v>8.8923353999999996E-2</v>
      </c>
      <c r="J254" s="30">
        <v>0.73030913900000005</v>
      </c>
      <c r="K254" s="30">
        <v>0.88250727100000004</v>
      </c>
      <c r="L254" s="23">
        <v>7.0120955999999998E-2</v>
      </c>
      <c r="M254" s="23">
        <v>7.0351318999999995E-2</v>
      </c>
      <c r="N254" s="23">
        <v>3.0349958999999999E-2</v>
      </c>
      <c r="O254" s="24">
        <v>3.4544907E-2</v>
      </c>
      <c r="P254" s="24">
        <v>0.53594576900000002</v>
      </c>
      <c r="Q254" s="25">
        <v>0</v>
      </c>
      <c r="R254" s="25">
        <v>0.229695808</v>
      </c>
      <c r="S254" s="25">
        <v>0</v>
      </c>
      <c r="T254" s="26">
        <v>1.0600774941</v>
      </c>
      <c r="U254" s="27">
        <v>0.31906576800000003</v>
      </c>
      <c r="V254" s="20">
        <v>4252720</v>
      </c>
      <c r="W254" s="22">
        <v>0.75026281500000003</v>
      </c>
      <c r="X254" s="21">
        <v>4252720</v>
      </c>
      <c r="Y254" s="22">
        <v>0.75026281500000003</v>
      </c>
      <c r="Z254" s="19">
        <f t="shared" si="9"/>
        <v>355</v>
      </c>
      <c r="AA254" s="19">
        <f t="shared" si="10"/>
        <v>302</v>
      </c>
      <c r="AB254" s="19">
        <f t="shared" si="11"/>
        <v>35</v>
      </c>
    </row>
    <row r="255" spans="1:28" x14ac:dyDescent="0.3">
      <c r="A255" s="4">
        <v>1136</v>
      </c>
      <c r="B255" s="7" t="s">
        <v>28</v>
      </c>
      <c r="C255" s="1" t="s">
        <v>36</v>
      </c>
      <c r="D255" s="1" t="s">
        <v>134</v>
      </c>
      <c r="E255" s="1" t="s">
        <v>416</v>
      </c>
      <c r="F255" s="7"/>
      <c r="G255" s="7" t="s">
        <v>584</v>
      </c>
      <c r="H255" s="29">
        <v>0</v>
      </c>
      <c r="I255" s="29">
        <v>1.6744000000000001E-4</v>
      </c>
      <c r="J255" s="30">
        <v>0.63902049599999999</v>
      </c>
      <c r="K255" s="30">
        <v>8.4099230420000008</v>
      </c>
      <c r="L255" s="23">
        <v>1.4106193E-2</v>
      </c>
      <c r="M255" s="23">
        <v>1.4452298000000001E-2</v>
      </c>
      <c r="N255" s="23">
        <v>0</v>
      </c>
      <c r="O255" s="24">
        <v>0.220639421</v>
      </c>
      <c r="P255" s="24">
        <v>2.5563033979999998</v>
      </c>
      <c r="Q255" s="25">
        <v>0</v>
      </c>
      <c r="R255" s="25">
        <v>0.270325869</v>
      </c>
      <c r="S255" s="25">
        <v>4.0081200000000001E-4</v>
      </c>
      <c r="T255" s="26"/>
      <c r="U255" s="27">
        <v>1.516851038</v>
      </c>
      <c r="V255" s="20">
        <v>4192840</v>
      </c>
      <c r="W255" s="22">
        <v>3.617717436</v>
      </c>
      <c r="X255" s="21">
        <v>4192840</v>
      </c>
      <c r="Y255" s="22">
        <v>3.617717436</v>
      </c>
      <c r="Z255" s="19">
        <f t="shared" si="9"/>
        <v>237</v>
      </c>
      <c r="AA255" s="19">
        <f t="shared" si="10"/>
        <v>156</v>
      </c>
      <c r="AB255" s="19">
        <f t="shared" si="11"/>
        <v>9</v>
      </c>
    </row>
    <row r="256" spans="1:28" ht="28.8" x14ac:dyDescent="0.3">
      <c r="A256" s="4">
        <v>1409</v>
      </c>
      <c r="B256" s="7" t="s">
        <v>27</v>
      </c>
      <c r="C256" s="1" t="s">
        <v>34</v>
      </c>
      <c r="D256" s="1" t="s">
        <v>122</v>
      </c>
      <c r="E256" s="1" t="s">
        <v>482</v>
      </c>
      <c r="F256" s="7" t="s">
        <v>584</v>
      </c>
      <c r="G256" s="7"/>
      <c r="H256" s="29">
        <v>0.151585359</v>
      </c>
      <c r="I256" s="29">
        <v>0</v>
      </c>
      <c r="J256" s="30">
        <v>0.49904457800000002</v>
      </c>
      <c r="K256" s="30">
        <v>0.73799522100000003</v>
      </c>
      <c r="L256" s="23">
        <v>0</v>
      </c>
      <c r="M256" s="23">
        <v>0</v>
      </c>
      <c r="N256" s="23">
        <v>0.157586585</v>
      </c>
      <c r="O256" s="24">
        <v>0.17936808100000001</v>
      </c>
      <c r="P256" s="24">
        <v>0.97331448799999998</v>
      </c>
      <c r="Q256" s="25">
        <v>3.2649614539999998</v>
      </c>
      <c r="R256" s="25">
        <v>0</v>
      </c>
      <c r="S256" s="25">
        <v>2.0458137000000001E-2</v>
      </c>
      <c r="T256" s="26"/>
      <c r="U256" s="27">
        <v>0.72227945900000001</v>
      </c>
      <c r="V256" s="20">
        <v>4227098</v>
      </c>
      <c r="W256" s="22">
        <v>1.7086887019999999</v>
      </c>
      <c r="X256" s="21">
        <v>4141789</v>
      </c>
      <c r="Y256" s="22">
        <v>1.7438827990000001</v>
      </c>
      <c r="Z256" s="19">
        <f t="shared" si="9"/>
        <v>303</v>
      </c>
      <c r="AA256" s="19">
        <f t="shared" si="10"/>
        <v>239</v>
      </c>
      <c r="AB256" s="19">
        <f t="shared" si="11"/>
        <v>32</v>
      </c>
    </row>
    <row r="257" spans="1:28" ht="28.8" x14ac:dyDescent="0.3">
      <c r="A257" s="4">
        <v>1671</v>
      </c>
      <c r="B257" s="7" t="s">
        <v>25</v>
      </c>
      <c r="C257" s="1" t="s">
        <v>30</v>
      </c>
      <c r="D257" s="1" t="s">
        <v>174</v>
      </c>
      <c r="E257" s="1" t="s">
        <v>559</v>
      </c>
      <c r="F257" s="7" t="s">
        <v>584</v>
      </c>
      <c r="G257" s="7" t="s">
        <v>584</v>
      </c>
      <c r="H257" s="29">
        <v>7.8565096000000001E-2</v>
      </c>
      <c r="I257" s="29">
        <v>0.146997129</v>
      </c>
      <c r="J257" s="30">
        <v>0.30125252000000002</v>
      </c>
      <c r="K257" s="30">
        <v>0.32613636899999998</v>
      </c>
      <c r="L257" s="23">
        <v>5.1466531000000003E-2</v>
      </c>
      <c r="M257" s="23">
        <v>5.137125E-2</v>
      </c>
      <c r="N257" s="23">
        <v>0.27225156</v>
      </c>
      <c r="O257" s="24">
        <v>0.46056148299999999</v>
      </c>
      <c r="P257" s="24">
        <v>0.184655235</v>
      </c>
      <c r="Q257" s="25">
        <v>0</v>
      </c>
      <c r="R257" s="25">
        <v>0.37405126799999999</v>
      </c>
      <c r="S257" s="25">
        <v>2.2943713000000001E-2</v>
      </c>
      <c r="T257" s="26">
        <v>0</v>
      </c>
      <c r="U257" s="27">
        <v>0.117007681</v>
      </c>
      <c r="V257" s="20">
        <v>4138760</v>
      </c>
      <c r="W257" s="22">
        <v>0.28271192499999998</v>
      </c>
      <c r="X257" s="21">
        <v>4138760</v>
      </c>
      <c r="Y257" s="22">
        <v>0.28271192499999998</v>
      </c>
      <c r="Z257" s="19">
        <f t="shared" si="9"/>
        <v>380</v>
      </c>
      <c r="AA257" s="19">
        <f t="shared" si="10"/>
        <v>364</v>
      </c>
      <c r="AB257" s="19">
        <f t="shared" si="11"/>
        <v>44</v>
      </c>
    </row>
    <row r="258" spans="1:28" ht="28.8" x14ac:dyDescent="0.3">
      <c r="A258" s="4">
        <v>1638</v>
      </c>
      <c r="B258" s="7" t="s">
        <v>28</v>
      </c>
      <c r="C258" s="1" t="s">
        <v>37</v>
      </c>
      <c r="D258" s="1" t="s">
        <v>170</v>
      </c>
      <c r="E258" s="1" t="s">
        <v>536</v>
      </c>
      <c r="F258" s="7"/>
      <c r="G258" s="7" t="s">
        <v>584</v>
      </c>
      <c r="H258" s="29">
        <v>0</v>
      </c>
      <c r="I258" s="29">
        <v>1.120474E-3</v>
      </c>
      <c r="J258" s="30">
        <v>0.319510248</v>
      </c>
      <c r="K258" s="30">
        <v>1.5856087489999999</v>
      </c>
      <c r="L258" s="23">
        <v>3.3563499999999998E-5</v>
      </c>
      <c r="M258" s="23">
        <v>3.5352399999999997E-5</v>
      </c>
      <c r="N258" s="23">
        <v>0</v>
      </c>
      <c r="O258" s="24">
        <v>0</v>
      </c>
      <c r="P258" s="24">
        <v>0.42305337900000001</v>
      </c>
      <c r="Q258" s="25">
        <v>0</v>
      </c>
      <c r="R258" s="25">
        <v>0</v>
      </c>
      <c r="S258" s="25">
        <v>6.8544560000000001E-3</v>
      </c>
      <c r="T258" s="26"/>
      <c r="U258" s="27">
        <v>0.30746043499999998</v>
      </c>
      <c r="V258" s="20">
        <v>4113000</v>
      </c>
      <c r="W258" s="22">
        <v>0.74753327400000003</v>
      </c>
      <c r="X258" s="21">
        <v>4113000</v>
      </c>
      <c r="Y258" s="22">
        <v>0.74753327400000003</v>
      </c>
      <c r="Z258" s="19">
        <f t="shared" ref="Z258:Z321" si="12">_xlfn.RANK.EQ(U258,$U$2:$U$405,0)</f>
        <v>357</v>
      </c>
      <c r="AA258" s="19">
        <f t="shared" ref="AA258:AA321" si="13">_xlfn.RANK.EQ(Y258,$Y$2:$Y$405,0)</f>
        <v>303</v>
      </c>
      <c r="AB258" s="19">
        <f t="shared" ref="AB258:AB321" si="14">($Y$2:$Y$405=Y258) + SUMPRODUCT(($C$2:$C$405=C258)*($Y$2:$Y$405&gt;Y258))</f>
        <v>15</v>
      </c>
    </row>
    <row r="259" spans="1:28" ht="28.8" x14ac:dyDescent="0.3">
      <c r="A259" s="4">
        <v>1013</v>
      </c>
      <c r="B259" s="7" t="s">
        <v>26</v>
      </c>
      <c r="C259" s="1" t="s">
        <v>32</v>
      </c>
      <c r="D259" s="1" t="s">
        <v>61</v>
      </c>
      <c r="E259" s="1" t="s">
        <v>266</v>
      </c>
      <c r="F259" s="7" t="s">
        <v>584</v>
      </c>
      <c r="G259" s="7" t="s">
        <v>584</v>
      </c>
      <c r="H259" s="29">
        <v>2.1712499999999999E-2</v>
      </c>
      <c r="I259" s="29">
        <v>0</v>
      </c>
      <c r="J259" s="30">
        <v>16.203734019999999</v>
      </c>
      <c r="K259" s="30">
        <v>7.4805663569999998</v>
      </c>
      <c r="L259" s="23">
        <v>0.213528893</v>
      </c>
      <c r="M259" s="23">
        <v>0.21362571299999999</v>
      </c>
      <c r="N259" s="23">
        <v>2.2572091999999998E-2</v>
      </c>
      <c r="O259" s="24">
        <v>2.5691990000000001E-2</v>
      </c>
      <c r="P259" s="24">
        <v>10.125559539999999</v>
      </c>
      <c r="Q259" s="25">
        <v>7.0485176220000003</v>
      </c>
      <c r="R259" s="25">
        <v>0</v>
      </c>
      <c r="S259" s="25">
        <v>0.25664798900000002</v>
      </c>
      <c r="T259" s="26">
        <v>34.295747007999999</v>
      </c>
      <c r="U259" s="27">
        <v>7.2071230110000002</v>
      </c>
      <c r="V259" s="20">
        <v>4060830</v>
      </c>
      <c r="W259" s="22">
        <v>17.747906239999999</v>
      </c>
      <c r="X259" s="21">
        <v>4060830</v>
      </c>
      <c r="Y259" s="22">
        <v>17.747906239999999</v>
      </c>
      <c r="Z259" s="19">
        <f t="shared" si="12"/>
        <v>87</v>
      </c>
      <c r="AA259" s="19">
        <f t="shared" si="13"/>
        <v>52</v>
      </c>
      <c r="AB259" s="19">
        <f t="shared" si="14"/>
        <v>9</v>
      </c>
    </row>
    <row r="260" spans="1:28" ht="28.8" x14ac:dyDescent="0.3">
      <c r="A260" s="4">
        <v>1635</v>
      </c>
      <c r="B260" s="7" t="s">
        <v>28</v>
      </c>
      <c r="C260" s="1" t="s">
        <v>37</v>
      </c>
      <c r="D260" s="1" t="s">
        <v>121</v>
      </c>
      <c r="E260" s="1" t="s">
        <v>528</v>
      </c>
      <c r="F260" s="7" t="s">
        <v>584</v>
      </c>
      <c r="G260" s="7" t="s">
        <v>584</v>
      </c>
      <c r="H260" s="29">
        <v>0</v>
      </c>
      <c r="I260" s="29">
        <v>0.12351237</v>
      </c>
      <c r="J260" s="30">
        <v>0.95853074500000002</v>
      </c>
      <c r="K260" s="30">
        <v>0.63247529999999996</v>
      </c>
      <c r="L260" s="23">
        <v>0.158398604</v>
      </c>
      <c r="M260" s="23">
        <v>0.16094893199999999</v>
      </c>
      <c r="N260" s="23">
        <v>0</v>
      </c>
      <c r="O260" s="24">
        <v>0</v>
      </c>
      <c r="P260" s="24">
        <v>0.62146145699999999</v>
      </c>
      <c r="Q260" s="25">
        <v>0</v>
      </c>
      <c r="R260" s="25">
        <v>0.99741911800000005</v>
      </c>
      <c r="S260" s="25">
        <v>4.7727790999999999E-2</v>
      </c>
      <c r="T260" s="26"/>
      <c r="U260" s="27">
        <v>0.36814422400000002</v>
      </c>
      <c r="V260" s="20">
        <v>4006000</v>
      </c>
      <c r="W260" s="22">
        <v>0.91898208699999995</v>
      </c>
      <c r="X260" s="21">
        <v>4006000</v>
      </c>
      <c r="Y260" s="22">
        <v>0.91898208699999995</v>
      </c>
      <c r="Z260" s="19">
        <f t="shared" si="12"/>
        <v>349</v>
      </c>
      <c r="AA260" s="19">
        <f t="shared" si="13"/>
        <v>287</v>
      </c>
      <c r="AB260" s="19">
        <f t="shared" si="14"/>
        <v>13</v>
      </c>
    </row>
    <row r="261" spans="1:28" ht="28.8" x14ac:dyDescent="0.3">
      <c r="A261" s="4">
        <v>1403</v>
      </c>
      <c r="B261" s="7" t="s">
        <v>27</v>
      </c>
      <c r="C261" s="1" t="s">
        <v>35</v>
      </c>
      <c r="D261" s="1" t="s">
        <v>92</v>
      </c>
      <c r="E261" s="1" t="s">
        <v>308</v>
      </c>
      <c r="F261" s="7" t="s">
        <v>584</v>
      </c>
      <c r="G261" s="7" t="s">
        <v>584</v>
      </c>
      <c r="H261" s="29">
        <v>2.7685472839999998</v>
      </c>
      <c r="I261" s="29">
        <v>2.9706695980000002</v>
      </c>
      <c r="J261" s="30">
        <v>5.6142515050000004</v>
      </c>
      <c r="K261" s="30">
        <v>22.154861050000001</v>
      </c>
      <c r="L261" s="23">
        <v>0</v>
      </c>
      <c r="M261" s="23">
        <v>0</v>
      </c>
      <c r="N261" s="23">
        <v>0</v>
      </c>
      <c r="O261" s="24">
        <v>0</v>
      </c>
      <c r="P261" s="24">
        <v>4.3023813390000001</v>
      </c>
      <c r="Q261" s="25">
        <v>0</v>
      </c>
      <c r="R261" s="25">
        <v>0</v>
      </c>
      <c r="S261" s="25">
        <v>3.092965E-3</v>
      </c>
      <c r="T261" s="26"/>
      <c r="U261" s="27">
        <v>4.1168540509999998</v>
      </c>
      <c r="V261" s="20">
        <v>4000000</v>
      </c>
      <c r="W261" s="22">
        <v>10.29213513</v>
      </c>
      <c r="X261" s="21">
        <v>4000000</v>
      </c>
      <c r="Y261" s="22">
        <v>10.29213513</v>
      </c>
      <c r="Z261" s="19">
        <f t="shared" si="12"/>
        <v>129</v>
      </c>
      <c r="AA261" s="19">
        <f t="shared" si="13"/>
        <v>75</v>
      </c>
      <c r="AB261" s="19">
        <f t="shared" si="14"/>
        <v>1</v>
      </c>
    </row>
    <row r="262" spans="1:28" x14ac:dyDescent="0.3">
      <c r="A262" s="4">
        <v>1511</v>
      </c>
      <c r="B262" s="7" t="s">
        <v>27</v>
      </c>
      <c r="C262" s="1" t="s">
        <v>33</v>
      </c>
      <c r="D262" s="1" t="s">
        <v>159</v>
      </c>
      <c r="E262" s="1" t="s">
        <v>499</v>
      </c>
      <c r="F262" s="7" t="s">
        <v>584</v>
      </c>
      <c r="G262" s="7" t="s">
        <v>584</v>
      </c>
      <c r="H262" s="29">
        <v>9.2762134999999996E-2</v>
      </c>
      <c r="I262" s="29">
        <v>0.97420779599999996</v>
      </c>
      <c r="J262" s="30">
        <v>1.0589482509999999</v>
      </c>
      <c r="K262" s="30">
        <v>1.6132228449999999</v>
      </c>
      <c r="L262" s="23">
        <v>0.402157506</v>
      </c>
      <c r="M262" s="23">
        <v>0.39673932099999998</v>
      </c>
      <c r="N262" s="23">
        <v>9.6434564E-2</v>
      </c>
      <c r="O262" s="24">
        <v>0.109763676</v>
      </c>
      <c r="P262" s="24">
        <v>0.97216362199999995</v>
      </c>
      <c r="Q262" s="25">
        <v>0.14534771399999999</v>
      </c>
      <c r="R262" s="25">
        <v>2.7275430999999999E-2</v>
      </c>
      <c r="S262" s="25">
        <v>1.3628661E-2</v>
      </c>
      <c r="T262" s="26"/>
      <c r="U262" s="27">
        <v>0.57697017900000003</v>
      </c>
      <c r="V262" s="20">
        <v>3990160</v>
      </c>
      <c r="W262" s="22">
        <v>1.4459825639999999</v>
      </c>
      <c r="X262" s="21">
        <v>3990160</v>
      </c>
      <c r="Y262" s="22">
        <v>1.4459825639999999</v>
      </c>
      <c r="Z262" s="19">
        <f t="shared" si="12"/>
        <v>320</v>
      </c>
      <c r="AA262" s="19">
        <f t="shared" si="13"/>
        <v>260</v>
      </c>
      <c r="AB262" s="19">
        <f t="shared" si="14"/>
        <v>35</v>
      </c>
    </row>
    <row r="263" spans="1:28" ht="28.8" x14ac:dyDescent="0.3">
      <c r="A263" s="4">
        <v>1441</v>
      </c>
      <c r="B263" s="7" t="s">
        <v>28</v>
      </c>
      <c r="C263" s="1" t="s">
        <v>37</v>
      </c>
      <c r="D263" s="1" t="s">
        <v>156</v>
      </c>
      <c r="E263" s="1" t="s">
        <v>494</v>
      </c>
      <c r="F263" s="7"/>
      <c r="G263" s="7" t="s">
        <v>584</v>
      </c>
      <c r="H263" s="29">
        <v>4.9625098660000004</v>
      </c>
      <c r="I263" s="29">
        <v>6.428944607</v>
      </c>
      <c r="J263" s="30">
        <v>0</v>
      </c>
      <c r="K263" s="30">
        <v>0</v>
      </c>
      <c r="L263" s="23">
        <v>0</v>
      </c>
      <c r="M263" s="23">
        <v>0</v>
      </c>
      <c r="N263" s="23">
        <v>0</v>
      </c>
      <c r="O263" s="24">
        <v>0</v>
      </c>
      <c r="P263" s="24">
        <v>1.0500725040000001</v>
      </c>
      <c r="Q263" s="25">
        <v>0</v>
      </c>
      <c r="R263" s="25">
        <v>0</v>
      </c>
      <c r="S263" s="25">
        <v>0</v>
      </c>
      <c r="T263" s="26"/>
      <c r="U263" s="27">
        <v>0.62207634899999997</v>
      </c>
      <c r="V263" s="20">
        <v>3941490</v>
      </c>
      <c r="W263" s="22">
        <v>1.5782771209999999</v>
      </c>
      <c r="X263" s="21">
        <v>3941490</v>
      </c>
      <c r="Y263" s="22">
        <v>1.5782771209999999</v>
      </c>
      <c r="Z263" s="19">
        <f t="shared" si="12"/>
        <v>315</v>
      </c>
      <c r="AA263" s="19">
        <f t="shared" si="13"/>
        <v>250</v>
      </c>
      <c r="AB263" s="19">
        <f t="shared" si="14"/>
        <v>10</v>
      </c>
    </row>
    <row r="264" spans="1:28" ht="28.8" x14ac:dyDescent="0.3">
      <c r="A264" s="4">
        <v>1339</v>
      </c>
      <c r="B264" s="7" t="s">
        <v>28</v>
      </c>
      <c r="C264" s="1" t="s">
        <v>33</v>
      </c>
      <c r="D264" s="1" t="s">
        <v>55</v>
      </c>
      <c r="E264" s="1" t="s">
        <v>256</v>
      </c>
      <c r="F264" s="7"/>
      <c r="G264" s="7" t="s">
        <v>584</v>
      </c>
      <c r="H264" s="29">
        <v>0</v>
      </c>
      <c r="I264" s="29">
        <v>0.10224021799999999</v>
      </c>
      <c r="J264" s="30">
        <v>4.8687275919999999</v>
      </c>
      <c r="K264" s="30">
        <v>37.173726870000003</v>
      </c>
      <c r="L264" s="23">
        <v>0</v>
      </c>
      <c r="M264" s="23">
        <v>0</v>
      </c>
      <c r="N264" s="23">
        <v>0</v>
      </c>
      <c r="O264" s="24">
        <v>0</v>
      </c>
      <c r="P264" s="24">
        <v>13.76528311</v>
      </c>
      <c r="Q264" s="25">
        <v>5.4745450330000001</v>
      </c>
      <c r="R264" s="25">
        <v>0</v>
      </c>
      <c r="S264" s="25">
        <v>0</v>
      </c>
      <c r="T264" s="26"/>
      <c r="U264" s="27">
        <v>8.1493987929999996</v>
      </c>
      <c r="V264" s="20">
        <v>3940160</v>
      </c>
      <c r="W264" s="22">
        <v>20.682913370000001</v>
      </c>
      <c r="X264" s="21">
        <v>3940160</v>
      </c>
      <c r="Y264" s="22">
        <v>20.682913370000001</v>
      </c>
      <c r="Z264" s="19">
        <f t="shared" si="12"/>
        <v>77</v>
      </c>
      <c r="AA264" s="19">
        <f t="shared" si="13"/>
        <v>47</v>
      </c>
      <c r="AB264" s="19">
        <f t="shared" si="14"/>
        <v>8</v>
      </c>
    </row>
    <row r="265" spans="1:28" ht="28.8" x14ac:dyDescent="0.3">
      <c r="A265" s="4">
        <v>1607</v>
      </c>
      <c r="B265" s="7" t="s">
        <v>28</v>
      </c>
      <c r="C265" s="1" t="s">
        <v>37</v>
      </c>
      <c r="D265" s="1" t="s">
        <v>171</v>
      </c>
      <c r="E265" s="1" t="s">
        <v>542</v>
      </c>
      <c r="F265" s="7" t="s">
        <v>584</v>
      </c>
      <c r="G265" s="7" t="s">
        <v>584</v>
      </c>
      <c r="H265" s="29">
        <v>1.8464522000000001E-2</v>
      </c>
      <c r="I265" s="29">
        <v>4.7970800000000002E-4</v>
      </c>
      <c r="J265" s="30">
        <v>0</v>
      </c>
      <c r="K265" s="30">
        <v>0</v>
      </c>
      <c r="L265" s="23">
        <v>2.9139200000000002E-4</v>
      </c>
      <c r="M265" s="23">
        <v>1.7258099999999999E-4</v>
      </c>
      <c r="N265" s="23">
        <v>1.9195528E-2</v>
      </c>
      <c r="O265" s="24">
        <v>2.1848718999999999E-2</v>
      </c>
      <c r="P265" s="24">
        <v>0.35463621499999998</v>
      </c>
      <c r="Q265" s="25">
        <v>1.060559147</v>
      </c>
      <c r="R265" s="25">
        <v>0</v>
      </c>
      <c r="S265" s="25">
        <v>1.664699E-3</v>
      </c>
      <c r="T265" s="26"/>
      <c r="U265" s="27">
        <v>0.24321267699999999</v>
      </c>
      <c r="V265" s="20">
        <v>3868000</v>
      </c>
      <c r="W265" s="22">
        <v>0.62878148099999998</v>
      </c>
      <c r="X265" s="21">
        <v>3868000</v>
      </c>
      <c r="Y265" s="22">
        <v>0.62878148099999998</v>
      </c>
      <c r="Z265" s="19">
        <f t="shared" si="12"/>
        <v>363</v>
      </c>
      <c r="AA265" s="19">
        <f t="shared" si="13"/>
        <v>317</v>
      </c>
      <c r="AB265" s="19">
        <f t="shared" si="14"/>
        <v>18</v>
      </c>
    </row>
    <row r="266" spans="1:28" ht="28.8" x14ac:dyDescent="0.3">
      <c r="A266" s="4">
        <v>1426</v>
      </c>
      <c r="B266" s="7" t="s">
        <v>28</v>
      </c>
      <c r="C266" s="1" t="s">
        <v>33</v>
      </c>
      <c r="D266" s="1" t="s">
        <v>55</v>
      </c>
      <c r="E266" s="1" t="s">
        <v>212</v>
      </c>
      <c r="F266" s="7"/>
      <c r="G266" s="7" t="s">
        <v>584</v>
      </c>
      <c r="H266" s="29">
        <v>7.4112007999999996</v>
      </c>
      <c r="I266" s="29">
        <v>9.1680003200000009</v>
      </c>
      <c r="J266" s="30">
        <v>0.17130320600000001</v>
      </c>
      <c r="K266" s="30">
        <v>1.152082E-3</v>
      </c>
      <c r="L266" s="23">
        <v>1.0430971309999999</v>
      </c>
      <c r="M266" s="23">
        <v>1.0565876759999999</v>
      </c>
      <c r="N266" s="23">
        <v>1.271771387</v>
      </c>
      <c r="O266" s="24">
        <v>2.7581067830000001</v>
      </c>
      <c r="P266" s="24">
        <v>22.352931909999999</v>
      </c>
      <c r="Q266" s="25">
        <v>54.583937769999999</v>
      </c>
      <c r="R266" s="25">
        <v>0.131609158</v>
      </c>
      <c r="S266" s="25">
        <v>0.15376289700000001</v>
      </c>
      <c r="T266" s="26"/>
      <c r="U266" s="27">
        <v>13.75671277</v>
      </c>
      <c r="V266" s="20">
        <v>22056050</v>
      </c>
      <c r="W266" s="22">
        <v>6.2371606760000002</v>
      </c>
      <c r="X266" s="21">
        <v>3750050</v>
      </c>
      <c r="Y266" s="22">
        <v>36.684078270000001</v>
      </c>
      <c r="Z266" s="19">
        <f t="shared" si="12"/>
        <v>33</v>
      </c>
      <c r="AA266" s="19">
        <f t="shared" si="13"/>
        <v>25</v>
      </c>
      <c r="AB266" s="19">
        <f t="shared" si="14"/>
        <v>4</v>
      </c>
    </row>
    <row r="267" spans="1:28" x14ac:dyDescent="0.3">
      <c r="A267" s="4">
        <v>1430</v>
      </c>
      <c r="B267" s="7" t="s">
        <v>28</v>
      </c>
      <c r="C267" s="1" t="s">
        <v>33</v>
      </c>
      <c r="D267" s="1" t="s">
        <v>178</v>
      </c>
      <c r="E267" s="1" t="s">
        <v>580</v>
      </c>
      <c r="F267" s="7"/>
      <c r="G267" s="7" t="s">
        <v>584</v>
      </c>
      <c r="H267" s="29">
        <v>0</v>
      </c>
      <c r="I267" s="29">
        <v>5.9201299999999998E-16</v>
      </c>
      <c r="J267" s="30">
        <v>0</v>
      </c>
      <c r="K267" s="30">
        <v>0</v>
      </c>
      <c r="L267" s="23">
        <v>1.22049E-4</v>
      </c>
      <c r="M267" s="23">
        <v>1.19362E-4</v>
      </c>
      <c r="N267" s="23">
        <v>0</v>
      </c>
      <c r="O267" s="24">
        <v>0</v>
      </c>
      <c r="P267" s="24">
        <v>2.8286700000000001E-5</v>
      </c>
      <c r="Q267" s="25">
        <v>0</v>
      </c>
      <c r="R267" s="25">
        <v>0</v>
      </c>
      <c r="S267" s="25">
        <v>0</v>
      </c>
      <c r="T267" s="26"/>
      <c r="U267" s="27">
        <v>1.5979599999999999E-5</v>
      </c>
      <c r="V267" s="20">
        <v>3715670</v>
      </c>
      <c r="W267" s="22">
        <v>4.3006000000000001E-5</v>
      </c>
      <c r="X267" s="21">
        <v>3715670</v>
      </c>
      <c r="Y267" s="22">
        <v>4.3006000000000001E-5</v>
      </c>
      <c r="Z267" s="19">
        <f t="shared" si="12"/>
        <v>401</v>
      </c>
      <c r="AA267" s="19">
        <f t="shared" si="13"/>
        <v>401</v>
      </c>
      <c r="AB267" s="19">
        <f t="shared" si="14"/>
        <v>48</v>
      </c>
    </row>
    <row r="268" spans="1:28" x14ac:dyDescent="0.3">
      <c r="A268" s="4">
        <v>1230</v>
      </c>
      <c r="B268" s="7" t="s">
        <v>25</v>
      </c>
      <c r="C268" s="1" t="s">
        <v>29</v>
      </c>
      <c r="D268" s="1" t="s">
        <v>42</v>
      </c>
      <c r="E268" s="1" t="s">
        <v>301</v>
      </c>
      <c r="F268" s="7" t="s">
        <v>584</v>
      </c>
      <c r="G268" s="7" t="s">
        <v>584</v>
      </c>
      <c r="H268" s="29">
        <v>1.065509077</v>
      </c>
      <c r="I268" s="29">
        <v>2.7985927099999999</v>
      </c>
      <c r="J268" s="30">
        <v>4.2214885039999999</v>
      </c>
      <c r="K268" s="30">
        <v>6.2519419999999999E-3</v>
      </c>
      <c r="L268" s="23">
        <v>4.7324755109999996</v>
      </c>
      <c r="M268" s="23">
        <v>4.7997506860000003</v>
      </c>
      <c r="N268" s="23">
        <v>2.9538461539999998</v>
      </c>
      <c r="O268" s="24">
        <v>2.2063942060000001</v>
      </c>
      <c r="P268" s="24">
        <v>7.0218142019999998</v>
      </c>
      <c r="Q268" s="25">
        <v>0</v>
      </c>
      <c r="R268" s="25">
        <v>0</v>
      </c>
      <c r="S268" s="25">
        <v>0</v>
      </c>
      <c r="T268" s="26">
        <v>10.682960757</v>
      </c>
      <c r="U268" s="27">
        <v>4.2316496859999999</v>
      </c>
      <c r="V268" s="20">
        <v>7604400</v>
      </c>
      <c r="W268" s="22">
        <v>5.5647384229999997</v>
      </c>
      <c r="X268" s="21">
        <v>3633400</v>
      </c>
      <c r="Y268" s="22">
        <v>11.64652856</v>
      </c>
      <c r="Z268" s="19">
        <f t="shared" si="12"/>
        <v>122</v>
      </c>
      <c r="AA268" s="19">
        <f t="shared" si="13"/>
        <v>66</v>
      </c>
      <c r="AB268" s="19">
        <f t="shared" si="14"/>
        <v>9</v>
      </c>
    </row>
    <row r="269" spans="1:28" ht="28.8" x14ac:dyDescent="0.3">
      <c r="A269" s="4">
        <v>1341</v>
      </c>
      <c r="B269" s="7" t="s">
        <v>26</v>
      </c>
      <c r="C269" s="1" t="s">
        <v>33</v>
      </c>
      <c r="D269" s="1" t="s">
        <v>105</v>
      </c>
      <c r="E269" s="1" t="s">
        <v>329</v>
      </c>
      <c r="F269" s="7" t="s">
        <v>584</v>
      </c>
      <c r="G269" s="7" t="s">
        <v>584</v>
      </c>
      <c r="H269" s="29">
        <v>0.41412956899999998</v>
      </c>
      <c r="I269" s="29">
        <v>3.8630940000000002E-2</v>
      </c>
      <c r="J269" s="30">
        <v>2.282216059</v>
      </c>
      <c r="K269" s="30">
        <v>3.657558436</v>
      </c>
      <c r="L269" s="23">
        <v>5.6978110999999998E-2</v>
      </c>
      <c r="M269" s="23">
        <v>5.4109086000000001E-2</v>
      </c>
      <c r="N269" s="23">
        <v>1.43508284</v>
      </c>
      <c r="O269" s="24">
        <v>0.85755541700000004</v>
      </c>
      <c r="P269" s="24">
        <v>4.9446846500000001</v>
      </c>
      <c r="Q269" s="25">
        <v>9.3784592320000009</v>
      </c>
      <c r="R269" s="25">
        <v>0</v>
      </c>
      <c r="S269" s="25">
        <v>1.7340715999999999E-2</v>
      </c>
      <c r="T269" s="26">
        <v>11.889613074</v>
      </c>
      <c r="U269" s="27">
        <v>3.316122848</v>
      </c>
      <c r="V269" s="20">
        <v>3629870</v>
      </c>
      <c r="W269" s="22">
        <v>9.1356518219999998</v>
      </c>
      <c r="X269" s="21">
        <v>3629870</v>
      </c>
      <c r="Y269" s="22">
        <v>9.1356518219999998</v>
      </c>
      <c r="Z269" s="19">
        <f t="shared" si="12"/>
        <v>150</v>
      </c>
      <c r="AA269" s="19">
        <f t="shared" si="13"/>
        <v>85</v>
      </c>
      <c r="AB269" s="19">
        <f t="shared" si="14"/>
        <v>18</v>
      </c>
    </row>
    <row r="270" spans="1:28" ht="28.8" x14ac:dyDescent="0.3">
      <c r="A270" s="4">
        <v>1612</v>
      </c>
      <c r="B270" s="7" t="s">
        <v>26</v>
      </c>
      <c r="C270" s="1" t="s">
        <v>32</v>
      </c>
      <c r="D270" s="1" t="s">
        <v>74</v>
      </c>
      <c r="E270" s="1" t="s">
        <v>314</v>
      </c>
      <c r="F270" s="7" t="s">
        <v>584</v>
      </c>
      <c r="G270" s="7" t="s">
        <v>584</v>
      </c>
      <c r="H270" s="29">
        <v>3.7416050520000002</v>
      </c>
      <c r="I270" s="29">
        <v>3.2502209849999999</v>
      </c>
      <c r="J270" s="30">
        <v>3.2863911250000002</v>
      </c>
      <c r="K270" s="30">
        <v>2.0079306130000001</v>
      </c>
      <c r="L270" s="23">
        <v>1.3747445030000001</v>
      </c>
      <c r="M270" s="23">
        <v>1.3403243439999999</v>
      </c>
      <c r="N270" s="23">
        <v>0.94822912500000001</v>
      </c>
      <c r="O270" s="24">
        <v>1.0134733789999999</v>
      </c>
      <c r="P270" s="24">
        <v>6.3602029150000003</v>
      </c>
      <c r="Q270" s="25">
        <v>16.10537862</v>
      </c>
      <c r="R270" s="25">
        <v>0.45109076799999998</v>
      </c>
      <c r="S270" s="25">
        <v>0</v>
      </c>
      <c r="T270" s="26">
        <v>1.9455801516</v>
      </c>
      <c r="U270" s="27">
        <v>3.8883893700000001</v>
      </c>
      <c r="V270" s="20">
        <v>11425000</v>
      </c>
      <c r="W270" s="22">
        <v>3.4034042630000001</v>
      </c>
      <c r="X270" s="21">
        <v>3567000</v>
      </c>
      <c r="Y270" s="22">
        <v>10.90100749</v>
      </c>
      <c r="Z270" s="19">
        <f t="shared" si="12"/>
        <v>135</v>
      </c>
      <c r="AA270" s="19">
        <f t="shared" si="13"/>
        <v>71</v>
      </c>
      <c r="AB270" s="19">
        <f t="shared" si="14"/>
        <v>13</v>
      </c>
    </row>
    <row r="271" spans="1:28" ht="28.8" x14ac:dyDescent="0.3">
      <c r="A271" s="4">
        <v>1424</v>
      </c>
      <c r="B271" s="7" t="s">
        <v>26</v>
      </c>
      <c r="C271" s="1" t="s">
        <v>33</v>
      </c>
      <c r="D271" s="1" t="s">
        <v>104</v>
      </c>
      <c r="E271" s="1" t="s">
        <v>331</v>
      </c>
      <c r="F271" s="7" t="s">
        <v>584</v>
      </c>
      <c r="G271" s="7" t="s">
        <v>584</v>
      </c>
      <c r="H271" s="29">
        <v>1.160537801</v>
      </c>
      <c r="I271" s="29">
        <v>6.7607331569999998</v>
      </c>
      <c r="J271" s="30">
        <v>1.7040546569999999</v>
      </c>
      <c r="K271" s="30">
        <v>1.5402881690000001</v>
      </c>
      <c r="L271" s="23">
        <v>2.079701343</v>
      </c>
      <c r="M271" s="23">
        <v>2.0481060549999999</v>
      </c>
      <c r="N271" s="23">
        <v>4.0216106509999996</v>
      </c>
      <c r="O271" s="24">
        <v>3.4012111549999999</v>
      </c>
      <c r="P271" s="24">
        <v>5.4737389089999997</v>
      </c>
      <c r="Q271" s="25">
        <v>3.3910371260000001</v>
      </c>
      <c r="R271" s="25">
        <v>3.3209228309999999</v>
      </c>
      <c r="S271" s="25">
        <v>0</v>
      </c>
      <c r="T271" s="26">
        <v>7.7906925884999998</v>
      </c>
      <c r="U271" s="27">
        <v>3.296548772</v>
      </c>
      <c r="V271" s="20">
        <v>3552250</v>
      </c>
      <c r="W271" s="22">
        <v>9.2801710790000005</v>
      </c>
      <c r="X271" s="21">
        <v>3552250</v>
      </c>
      <c r="Y271" s="22">
        <v>9.2801710790000005</v>
      </c>
      <c r="Z271" s="19">
        <f t="shared" si="12"/>
        <v>152</v>
      </c>
      <c r="AA271" s="19">
        <f t="shared" si="13"/>
        <v>83</v>
      </c>
      <c r="AB271" s="19">
        <f t="shared" si="14"/>
        <v>16</v>
      </c>
    </row>
    <row r="272" spans="1:28" ht="28.8" x14ac:dyDescent="0.3">
      <c r="A272" s="4">
        <v>1676</v>
      </c>
      <c r="B272" s="7" t="s">
        <v>28</v>
      </c>
      <c r="C272" s="1" t="s">
        <v>36</v>
      </c>
      <c r="D272" s="1" t="s">
        <v>113</v>
      </c>
      <c r="E272" s="1" t="s">
        <v>363</v>
      </c>
      <c r="F272" s="7"/>
      <c r="G272" s="7" t="s">
        <v>584</v>
      </c>
      <c r="H272" s="29">
        <v>0</v>
      </c>
      <c r="I272" s="29">
        <v>6.7211019999999996E-3</v>
      </c>
      <c r="J272" s="30">
        <v>0.48687275899999999</v>
      </c>
      <c r="K272" s="30">
        <v>14.33843199</v>
      </c>
      <c r="L272" s="23">
        <v>1.37305E-4</v>
      </c>
      <c r="M272" s="23">
        <v>1.25444E-4</v>
      </c>
      <c r="N272" s="23">
        <v>0</v>
      </c>
      <c r="O272" s="24">
        <v>0</v>
      </c>
      <c r="P272" s="24">
        <v>4.0802865400000004</v>
      </c>
      <c r="Q272" s="25">
        <v>0</v>
      </c>
      <c r="R272" s="25">
        <v>0</v>
      </c>
      <c r="S272" s="25">
        <v>4.6680099999999998E-4</v>
      </c>
      <c r="T272" s="26"/>
      <c r="U272" s="27">
        <v>2.428194892</v>
      </c>
      <c r="V272" s="20">
        <v>3526390</v>
      </c>
      <c r="W272" s="22">
        <v>6.8857809029999997</v>
      </c>
      <c r="X272" s="21">
        <v>3526390</v>
      </c>
      <c r="Y272" s="22">
        <v>6.8857809029999997</v>
      </c>
      <c r="Z272" s="19">
        <f t="shared" si="12"/>
        <v>184</v>
      </c>
      <c r="AA272" s="19">
        <f t="shared" si="13"/>
        <v>111</v>
      </c>
      <c r="AB272" s="19">
        <f t="shared" si="14"/>
        <v>6</v>
      </c>
    </row>
    <row r="273" spans="1:28" x14ac:dyDescent="0.3">
      <c r="A273" s="4">
        <v>1184</v>
      </c>
      <c r="B273" s="7" t="s">
        <v>27</v>
      </c>
      <c r="C273" s="1" t="s">
        <v>33</v>
      </c>
      <c r="D273" s="1" t="s">
        <v>53</v>
      </c>
      <c r="E273" s="1" t="s">
        <v>207</v>
      </c>
      <c r="F273" s="7" t="s">
        <v>584</v>
      </c>
      <c r="G273" s="7" t="s">
        <v>584</v>
      </c>
      <c r="H273" s="29">
        <v>0</v>
      </c>
      <c r="I273" s="29">
        <v>0</v>
      </c>
      <c r="J273" s="30">
        <v>0</v>
      </c>
      <c r="K273" s="30">
        <v>0</v>
      </c>
      <c r="L273" s="23">
        <v>0</v>
      </c>
      <c r="M273" s="23">
        <v>0</v>
      </c>
      <c r="N273" s="23">
        <v>0</v>
      </c>
      <c r="O273" s="24">
        <v>0</v>
      </c>
      <c r="P273" s="24">
        <v>27.539782670000001</v>
      </c>
      <c r="Q273" s="25">
        <v>100</v>
      </c>
      <c r="R273" s="25">
        <v>0</v>
      </c>
      <c r="S273" s="25">
        <v>0</v>
      </c>
      <c r="T273" s="26"/>
      <c r="U273" s="27">
        <v>16.376989129999998</v>
      </c>
      <c r="V273" s="20">
        <v>3512240</v>
      </c>
      <c r="W273" s="22">
        <v>46.628331590000002</v>
      </c>
      <c r="X273" s="21">
        <v>3512240</v>
      </c>
      <c r="Y273" s="22">
        <v>46.628331590000002</v>
      </c>
      <c r="Z273" s="19">
        <f t="shared" si="12"/>
        <v>28</v>
      </c>
      <c r="AA273" s="19">
        <f t="shared" si="13"/>
        <v>18</v>
      </c>
      <c r="AB273" s="19">
        <f t="shared" si="14"/>
        <v>3</v>
      </c>
    </row>
    <row r="274" spans="1:28" ht="28.8" x14ac:dyDescent="0.3">
      <c r="A274" s="4">
        <v>1355</v>
      </c>
      <c r="B274" s="7" t="s">
        <v>27</v>
      </c>
      <c r="C274" s="1" t="s">
        <v>35</v>
      </c>
      <c r="D274" s="1" t="s">
        <v>141</v>
      </c>
      <c r="E274" s="1" t="s">
        <v>484</v>
      </c>
      <c r="F274" s="7"/>
      <c r="G274" s="7" t="s">
        <v>584</v>
      </c>
      <c r="H274" s="29">
        <v>0</v>
      </c>
      <c r="I274" s="29">
        <v>0</v>
      </c>
      <c r="J274" s="30">
        <v>0.27386592700000001</v>
      </c>
      <c r="K274" s="30">
        <v>4.3695527910000003</v>
      </c>
      <c r="L274" s="23">
        <v>0</v>
      </c>
      <c r="M274" s="23">
        <v>0</v>
      </c>
      <c r="N274" s="23">
        <v>0</v>
      </c>
      <c r="O274" s="24">
        <v>0</v>
      </c>
      <c r="P274" s="24">
        <v>1.094583699</v>
      </c>
      <c r="Q274" s="25">
        <v>0.48656286199999998</v>
      </c>
      <c r="R274" s="25">
        <v>0</v>
      </c>
      <c r="S274" s="25">
        <v>0</v>
      </c>
      <c r="T274" s="26"/>
      <c r="U274" s="27">
        <v>0.70814095399999999</v>
      </c>
      <c r="V274" s="20">
        <v>3500000</v>
      </c>
      <c r="W274" s="22">
        <v>2.0232598679999998</v>
      </c>
      <c r="X274" s="21">
        <v>3500000</v>
      </c>
      <c r="Y274" s="22">
        <v>2.0232598679999998</v>
      </c>
      <c r="Z274" s="19">
        <f t="shared" si="12"/>
        <v>305</v>
      </c>
      <c r="AA274" s="19">
        <f t="shared" si="13"/>
        <v>224</v>
      </c>
      <c r="AB274" s="19">
        <f t="shared" si="14"/>
        <v>19</v>
      </c>
    </row>
    <row r="275" spans="1:28" ht="28.8" x14ac:dyDescent="0.3">
      <c r="A275" s="4">
        <v>1672</v>
      </c>
      <c r="B275" s="7" t="s">
        <v>25</v>
      </c>
      <c r="C275" s="1" t="s">
        <v>30</v>
      </c>
      <c r="D275" s="1" t="s">
        <v>174</v>
      </c>
      <c r="E275" s="1" t="s">
        <v>555</v>
      </c>
      <c r="F275" s="7" t="s">
        <v>584</v>
      </c>
      <c r="G275" s="7" t="s">
        <v>584</v>
      </c>
      <c r="H275" s="29">
        <v>0</v>
      </c>
      <c r="I275" s="29">
        <v>5.5290478999999997E-2</v>
      </c>
      <c r="J275" s="30">
        <v>1.3693296349999999</v>
      </c>
      <c r="K275" s="30">
        <v>3.8928926239999999</v>
      </c>
      <c r="L275" s="23">
        <v>0</v>
      </c>
      <c r="M275" s="23">
        <v>0</v>
      </c>
      <c r="N275" s="23">
        <v>0</v>
      </c>
      <c r="O275" s="24">
        <v>0</v>
      </c>
      <c r="P275" s="24">
        <v>0.27126066900000001</v>
      </c>
      <c r="Q275" s="25">
        <v>0.26620460499999998</v>
      </c>
      <c r="R275" s="25">
        <v>0</v>
      </c>
      <c r="S275" s="25">
        <v>0</v>
      </c>
      <c r="T275" s="26">
        <v>0</v>
      </c>
      <c r="U275" s="27">
        <v>0.16554508600000001</v>
      </c>
      <c r="V275" s="20">
        <v>3485320</v>
      </c>
      <c r="W275" s="22">
        <v>0.47497815399999999</v>
      </c>
      <c r="X275" s="21">
        <v>3485320</v>
      </c>
      <c r="Y275" s="22">
        <v>0.47497815399999999</v>
      </c>
      <c r="Z275" s="19">
        <f t="shared" si="12"/>
        <v>376</v>
      </c>
      <c r="AA275" s="19">
        <f t="shared" si="13"/>
        <v>336</v>
      </c>
      <c r="AB275" s="19">
        <f t="shared" si="14"/>
        <v>39</v>
      </c>
    </row>
    <row r="276" spans="1:28" ht="28.8" x14ac:dyDescent="0.3">
      <c r="A276" s="4">
        <v>1417</v>
      </c>
      <c r="B276" s="7" t="s">
        <v>28</v>
      </c>
      <c r="C276" s="1" t="s">
        <v>36</v>
      </c>
      <c r="D276" s="1" t="s">
        <v>158</v>
      </c>
      <c r="E276" s="1" t="s">
        <v>496</v>
      </c>
      <c r="F276" s="7" t="s">
        <v>584</v>
      </c>
      <c r="G276" s="7" t="s">
        <v>584</v>
      </c>
      <c r="H276" s="29">
        <v>0.17723522799999999</v>
      </c>
      <c r="I276" s="29">
        <v>3.8082307000000003E-2</v>
      </c>
      <c r="J276" s="30">
        <v>0.86724210199999996</v>
      </c>
      <c r="K276" s="30">
        <v>1.657682221</v>
      </c>
      <c r="L276" s="23">
        <v>1.9295180000000001E-3</v>
      </c>
      <c r="M276" s="23">
        <v>1.8535310000000001E-3</v>
      </c>
      <c r="N276" s="23">
        <v>0.18425192500000001</v>
      </c>
      <c r="O276" s="24">
        <v>0.209719085</v>
      </c>
      <c r="P276" s="24">
        <v>1.0263837360000001</v>
      </c>
      <c r="Q276" s="25">
        <v>0.71809757100000005</v>
      </c>
      <c r="R276" s="25">
        <v>0</v>
      </c>
      <c r="S276" s="25">
        <v>6.7314669999999997E-3</v>
      </c>
      <c r="T276" s="26"/>
      <c r="U276" s="27">
        <v>0.60833817899999998</v>
      </c>
      <c r="V276" s="20">
        <v>3719187</v>
      </c>
      <c r="W276" s="22">
        <v>1.6356751599999999</v>
      </c>
      <c r="X276" s="21">
        <v>3480981</v>
      </c>
      <c r="Y276" s="22">
        <v>1.7476055720000001</v>
      </c>
      <c r="Z276" s="19">
        <f t="shared" si="12"/>
        <v>317</v>
      </c>
      <c r="AA276" s="19">
        <f t="shared" si="13"/>
        <v>238</v>
      </c>
      <c r="AB276" s="19">
        <f t="shared" si="14"/>
        <v>15</v>
      </c>
    </row>
    <row r="277" spans="1:28" x14ac:dyDescent="0.3">
      <c r="A277" s="4">
        <v>1289</v>
      </c>
      <c r="B277" s="7" t="s">
        <v>26</v>
      </c>
      <c r="C277" s="1" t="s">
        <v>32</v>
      </c>
      <c r="D277" s="1" t="s">
        <v>60</v>
      </c>
      <c r="E277" s="1" t="s">
        <v>439</v>
      </c>
      <c r="F277" s="7"/>
      <c r="G277" s="7" t="s">
        <v>584</v>
      </c>
      <c r="H277" s="29">
        <v>0.3706875</v>
      </c>
      <c r="I277" s="29">
        <v>0</v>
      </c>
      <c r="J277" s="30">
        <v>1.3084705400000001</v>
      </c>
      <c r="K277" s="30">
        <v>0.473934203</v>
      </c>
      <c r="L277" s="23">
        <v>0.69103753499999998</v>
      </c>
      <c r="M277" s="23">
        <v>0.70394654300000004</v>
      </c>
      <c r="N277" s="23">
        <v>0.38536292300000002</v>
      </c>
      <c r="O277" s="24">
        <v>0.43862749099999998</v>
      </c>
      <c r="P277" s="24">
        <v>1.9332727439999999</v>
      </c>
      <c r="Q277" s="25">
        <v>2.8566380699999998</v>
      </c>
      <c r="R277" s="25">
        <v>0</v>
      </c>
      <c r="S277" s="25">
        <v>0</v>
      </c>
      <c r="T277" s="26">
        <v>3.2595823670000001</v>
      </c>
      <c r="U277" s="27">
        <v>1.151512957</v>
      </c>
      <c r="V277" s="20">
        <v>30450000</v>
      </c>
      <c r="W277" s="22">
        <v>0.37816517500000002</v>
      </c>
      <c r="X277" s="21">
        <v>3450000</v>
      </c>
      <c r="Y277" s="22">
        <v>3.337718717</v>
      </c>
      <c r="Z277" s="19">
        <f t="shared" si="12"/>
        <v>260</v>
      </c>
      <c r="AA277" s="19">
        <f t="shared" si="13"/>
        <v>169</v>
      </c>
      <c r="AB277" s="19">
        <f t="shared" si="14"/>
        <v>36</v>
      </c>
    </row>
    <row r="278" spans="1:28" ht="28.8" x14ac:dyDescent="0.3">
      <c r="A278" s="4">
        <v>1643</v>
      </c>
      <c r="B278" s="7" t="s">
        <v>28</v>
      </c>
      <c r="C278" s="1" t="s">
        <v>34</v>
      </c>
      <c r="D278" s="1" t="s">
        <v>75</v>
      </c>
      <c r="E278" s="1" t="s">
        <v>315</v>
      </c>
      <c r="F278" s="7" t="s">
        <v>584</v>
      </c>
      <c r="G278" s="7"/>
      <c r="H278" s="29">
        <v>10.565060819999999</v>
      </c>
      <c r="I278" s="29">
        <v>0.32198040300000003</v>
      </c>
      <c r="J278" s="30">
        <v>1.1715375770000001</v>
      </c>
      <c r="K278" s="30">
        <v>0.814331044</v>
      </c>
      <c r="L278" s="23">
        <v>0.204699031</v>
      </c>
      <c r="M278" s="23">
        <v>0.20271002499999999</v>
      </c>
      <c r="N278" s="23">
        <v>0</v>
      </c>
      <c r="O278" s="24">
        <v>15.196102310000001</v>
      </c>
      <c r="P278" s="24">
        <v>4.7206640819999999</v>
      </c>
      <c r="Q278" s="25">
        <v>0</v>
      </c>
      <c r="R278" s="25">
        <v>28.080929080000001</v>
      </c>
      <c r="S278" s="25">
        <v>0</v>
      </c>
      <c r="T278" s="26"/>
      <c r="U278" s="27">
        <v>3.8282399229999999</v>
      </c>
      <c r="V278" s="20">
        <v>3437420</v>
      </c>
      <c r="W278" s="22">
        <v>11.136957150000001</v>
      </c>
      <c r="X278" s="21">
        <v>3437420</v>
      </c>
      <c r="Y278" s="22">
        <v>11.136957150000001</v>
      </c>
      <c r="Z278" s="19">
        <f t="shared" si="12"/>
        <v>136</v>
      </c>
      <c r="AA278" s="19">
        <f t="shared" si="13"/>
        <v>70</v>
      </c>
      <c r="AB278" s="19">
        <f t="shared" si="14"/>
        <v>10</v>
      </c>
    </row>
    <row r="279" spans="1:28" x14ac:dyDescent="0.3">
      <c r="A279" s="4">
        <v>1258</v>
      </c>
      <c r="B279" s="7" t="s">
        <v>28</v>
      </c>
      <c r="C279" s="1" t="s">
        <v>32</v>
      </c>
      <c r="D279" s="1" t="s">
        <v>160</v>
      </c>
      <c r="E279" s="1" t="s">
        <v>500</v>
      </c>
      <c r="F279" s="7"/>
      <c r="G279" s="7" t="s">
        <v>584</v>
      </c>
      <c r="H279" s="29">
        <v>8.1653431999999998E-2</v>
      </c>
      <c r="I279" s="29">
        <v>0</v>
      </c>
      <c r="J279" s="30">
        <v>1.217181898</v>
      </c>
      <c r="K279" s="30">
        <v>1.1884597809999999</v>
      </c>
      <c r="L279" s="23">
        <v>6.0261699999999995E-4</v>
      </c>
      <c r="M279" s="23">
        <v>5.6259799999999998E-4</v>
      </c>
      <c r="N279" s="23">
        <v>0.28295356900000002</v>
      </c>
      <c r="O279" s="24">
        <v>0.14492843799999999</v>
      </c>
      <c r="P279" s="24">
        <v>0.89702463700000001</v>
      </c>
      <c r="Q279" s="25">
        <v>0.33645067699999998</v>
      </c>
      <c r="R279" s="25">
        <v>0.48450262100000002</v>
      </c>
      <c r="S279" s="25">
        <v>2.1942156000000001E-2</v>
      </c>
      <c r="T279" s="26"/>
      <c r="U279" s="27">
        <v>0.53169207399999996</v>
      </c>
      <c r="V279" s="20">
        <v>3437224</v>
      </c>
      <c r="W279" s="22">
        <v>1.5468647790000001</v>
      </c>
      <c r="X279" s="21">
        <v>3427278</v>
      </c>
      <c r="Y279" s="22">
        <v>1.5513537980000001</v>
      </c>
      <c r="Z279" s="19">
        <f t="shared" si="12"/>
        <v>321</v>
      </c>
      <c r="AA279" s="19">
        <f t="shared" si="13"/>
        <v>252</v>
      </c>
      <c r="AB279" s="19">
        <f t="shared" si="14"/>
        <v>59</v>
      </c>
    </row>
    <row r="280" spans="1:28" ht="28.8" x14ac:dyDescent="0.3">
      <c r="A280" s="4">
        <v>1689</v>
      </c>
      <c r="B280" s="7" t="s">
        <v>28</v>
      </c>
      <c r="C280" s="1" t="s">
        <v>37</v>
      </c>
      <c r="D280" s="1" t="s">
        <v>146</v>
      </c>
      <c r="E280" s="1" t="s">
        <v>465</v>
      </c>
      <c r="F280" s="7"/>
      <c r="G280" s="7" t="s">
        <v>584</v>
      </c>
      <c r="H280" s="29">
        <v>0</v>
      </c>
      <c r="I280" s="29">
        <v>1.5843499999999998E-5</v>
      </c>
      <c r="J280" s="30">
        <v>1.3845444090000001</v>
      </c>
      <c r="K280" s="30">
        <v>3.976346436</v>
      </c>
      <c r="L280" s="23">
        <v>3.9818100000000002E-2</v>
      </c>
      <c r="M280" s="23">
        <v>3.9825832999999998E-2</v>
      </c>
      <c r="N280" s="23">
        <v>0</v>
      </c>
      <c r="O280" s="24">
        <v>0</v>
      </c>
      <c r="P280" s="24">
        <v>1.416100753</v>
      </c>
      <c r="Q280" s="25">
        <v>0</v>
      </c>
      <c r="R280" s="25">
        <v>0</v>
      </c>
      <c r="S280" s="25">
        <v>0</v>
      </c>
      <c r="T280" s="26"/>
      <c r="U280" s="27">
        <v>0.87971786100000005</v>
      </c>
      <c r="V280" s="20">
        <v>3330000</v>
      </c>
      <c r="W280" s="22">
        <v>2.6417953769999998</v>
      </c>
      <c r="X280" s="21">
        <v>3330000</v>
      </c>
      <c r="Y280" s="22">
        <v>2.6417953769999998</v>
      </c>
      <c r="Z280" s="19">
        <f t="shared" si="12"/>
        <v>286</v>
      </c>
      <c r="AA280" s="19">
        <f t="shared" si="13"/>
        <v>192</v>
      </c>
      <c r="AB280" s="19">
        <f t="shared" si="14"/>
        <v>7</v>
      </c>
    </row>
    <row r="281" spans="1:28" ht="28.8" x14ac:dyDescent="0.3">
      <c r="A281" s="4">
        <v>1439</v>
      </c>
      <c r="B281" s="7" t="s">
        <v>26</v>
      </c>
      <c r="C281" s="1" t="s">
        <v>32</v>
      </c>
      <c r="D281" s="1" t="s">
        <v>100</v>
      </c>
      <c r="E281" s="1" t="s">
        <v>317</v>
      </c>
      <c r="F281" s="7"/>
      <c r="G281" s="7" t="s">
        <v>584</v>
      </c>
      <c r="H281" s="29">
        <v>0</v>
      </c>
      <c r="I281" s="29">
        <v>0</v>
      </c>
      <c r="J281" s="30">
        <v>9.8591733739999992</v>
      </c>
      <c r="K281" s="30">
        <v>23.74573277</v>
      </c>
      <c r="L281" s="23">
        <v>0</v>
      </c>
      <c r="M281" s="23">
        <v>0</v>
      </c>
      <c r="N281" s="23">
        <v>0</v>
      </c>
      <c r="O281" s="24">
        <v>0</v>
      </c>
      <c r="P281" s="24">
        <v>6.1178769319999997</v>
      </c>
      <c r="Q281" s="25">
        <v>0.35711347799999998</v>
      </c>
      <c r="R281" s="25">
        <v>0</v>
      </c>
      <c r="S281" s="25">
        <v>1.7538E-3</v>
      </c>
      <c r="T281" s="26">
        <v>0.15064468248999999</v>
      </c>
      <c r="U281" s="27">
        <v>3.7243726979999998</v>
      </c>
      <c r="V281" s="20">
        <v>3580769</v>
      </c>
      <c r="W281" s="22">
        <v>10.4010415</v>
      </c>
      <c r="X281" s="21">
        <v>3313060</v>
      </c>
      <c r="Y281" s="22">
        <v>11.24148883</v>
      </c>
      <c r="Z281" s="19">
        <f t="shared" si="12"/>
        <v>138</v>
      </c>
      <c r="AA281" s="19">
        <f t="shared" si="13"/>
        <v>67</v>
      </c>
      <c r="AB281" s="19">
        <f t="shared" si="14"/>
        <v>12</v>
      </c>
    </row>
    <row r="282" spans="1:28" x14ac:dyDescent="0.3">
      <c r="A282" s="4">
        <v>1361</v>
      </c>
      <c r="B282" s="7" t="s">
        <v>25</v>
      </c>
      <c r="C282" s="1" t="s">
        <v>30</v>
      </c>
      <c r="D282" s="1" t="s">
        <v>102</v>
      </c>
      <c r="E282" s="1" t="s">
        <v>415</v>
      </c>
      <c r="F282" s="7" t="s">
        <v>584</v>
      </c>
      <c r="G282" s="7" t="s">
        <v>584</v>
      </c>
      <c r="H282" s="29">
        <v>0.117677475</v>
      </c>
      <c r="I282" s="29">
        <v>4.9594100000000002E-6</v>
      </c>
      <c r="J282" s="30">
        <v>0.68466481800000001</v>
      </c>
      <c r="K282" s="30">
        <v>1.059732562</v>
      </c>
      <c r="L282" s="23">
        <v>4.91476E-2</v>
      </c>
      <c r="M282" s="23">
        <v>4.7801796000000001E-2</v>
      </c>
      <c r="N282" s="23">
        <v>0.40778765500000003</v>
      </c>
      <c r="O282" s="24">
        <v>0.34811381400000002</v>
      </c>
      <c r="P282" s="24">
        <v>2.5344232350000002</v>
      </c>
      <c r="Q282" s="25">
        <v>4.5907649690000003</v>
      </c>
      <c r="R282" s="25">
        <v>0</v>
      </c>
      <c r="S282" s="25">
        <v>2.2099562999999999E-2</v>
      </c>
      <c r="T282" s="26">
        <v>5.7402133797000001</v>
      </c>
      <c r="U282" s="27">
        <v>1.518292923</v>
      </c>
      <c r="V282" s="20">
        <v>3312400</v>
      </c>
      <c r="W282" s="22">
        <v>4.5836641800000004</v>
      </c>
      <c r="X282" s="21">
        <v>3312400</v>
      </c>
      <c r="Y282" s="22">
        <v>4.5836641800000004</v>
      </c>
      <c r="Z282" s="19">
        <f t="shared" si="12"/>
        <v>236</v>
      </c>
      <c r="AA282" s="19">
        <f t="shared" si="13"/>
        <v>140</v>
      </c>
      <c r="AB282" s="19">
        <f t="shared" si="14"/>
        <v>24</v>
      </c>
    </row>
    <row r="283" spans="1:28" ht="28.8" x14ac:dyDescent="0.3">
      <c r="A283" s="4">
        <v>1012</v>
      </c>
      <c r="B283" s="7" t="s">
        <v>26</v>
      </c>
      <c r="C283" s="1" t="s">
        <v>32</v>
      </c>
      <c r="D283" s="1" t="s">
        <v>61</v>
      </c>
      <c r="E283" s="1" t="s">
        <v>219</v>
      </c>
      <c r="F283" s="7" t="s">
        <v>584</v>
      </c>
      <c r="G283" s="7" t="s">
        <v>584</v>
      </c>
      <c r="H283" s="29">
        <v>1.8369336430000001</v>
      </c>
      <c r="I283" s="29">
        <v>5.0599769520000004</v>
      </c>
      <c r="J283" s="30">
        <v>3.3776797670000001</v>
      </c>
      <c r="K283" s="30">
        <v>2.943458229</v>
      </c>
      <c r="L283" s="23">
        <v>4.2901704999999998E-2</v>
      </c>
      <c r="M283" s="23">
        <v>4.3751017000000003E-2</v>
      </c>
      <c r="N283" s="23">
        <v>3.8193147490000001</v>
      </c>
      <c r="O283" s="24">
        <v>4.3472175049999997</v>
      </c>
      <c r="P283" s="24">
        <v>13.56899735</v>
      </c>
      <c r="Q283" s="25">
        <v>18.18489091</v>
      </c>
      <c r="R283" s="25">
        <v>0</v>
      </c>
      <c r="S283" s="25">
        <v>0</v>
      </c>
      <c r="T283" s="26">
        <v>75.526069057000001</v>
      </c>
      <c r="U283" s="27">
        <v>11.979575199999999</v>
      </c>
      <c r="V283" s="20">
        <v>3308610</v>
      </c>
      <c r="W283" s="22">
        <v>36.207274949999999</v>
      </c>
      <c r="X283" s="21">
        <v>3308610</v>
      </c>
      <c r="Y283" s="22">
        <v>36.207274949999999</v>
      </c>
      <c r="Z283" s="19">
        <f t="shared" si="12"/>
        <v>40</v>
      </c>
      <c r="AA283" s="19">
        <f t="shared" si="13"/>
        <v>27</v>
      </c>
      <c r="AB283" s="19">
        <f t="shared" si="14"/>
        <v>3</v>
      </c>
    </row>
    <row r="284" spans="1:28" ht="28.8" x14ac:dyDescent="0.3">
      <c r="A284" s="4">
        <v>1620</v>
      </c>
      <c r="B284" s="7" t="s">
        <v>28</v>
      </c>
      <c r="C284" s="1" t="s">
        <v>37</v>
      </c>
      <c r="D284" s="1" t="s">
        <v>123</v>
      </c>
      <c r="E284" s="1" t="s">
        <v>403</v>
      </c>
      <c r="F284" s="7" t="s">
        <v>584</v>
      </c>
      <c r="G284" s="7" t="s">
        <v>584</v>
      </c>
      <c r="H284" s="29">
        <v>0</v>
      </c>
      <c r="I284" s="29">
        <v>3.229192158</v>
      </c>
      <c r="J284" s="30">
        <v>1.323685314</v>
      </c>
      <c r="K284" s="30">
        <v>1.9896803599999999</v>
      </c>
      <c r="L284" s="23">
        <v>0.25090944599999998</v>
      </c>
      <c r="M284" s="23">
        <v>0.259481833</v>
      </c>
      <c r="N284" s="23">
        <v>0</v>
      </c>
      <c r="O284" s="24">
        <v>0</v>
      </c>
      <c r="P284" s="24">
        <v>2.9997973999999998</v>
      </c>
      <c r="Q284" s="25">
        <v>4.4068397709999996</v>
      </c>
      <c r="R284" s="25">
        <v>0.26868183600000001</v>
      </c>
      <c r="S284" s="25">
        <v>1.3356895000000001E-2</v>
      </c>
      <c r="T284" s="26"/>
      <c r="U284" s="27">
        <v>1.7839996970000001</v>
      </c>
      <c r="V284" s="20">
        <v>3279000</v>
      </c>
      <c r="W284" s="22">
        <v>5.4406822119999996</v>
      </c>
      <c r="X284" s="21">
        <v>3279000</v>
      </c>
      <c r="Y284" s="22">
        <v>5.4406822119999996</v>
      </c>
      <c r="Z284" s="19">
        <f t="shared" si="12"/>
        <v>224</v>
      </c>
      <c r="AA284" s="19">
        <f t="shared" si="13"/>
        <v>133</v>
      </c>
      <c r="AB284" s="19">
        <f t="shared" si="14"/>
        <v>2</v>
      </c>
    </row>
    <row r="285" spans="1:28" ht="28.8" x14ac:dyDescent="0.3">
      <c r="A285" s="4">
        <v>1309</v>
      </c>
      <c r="B285" s="7" t="s">
        <v>26</v>
      </c>
      <c r="C285" s="1" t="s">
        <v>33</v>
      </c>
      <c r="D285" s="1" t="s">
        <v>103</v>
      </c>
      <c r="E285" s="1" t="s">
        <v>558</v>
      </c>
      <c r="F285" s="7" t="s">
        <v>584</v>
      </c>
      <c r="G285" s="7" t="s">
        <v>584</v>
      </c>
      <c r="H285" s="29">
        <v>5.0315706000000002E-2</v>
      </c>
      <c r="I285" s="29">
        <v>0</v>
      </c>
      <c r="J285" s="30">
        <v>0</v>
      </c>
      <c r="K285" s="30">
        <v>0</v>
      </c>
      <c r="L285" s="23">
        <v>0</v>
      </c>
      <c r="M285" s="23">
        <v>0</v>
      </c>
      <c r="N285" s="23">
        <v>0.10461538500000001</v>
      </c>
      <c r="O285" s="24">
        <v>0.119075243</v>
      </c>
      <c r="P285" s="24">
        <v>0.14935500900000001</v>
      </c>
      <c r="Q285" s="25">
        <v>0.50662640699999995</v>
      </c>
      <c r="R285" s="25">
        <v>0</v>
      </c>
      <c r="S285" s="25">
        <v>0</v>
      </c>
      <c r="T285" s="26">
        <v>0.34538897882000003</v>
      </c>
      <c r="U285" s="27">
        <v>0.117760027</v>
      </c>
      <c r="V285" s="20">
        <v>3263160</v>
      </c>
      <c r="W285" s="22">
        <v>0.36087726799999997</v>
      </c>
      <c r="X285" s="21">
        <v>3263160</v>
      </c>
      <c r="Y285" s="22">
        <v>0.36087726799999997</v>
      </c>
      <c r="Z285" s="19">
        <f t="shared" si="12"/>
        <v>379</v>
      </c>
      <c r="AA285" s="19">
        <f t="shared" si="13"/>
        <v>350</v>
      </c>
      <c r="AB285" s="19">
        <f t="shared" si="14"/>
        <v>45</v>
      </c>
    </row>
    <row r="286" spans="1:28" ht="28.8" x14ac:dyDescent="0.3">
      <c r="A286" s="31">
        <v>1192</v>
      </c>
      <c r="B286" s="32" t="s">
        <v>25</v>
      </c>
      <c r="C286" s="33" t="s">
        <v>31</v>
      </c>
      <c r="D286" s="33" t="s">
        <v>110</v>
      </c>
      <c r="E286" s="33" t="s">
        <v>544</v>
      </c>
      <c r="F286" s="32" t="s">
        <v>584</v>
      </c>
      <c r="G286" s="32" t="s">
        <v>584</v>
      </c>
      <c r="H286" s="29">
        <v>0</v>
      </c>
      <c r="I286" s="29">
        <v>7.0380260000000002E-3</v>
      </c>
      <c r="J286" s="30">
        <v>0.22822160599999999</v>
      </c>
      <c r="K286" s="30">
        <v>0.44233401500000002</v>
      </c>
      <c r="L286" s="23">
        <v>4.7904230000000003E-3</v>
      </c>
      <c r="M286" s="23">
        <v>4.8581070000000004E-3</v>
      </c>
      <c r="N286" s="23">
        <v>0</v>
      </c>
      <c r="O286" s="24">
        <v>0</v>
      </c>
      <c r="P286" s="24">
        <v>0.40262464599999997</v>
      </c>
      <c r="Q286" s="25">
        <v>0</v>
      </c>
      <c r="R286" s="25">
        <v>0.24637590500000001</v>
      </c>
      <c r="S286" s="25">
        <v>5.7321059999999998E-3</v>
      </c>
      <c r="T286" s="26">
        <v>0.98393715982999996</v>
      </c>
      <c r="U286" s="34">
        <v>0.23836407200000001</v>
      </c>
      <c r="V286" s="35">
        <v>3670000</v>
      </c>
      <c r="W286" s="36">
        <v>0.64949338400000001</v>
      </c>
      <c r="X286" s="35">
        <v>3250000</v>
      </c>
      <c r="Y286" s="36">
        <v>0.73342791399999996</v>
      </c>
      <c r="Z286" s="37">
        <f t="shared" si="12"/>
        <v>365</v>
      </c>
      <c r="AA286" s="37">
        <f t="shared" si="13"/>
        <v>305</v>
      </c>
      <c r="AB286" s="37">
        <f t="shared" si="14"/>
        <v>19</v>
      </c>
    </row>
    <row r="287" spans="1:28" ht="28.8" x14ac:dyDescent="0.3">
      <c r="A287" s="4">
        <v>1690</v>
      </c>
      <c r="B287" s="7" t="s">
        <v>28</v>
      </c>
      <c r="C287" s="1" t="s">
        <v>33</v>
      </c>
      <c r="D287" s="1" t="s">
        <v>142</v>
      </c>
      <c r="E287" s="1" t="s">
        <v>583</v>
      </c>
      <c r="F287" s="7" t="s">
        <v>584</v>
      </c>
      <c r="G287" s="7" t="s">
        <v>584</v>
      </c>
      <c r="H287" s="29">
        <v>0</v>
      </c>
      <c r="I287" s="29">
        <v>0</v>
      </c>
      <c r="J287" s="30">
        <v>0</v>
      </c>
      <c r="K287" s="30">
        <v>0</v>
      </c>
      <c r="L287" s="23">
        <v>0</v>
      </c>
      <c r="M287" s="23">
        <v>0</v>
      </c>
      <c r="N287" s="23">
        <v>0</v>
      </c>
      <c r="O287" s="24">
        <v>0</v>
      </c>
      <c r="P287" s="24">
        <v>0</v>
      </c>
      <c r="Q287" s="25">
        <v>0</v>
      </c>
      <c r="R287" s="25">
        <v>0</v>
      </c>
      <c r="S287" s="25">
        <v>0</v>
      </c>
      <c r="T287" s="26"/>
      <c r="U287" s="27">
        <v>0</v>
      </c>
      <c r="V287" s="20">
        <v>3218990</v>
      </c>
      <c r="W287" s="22">
        <v>0</v>
      </c>
      <c r="X287" s="21">
        <v>3218990</v>
      </c>
      <c r="Y287" s="22">
        <v>0</v>
      </c>
      <c r="Z287" s="19">
        <f t="shared" si="12"/>
        <v>402</v>
      </c>
      <c r="AA287" s="19">
        <f t="shared" si="13"/>
        <v>402</v>
      </c>
      <c r="AB287" s="19">
        <f t="shared" si="14"/>
        <v>49</v>
      </c>
    </row>
    <row r="288" spans="1:28" ht="28.8" x14ac:dyDescent="0.3">
      <c r="A288" s="4">
        <v>1337</v>
      </c>
      <c r="B288" s="7" t="s">
        <v>27</v>
      </c>
      <c r="C288" s="1" t="s">
        <v>35</v>
      </c>
      <c r="D288" s="1" t="s">
        <v>162</v>
      </c>
      <c r="E288" s="1" t="s">
        <v>505</v>
      </c>
      <c r="F288" s="7"/>
      <c r="G288" s="7" t="s">
        <v>584</v>
      </c>
      <c r="H288" s="29">
        <v>0</v>
      </c>
      <c r="I288" s="29">
        <v>3.0435318999999999E-2</v>
      </c>
      <c r="J288" s="30">
        <v>1.1715375770000001</v>
      </c>
      <c r="K288" s="30">
        <v>2.5032921159999999</v>
      </c>
      <c r="L288" s="23">
        <v>0</v>
      </c>
      <c r="M288" s="23">
        <v>0</v>
      </c>
      <c r="N288" s="23">
        <v>0</v>
      </c>
      <c r="O288" s="24">
        <v>0</v>
      </c>
      <c r="P288" s="24">
        <v>0.79654738999999997</v>
      </c>
      <c r="Q288" s="25">
        <v>0</v>
      </c>
      <c r="R288" s="25">
        <v>0</v>
      </c>
      <c r="S288" s="25">
        <v>0</v>
      </c>
      <c r="T288" s="26"/>
      <c r="U288" s="27">
        <v>0.50146373</v>
      </c>
      <c r="V288" s="20">
        <v>3150000</v>
      </c>
      <c r="W288" s="22">
        <v>1.59194835</v>
      </c>
      <c r="X288" s="21">
        <v>3150000</v>
      </c>
      <c r="Y288" s="22">
        <v>1.59194835</v>
      </c>
      <c r="Z288" s="19">
        <f t="shared" si="12"/>
        <v>326</v>
      </c>
      <c r="AA288" s="19">
        <f t="shared" si="13"/>
        <v>249</v>
      </c>
      <c r="AB288" s="19">
        <f t="shared" si="14"/>
        <v>22</v>
      </c>
    </row>
    <row r="289" spans="1:28" x14ac:dyDescent="0.3">
      <c r="A289" s="4">
        <v>1402</v>
      </c>
      <c r="B289" s="7" t="s">
        <v>28</v>
      </c>
      <c r="C289" s="1" t="s">
        <v>34</v>
      </c>
      <c r="D289" s="1" t="s">
        <v>172</v>
      </c>
      <c r="E289" s="1" t="s">
        <v>546</v>
      </c>
      <c r="F289" s="7"/>
      <c r="G289" s="7" t="s">
        <v>584</v>
      </c>
      <c r="H289" s="29">
        <v>8.1047510000000003E-3</v>
      </c>
      <c r="I289" s="29">
        <v>1.3565699999999999E-4</v>
      </c>
      <c r="J289" s="30">
        <v>0.18257728500000001</v>
      </c>
      <c r="K289" s="30">
        <v>1.2472413069999999</v>
      </c>
      <c r="L289" s="23">
        <v>0</v>
      </c>
      <c r="M289" s="23">
        <v>0</v>
      </c>
      <c r="N289" s="23">
        <v>8.4256160000000004E-3</v>
      </c>
      <c r="O289" s="24">
        <v>9.5901990000000006E-3</v>
      </c>
      <c r="P289" s="24">
        <v>0.39801076699999999</v>
      </c>
      <c r="Q289" s="25">
        <v>0</v>
      </c>
      <c r="R289" s="25">
        <v>0</v>
      </c>
      <c r="S289" s="25">
        <v>1.906671E-3</v>
      </c>
      <c r="T289" s="26"/>
      <c r="U289" s="27">
        <v>0.23565109300000001</v>
      </c>
      <c r="V289" s="20">
        <v>4394563</v>
      </c>
      <c r="W289" s="22">
        <v>0.53623327899999995</v>
      </c>
      <c r="X289" s="21">
        <v>3139023</v>
      </c>
      <c r="Y289" s="22">
        <v>0.75071476999999998</v>
      </c>
      <c r="Z289" s="19">
        <f t="shared" si="12"/>
        <v>367</v>
      </c>
      <c r="AA289" s="19">
        <f t="shared" si="13"/>
        <v>301</v>
      </c>
      <c r="AB289" s="19">
        <f t="shared" si="14"/>
        <v>35</v>
      </c>
    </row>
    <row r="290" spans="1:28" ht="28.8" x14ac:dyDescent="0.3">
      <c r="A290" s="4">
        <v>1044</v>
      </c>
      <c r="B290" s="7" t="s">
        <v>25</v>
      </c>
      <c r="C290" s="1" t="s">
        <v>30</v>
      </c>
      <c r="D290" s="1" t="s">
        <v>83</v>
      </c>
      <c r="E290" s="1" t="s">
        <v>570</v>
      </c>
      <c r="F290" s="7" t="s">
        <v>584</v>
      </c>
      <c r="G290" s="7" t="s">
        <v>584</v>
      </c>
      <c r="H290" s="29">
        <v>0.15338038700000001</v>
      </c>
      <c r="I290" s="29">
        <v>6.0157800000000004E-6</v>
      </c>
      <c r="J290" s="30">
        <v>0</v>
      </c>
      <c r="K290" s="30">
        <v>0</v>
      </c>
      <c r="L290" s="23">
        <v>9.3912879000000005E-2</v>
      </c>
      <c r="M290" s="23">
        <v>9.5196849E-2</v>
      </c>
      <c r="N290" s="23">
        <v>0.15945267699999999</v>
      </c>
      <c r="O290" s="24">
        <v>0.18149210399999999</v>
      </c>
      <c r="P290" s="24">
        <v>0.108318609</v>
      </c>
      <c r="Q290" s="25">
        <v>0</v>
      </c>
      <c r="R290" s="25">
        <v>0</v>
      </c>
      <c r="S290" s="25">
        <v>0</v>
      </c>
      <c r="T290" s="26">
        <v>0</v>
      </c>
      <c r="U290" s="27">
        <v>6.5094121000000005E-2</v>
      </c>
      <c r="V290" s="20">
        <v>3100000</v>
      </c>
      <c r="W290" s="22">
        <v>0.20998103600000001</v>
      </c>
      <c r="X290" s="21">
        <v>3100000</v>
      </c>
      <c r="Y290" s="22">
        <v>0.20998103600000001</v>
      </c>
      <c r="Z290" s="19">
        <f t="shared" si="12"/>
        <v>391</v>
      </c>
      <c r="AA290" s="19">
        <f t="shared" si="13"/>
        <v>376</v>
      </c>
      <c r="AB290" s="19">
        <f t="shared" si="14"/>
        <v>47</v>
      </c>
    </row>
    <row r="291" spans="1:28" x14ac:dyDescent="0.3">
      <c r="A291" s="4">
        <v>1434</v>
      </c>
      <c r="B291" s="7" t="s">
        <v>27</v>
      </c>
      <c r="C291" s="1" t="s">
        <v>34</v>
      </c>
      <c r="D291" s="1" t="s">
        <v>112</v>
      </c>
      <c r="E291" s="1" t="s">
        <v>351</v>
      </c>
      <c r="F291" s="7" t="s">
        <v>584</v>
      </c>
      <c r="G291" s="7" t="s">
        <v>584</v>
      </c>
      <c r="H291" s="29">
        <v>0.27618652300000002</v>
      </c>
      <c r="I291" s="29">
        <v>0</v>
      </c>
      <c r="J291" s="30">
        <v>11.50236894</v>
      </c>
      <c r="K291" s="30">
        <v>7.2463892550000004</v>
      </c>
      <c r="L291" s="23">
        <v>0</v>
      </c>
      <c r="M291" s="23">
        <v>0</v>
      </c>
      <c r="N291" s="23">
        <v>0.57424135399999998</v>
      </c>
      <c r="O291" s="24">
        <v>0.65361255399999996</v>
      </c>
      <c r="P291" s="24">
        <v>3.6496944899999999</v>
      </c>
      <c r="Q291" s="25">
        <v>0.30347325000000003</v>
      </c>
      <c r="R291" s="25">
        <v>0</v>
      </c>
      <c r="S291" s="25">
        <v>0</v>
      </c>
      <c r="T291" s="26"/>
      <c r="U291" s="27">
        <v>2.6537071710000002</v>
      </c>
      <c r="V291" s="20">
        <v>5754500</v>
      </c>
      <c r="W291" s="22">
        <v>4.6115338789999996</v>
      </c>
      <c r="X291" s="21">
        <v>3092000</v>
      </c>
      <c r="Y291" s="22">
        <v>8.5824940840000004</v>
      </c>
      <c r="Z291" s="19">
        <f t="shared" si="12"/>
        <v>172</v>
      </c>
      <c r="AA291" s="19">
        <f t="shared" si="13"/>
        <v>90</v>
      </c>
      <c r="AB291" s="19">
        <f t="shared" si="14"/>
        <v>12</v>
      </c>
    </row>
    <row r="292" spans="1:28" ht="28.8" x14ac:dyDescent="0.3">
      <c r="A292" s="4">
        <v>1389</v>
      </c>
      <c r="B292" s="7" t="s">
        <v>28</v>
      </c>
      <c r="C292" s="1" t="s">
        <v>30</v>
      </c>
      <c r="D292" s="1" t="s">
        <v>58</v>
      </c>
      <c r="E292" s="1" t="s">
        <v>508</v>
      </c>
      <c r="F292" s="7"/>
      <c r="G292" s="7" t="s">
        <v>584</v>
      </c>
      <c r="H292" s="29">
        <v>0</v>
      </c>
      <c r="I292" s="29">
        <v>1.31439E-14</v>
      </c>
      <c r="J292" s="30">
        <v>0.15214773700000001</v>
      </c>
      <c r="K292" s="30">
        <v>1.1777501930000001</v>
      </c>
      <c r="L292" s="23">
        <v>5.0955499999999997E-4</v>
      </c>
      <c r="M292" s="23">
        <v>3.8431499999999998E-4</v>
      </c>
      <c r="N292" s="23">
        <v>0</v>
      </c>
      <c r="O292" s="24">
        <v>0</v>
      </c>
      <c r="P292" s="24">
        <v>0.80082771699999999</v>
      </c>
      <c r="Q292" s="25">
        <v>1.13818441</v>
      </c>
      <c r="R292" s="25">
        <v>8.1187229999999996E-3</v>
      </c>
      <c r="S292" s="25">
        <v>0</v>
      </c>
      <c r="T292" s="26"/>
      <c r="U292" s="27">
        <v>0.47917050100000003</v>
      </c>
      <c r="V292" s="20">
        <v>3992306</v>
      </c>
      <c r="W292" s="22">
        <v>1.2002349059999999</v>
      </c>
      <c r="X292" s="21">
        <v>3086180</v>
      </c>
      <c r="Y292" s="22">
        <v>1.552633033</v>
      </c>
      <c r="Z292" s="19">
        <f t="shared" si="12"/>
        <v>329</v>
      </c>
      <c r="AA292" s="19">
        <f t="shared" si="13"/>
        <v>251</v>
      </c>
      <c r="AB292" s="19">
        <f t="shared" si="14"/>
        <v>27</v>
      </c>
    </row>
    <row r="293" spans="1:28" ht="28.8" x14ac:dyDescent="0.3">
      <c r="A293" s="4">
        <v>1647</v>
      </c>
      <c r="B293" s="7" t="s">
        <v>28</v>
      </c>
      <c r="C293" s="1" t="s">
        <v>37</v>
      </c>
      <c r="D293" s="1" t="s">
        <v>140</v>
      </c>
      <c r="E293" s="1" t="s">
        <v>463</v>
      </c>
      <c r="F293" s="7" t="s">
        <v>584</v>
      </c>
      <c r="G293" s="7" t="s">
        <v>584</v>
      </c>
      <c r="H293" s="29">
        <v>0</v>
      </c>
      <c r="I293" s="29">
        <v>0.51717655799999995</v>
      </c>
      <c r="J293" s="30">
        <v>0.13693296399999999</v>
      </c>
      <c r="K293" s="30">
        <v>0.61095363499999999</v>
      </c>
      <c r="L293" s="23">
        <v>4.7242872999999998E-2</v>
      </c>
      <c r="M293" s="23">
        <v>5.1286100000000001E-2</v>
      </c>
      <c r="N293" s="23">
        <v>0</v>
      </c>
      <c r="O293" s="24">
        <v>0</v>
      </c>
      <c r="P293" s="24">
        <v>1.241833443</v>
      </c>
      <c r="Q293" s="25">
        <v>3.3275575659999999</v>
      </c>
      <c r="R293" s="25">
        <v>0</v>
      </c>
      <c r="S293" s="25">
        <v>8.3472059999999994E-3</v>
      </c>
      <c r="T293" s="26"/>
      <c r="U293" s="27">
        <v>0.90529532499999998</v>
      </c>
      <c r="V293" s="20">
        <v>3042000</v>
      </c>
      <c r="W293" s="22">
        <v>2.9759872610000002</v>
      </c>
      <c r="X293" s="21">
        <v>3042000</v>
      </c>
      <c r="Y293" s="22">
        <v>2.9759872610000002</v>
      </c>
      <c r="Z293" s="19">
        <f t="shared" si="12"/>
        <v>283</v>
      </c>
      <c r="AA293" s="19">
        <f t="shared" si="13"/>
        <v>180</v>
      </c>
      <c r="AB293" s="19">
        <f t="shared" si="14"/>
        <v>6</v>
      </c>
    </row>
    <row r="294" spans="1:28" x14ac:dyDescent="0.3">
      <c r="A294" s="4">
        <v>1333</v>
      </c>
      <c r="B294" s="7" t="s">
        <v>25</v>
      </c>
      <c r="C294" s="1" t="s">
        <v>29</v>
      </c>
      <c r="D294" s="1" t="s">
        <v>67</v>
      </c>
      <c r="E294" s="1" t="s">
        <v>252</v>
      </c>
      <c r="F294" s="7" t="s">
        <v>584</v>
      </c>
      <c r="G294" s="7" t="s">
        <v>584</v>
      </c>
      <c r="H294" s="29">
        <v>1.3373099399999999</v>
      </c>
      <c r="I294" s="29">
        <v>0</v>
      </c>
      <c r="J294" s="30">
        <v>5.4773185409999998</v>
      </c>
      <c r="K294" s="30">
        <v>1.6178762719999999</v>
      </c>
      <c r="L294" s="23">
        <v>0</v>
      </c>
      <c r="M294" s="23">
        <v>0</v>
      </c>
      <c r="N294" s="23">
        <v>1.390253698</v>
      </c>
      <c r="O294" s="24">
        <v>1.582413498</v>
      </c>
      <c r="P294" s="24">
        <v>13.621574539999999</v>
      </c>
      <c r="Q294" s="25">
        <v>1.5956463759999999</v>
      </c>
      <c r="R294" s="25">
        <v>0</v>
      </c>
      <c r="S294" s="25">
        <v>0.21017860799999999</v>
      </c>
      <c r="T294" s="26">
        <v>35.063893512999996</v>
      </c>
      <c r="U294" s="27">
        <v>8.3429314990000005</v>
      </c>
      <c r="V294" s="20">
        <v>3000000</v>
      </c>
      <c r="W294" s="22">
        <v>27.809771659999999</v>
      </c>
      <c r="X294" s="21">
        <v>3000000</v>
      </c>
      <c r="Y294" s="22">
        <v>27.809771659999999</v>
      </c>
      <c r="Z294" s="19">
        <f t="shared" si="12"/>
        <v>73</v>
      </c>
      <c r="AA294" s="19">
        <f t="shared" si="13"/>
        <v>38</v>
      </c>
      <c r="AB294" s="19">
        <f t="shared" si="14"/>
        <v>5</v>
      </c>
    </row>
    <row r="295" spans="1:28" ht="28.8" x14ac:dyDescent="0.3">
      <c r="A295" s="4">
        <v>1093</v>
      </c>
      <c r="B295" s="7" t="s">
        <v>26</v>
      </c>
      <c r="C295" s="1" t="s">
        <v>32</v>
      </c>
      <c r="D295" s="1" t="s">
        <v>60</v>
      </c>
      <c r="E295" s="1" t="s">
        <v>429</v>
      </c>
      <c r="F295" s="7" t="s">
        <v>584</v>
      </c>
      <c r="G295" s="7" t="s">
        <v>584</v>
      </c>
      <c r="H295" s="29">
        <v>4.8686775000000002E-2</v>
      </c>
      <c r="I295" s="29">
        <v>0</v>
      </c>
      <c r="J295" s="30">
        <v>0.48687275899999999</v>
      </c>
      <c r="K295" s="30">
        <v>2.6205127519999998</v>
      </c>
      <c r="L295" s="23">
        <v>1.1983685000000001E-2</v>
      </c>
      <c r="M295" s="23">
        <v>1.238095E-2</v>
      </c>
      <c r="N295" s="23">
        <v>0.101228544</v>
      </c>
      <c r="O295" s="24">
        <v>0.115220276</v>
      </c>
      <c r="P295" s="24">
        <v>2.2899862550000001</v>
      </c>
      <c r="Q295" s="25">
        <v>2.6252006730000002</v>
      </c>
      <c r="R295" s="25">
        <v>0</v>
      </c>
      <c r="S295" s="25">
        <v>0</v>
      </c>
      <c r="T295" s="26">
        <v>6.0168393501999997</v>
      </c>
      <c r="U295" s="27">
        <v>1.3588364289999999</v>
      </c>
      <c r="V295" s="20">
        <v>4110000</v>
      </c>
      <c r="W295" s="22">
        <v>3.30617136</v>
      </c>
      <c r="X295" s="21">
        <v>2948480</v>
      </c>
      <c r="Y295" s="22">
        <v>4.6085997839999999</v>
      </c>
      <c r="Z295" s="19">
        <f t="shared" si="12"/>
        <v>250</v>
      </c>
      <c r="AA295" s="19">
        <f t="shared" si="13"/>
        <v>139</v>
      </c>
      <c r="AB295" s="19">
        <f t="shared" si="14"/>
        <v>27</v>
      </c>
    </row>
    <row r="296" spans="1:28" ht="28.8" x14ac:dyDescent="0.3">
      <c r="A296" s="4">
        <v>1318</v>
      </c>
      <c r="B296" s="7" t="s">
        <v>26</v>
      </c>
      <c r="C296" s="1" t="s">
        <v>32</v>
      </c>
      <c r="D296" s="1" t="s">
        <v>60</v>
      </c>
      <c r="E296" s="1" t="s">
        <v>395</v>
      </c>
      <c r="F296" s="7" t="s">
        <v>584</v>
      </c>
      <c r="G296" s="7" t="s">
        <v>584</v>
      </c>
      <c r="H296" s="29">
        <v>0.38944200200000001</v>
      </c>
      <c r="I296" s="29">
        <v>0.95875697800000004</v>
      </c>
      <c r="J296" s="30">
        <v>1.9657342149999999</v>
      </c>
      <c r="K296" s="30">
        <v>2.6995500000000002E-3</v>
      </c>
      <c r="L296" s="23">
        <v>0.987465284</v>
      </c>
      <c r="M296" s="23">
        <v>1.0002363329999999</v>
      </c>
      <c r="N296" s="23">
        <v>1.349533036</v>
      </c>
      <c r="O296" s="24">
        <v>4.3864300900000002</v>
      </c>
      <c r="P296" s="24">
        <v>3.2484331040000001</v>
      </c>
      <c r="Q296" s="25">
        <v>0.178738645</v>
      </c>
      <c r="R296" s="25">
        <v>0.38780711200000001</v>
      </c>
      <c r="S296" s="25">
        <v>0</v>
      </c>
      <c r="T296" s="26">
        <v>9.4221838835000007</v>
      </c>
      <c r="U296" s="27">
        <v>1.924489031</v>
      </c>
      <c r="V296" s="20">
        <v>2945000</v>
      </c>
      <c r="W296" s="22">
        <v>6.5347675079999998</v>
      </c>
      <c r="X296" s="21">
        <v>2945000</v>
      </c>
      <c r="Y296" s="22">
        <v>6.5347675079999998</v>
      </c>
      <c r="Z296" s="19">
        <f t="shared" si="12"/>
        <v>216</v>
      </c>
      <c r="AA296" s="19">
        <f t="shared" si="13"/>
        <v>115</v>
      </c>
      <c r="AB296" s="19">
        <f t="shared" si="14"/>
        <v>21</v>
      </c>
    </row>
    <row r="297" spans="1:28" ht="28.8" x14ac:dyDescent="0.3">
      <c r="A297" s="4">
        <v>1688</v>
      </c>
      <c r="B297" s="7" t="s">
        <v>27</v>
      </c>
      <c r="C297" s="1" t="s">
        <v>33</v>
      </c>
      <c r="D297" s="1" t="s">
        <v>159</v>
      </c>
      <c r="E297" s="1" t="s">
        <v>541</v>
      </c>
      <c r="F297" s="7" t="s">
        <v>584</v>
      </c>
      <c r="G297" s="7" t="s">
        <v>584</v>
      </c>
      <c r="H297" s="29">
        <v>0</v>
      </c>
      <c r="I297" s="29">
        <v>6.2356620000000003E-3</v>
      </c>
      <c r="J297" s="30">
        <v>0.42297071000000003</v>
      </c>
      <c r="K297" s="30">
        <v>1.465993922</v>
      </c>
      <c r="L297" s="23">
        <v>5.771773E-3</v>
      </c>
      <c r="M297" s="23">
        <v>5.8084410000000001E-3</v>
      </c>
      <c r="N297" s="23">
        <v>0</v>
      </c>
      <c r="O297" s="24">
        <v>0</v>
      </c>
      <c r="P297" s="24">
        <v>0.36064353100000002</v>
      </c>
      <c r="Q297" s="25">
        <v>0</v>
      </c>
      <c r="R297" s="25">
        <v>0</v>
      </c>
      <c r="S297" s="25">
        <v>3.5992569999999998E-3</v>
      </c>
      <c r="T297" s="26"/>
      <c r="U297" s="27">
        <v>0.25595658100000002</v>
      </c>
      <c r="V297" s="20">
        <v>2940530</v>
      </c>
      <c r="W297" s="22">
        <v>0.87044369899999996</v>
      </c>
      <c r="X297" s="21">
        <v>2940530</v>
      </c>
      <c r="Y297" s="22">
        <v>0.87044369899999996</v>
      </c>
      <c r="Z297" s="19">
        <f t="shared" si="12"/>
        <v>362</v>
      </c>
      <c r="AA297" s="19">
        <f t="shared" si="13"/>
        <v>291</v>
      </c>
      <c r="AB297" s="19">
        <f t="shared" si="14"/>
        <v>38</v>
      </c>
    </row>
    <row r="298" spans="1:28" ht="43.2" x14ac:dyDescent="0.3">
      <c r="A298" s="4">
        <v>1398</v>
      </c>
      <c r="B298" s="7" t="s">
        <v>26</v>
      </c>
      <c r="C298" s="1" t="s">
        <v>35</v>
      </c>
      <c r="D298" s="1" t="s">
        <v>62</v>
      </c>
      <c r="E298" s="1" t="s">
        <v>378</v>
      </c>
      <c r="F298" s="7" t="s">
        <v>584</v>
      </c>
      <c r="G298" s="7"/>
      <c r="H298" s="29">
        <v>1.067242902</v>
      </c>
      <c r="I298" s="29">
        <v>0</v>
      </c>
      <c r="J298" s="30">
        <v>0</v>
      </c>
      <c r="K298" s="30">
        <v>0</v>
      </c>
      <c r="L298" s="23">
        <v>0.10028192900000001</v>
      </c>
      <c r="M298" s="23">
        <v>0.100587523</v>
      </c>
      <c r="N298" s="23">
        <v>0</v>
      </c>
      <c r="O298" s="24">
        <v>0</v>
      </c>
      <c r="P298" s="24">
        <v>3.776576248</v>
      </c>
      <c r="Q298" s="25">
        <v>0.35493947399999998</v>
      </c>
      <c r="R298" s="25">
        <v>8.4584558879999996</v>
      </c>
      <c r="S298" s="25">
        <v>1.2330469999999999E-3</v>
      </c>
      <c r="T298" s="26">
        <v>15.875782021999999</v>
      </c>
      <c r="U298" s="27">
        <v>2.257502192</v>
      </c>
      <c r="V298" s="20">
        <v>2900000</v>
      </c>
      <c r="W298" s="22">
        <v>7.7844903179999996</v>
      </c>
      <c r="X298" s="21">
        <v>2900000</v>
      </c>
      <c r="Y298" s="22">
        <v>7.7844903179999996</v>
      </c>
      <c r="Z298" s="19">
        <f t="shared" si="12"/>
        <v>199</v>
      </c>
      <c r="AA298" s="19">
        <f t="shared" si="13"/>
        <v>97</v>
      </c>
      <c r="AB298" s="19">
        <f t="shared" si="14"/>
        <v>6</v>
      </c>
    </row>
    <row r="299" spans="1:28" ht="28.8" x14ac:dyDescent="0.3">
      <c r="A299" s="4">
        <v>1461</v>
      </c>
      <c r="B299" s="7" t="s">
        <v>27</v>
      </c>
      <c r="C299" s="1" t="s">
        <v>33</v>
      </c>
      <c r="D299" s="1" t="s">
        <v>84</v>
      </c>
      <c r="E299" s="1" t="s">
        <v>483</v>
      </c>
      <c r="F299" s="7" t="s">
        <v>584</v>
      </c>
      <c r="G299" s="7" t="s">
        <v>584</v>
      </c>
      <c r="H299" s="29">
        <v>0.243640836</v>
      </c>
      <c r="I299" s="29">
        <v>0.53285955500000004</v>
      </c>
      <c r="J299" s="30">
        <v>1.9322762630000001</v>
      </c>
      <c r="K299" s="30">
        <v>1.065290171</v>
      </c>
      <c r="L299" s="23">
        <v>9.7782214000000006E-2</v>
      </c>
      <c r="M299" s="23">
        <v>0.101415834</v>
      </c>
      <c r="N299" s="23">
        <v>0.25328651400000002</v>
      </c>
      <c r="O299" s="24">
        <v>0.28829558199999999</v>
      </c>
      <c r="P299" s="24">
        <v>1.1693508290000001</v>
      </c>
      <c r="Q299" s="25">
        <v>1.095751396</v>
      </c>
      <c r="R299" s="25">
        <v>9.6869726000000003E-2</v>
      </c>
      <c r="S299" s="25">
        <v>8.7495250999999996E-2</v>
      </c>
      <c r="T299" s="26"/>
      <c r="U299" s="27">
        <v>0.71179906199999998</v>
      </c>
      <c r="V299" s="20">
        <v>2887320</v>
      </c>
      <c r="W299" s="22">
        <v>2.465258655</v>
      </c>
      <c r="X299" s="21">
        <v>2887320</v>
      </c>
      <c r="Y299" s="22">
        <v>2.465258655</v>
      </c>
      <c r="Z299" s="19">
        <f t="shared" si="12"/>
        <v>304</v>
      </c>
      <c r="AA299" s="19">
        <f t="shared" si="13"/>
        <v>200</v>
      </c>
      <c r="AB299" s="19">
        <f t="shared" si="14"/>
        <v>27</v>
      </c>
    </row>
    <row r="300" spans="1:28" ht="28.8" x14ac:dyDescent="0.3">
      <c r="A300" s="4">
        <v>1282</v>
      </c>
      <c r="B300" s="7" t="s">
        <v>26</v>
      </c>
      <c r="C300" s="1" t="s">
        <v>32</v>
      </c>
      <c r="D300" s="1" t="s">
        <v>60</v>
      </c>
      <c r="E300" s="1" t="s">
        <v>507</v>
      </c>
      <c r="F300" s="7" t="s">
        <v>584</v>
      </c>
      <c r="G300" s="7" t="s">
        <v>584</v>
      </c>
      <c r="H300" s="29">
        <v>0</v>
      </c>
      <c r="I300" s="29">
        <v>0</v>
      </c>
      <c r="J300" s="30">
        <v>0</v>
      </c>
      <c r="K300" s="30">
        <v>0</v>
      </c>
      <c r="L300" s="23">
        <v>3.1236910000000001E-3</v>
      </c>
      <c r="M300" s="23">
        <v>3.208327E-3</v>
      </c>
      <c r="N300" s="23">
        <v>0</v>
      </c>
      <c r="O300" s="24">
        <v>0</v>
      </c>
      <c r="P300" s="24">
        <v>0.808828726</v>
      </c>
      <c r="Q300" s="25">
        <v>0</v>
      </c>
      <c r="R300" s="25">
        <v>0</v>
      </c>
      <c r="S300" s="25">
        <v>0</v>
      </c>
      <c r="T300" s="26">
        <v>4.3819557163000002</v>
      </c>
      <c r="U300" s="27">
        <v>0.47926597799999998</v>
      </c>
      <c r="V300" s="20">
        <v>3500000</v>
      </c>
      <c r="W300" s="22">
        <v>1.3693313659999999</v>
      </c>
      <c r="X300" s="21">
        <v>2884793</v>
      </c>
      <c r="Y300" s="22">
        <v>1.6613530949999999</v>
      </c>
      <c r="Z300" s="19">
        <f t="shared" si="12"/>
        <v>328</v>
      </c>
      <c r="AA300" s="19">
        <f t="shared" si="13"/>
        <v>245</v>
      </c>
      <c r="AB300" s="19">
        <f t="shared" si="14"/>
        <v>58</v>
      </c>
    </row>
    <row r="301" spans="1:28" x14ac:dyDescent="0.3">
      <c r="A301" s="4">
        <v>1254</v>
      </c>
      <c r="B301" s="7" t="s">
        <v>26</v>
      </c>
      <c r="C301" s="1" t="s">
        <v>32</v>
      </c>
      <c r="D301" s="1" t="s">
        <v>60</v>
      </c>
      <c r="E301" s="1" t="s">
        <v>442</v>
      </c>
      <c r="F301" s="7"/>
      <c r="G301" s="7" t="s">
        <v>584</v>
      </c>
      <c r="H301" s="29">
        <v>4.5901892E-2</v>
      </c>
      <c r="I301" s="29">
        <v>0</v>
      </c>
      <c r="J301" s="30">
        <v>1.521477373</v>
      </c>
      <c r="K301" s="30">
        <v>1.2762699159999999</v>
      </c>
      <c r="L301" s="23">
        <v>6.7932071999999996E-2</v>
      </c>
      <c r="M301" s="23">
        <v>6.8829553000000002E-2</v>
      </c>
      <c r="N301" s="23">
        <v>4.7719136000000002E-2</v>
      </c>
      <c r="O301" s="24">
        <v>5.4314837999999997E-2</v>
      </c>
      <c r="P301" s="24">
        <v>1.8679784109999999</v>
      </c>
      <c r="Q301" s="25">
        <v>1.8724051070000001</v>
      </c>
      <c r="R301" s="25">
        <v>0</v>
      </c>
      <c r="S301" s="25">
        <v>0</v>
      </c>
      <c r="T301" s="26">
        <v>4.8731078611000003</v>
      </c>
      <c r="U301" s="27">
        <v>1.1073486770000001</v>
      </c>
      <c r="V301" s="20">
        <v>2871250</v>
      </c>
      <c r="W301" s="22">
        <v>3.8566780230000002</v>
      </c>
      <c r="X301" s="21">
        <v>2871250</v>
      </c>
      <c r="Y301" s="22">
        <v>3.8566780230000002</v>
      </c>
      <c r="Z301" s="19">
        <f t="shared" si="12"/>
        <v>263</v>
      </c>
      <c r="AA301" s="19">
        <f t="shared" si="13"/>
        <v>149</v>
      </c>
      <c r="AB301" s="19">
        <f t="shared" si="14"/>
        <v>31</v>
      </c>
    </row>
    <row r="302" spans="1:28" ht="28.8" x14ac:dyDescent="0.3">
      <c r="A302" s="4">
        <v>1247</v>
      </c>
      <c r="B302" s="7" t="s">
        <v>28</v>
      </c>
      <c r="C302" s="1" t="s">
        <v>34</v>
      </c>
      <c r="D302" s="1" t="s">
        <v>126</v>
      </c>
      <c r="E302" s="1" t="s">
        <v>391</v>
      </c>
      <c r="F302" s="7"/>
      <c r="G302" s="7" t="s">
        <v>584</v>
      </c>
      <c r="H302" s="29">
        <v>0.14128916399999999</v>
      </c>
      <c r="I302" s="29">
        <v>0</v>
      </c>
      <c r="J302" s="30">
        <v>0.48687275899999999</v>
      </c>
      <c r="K302" s="30">
        <v>0.37595286500000002</v>
      </c>
      <c r="L302" s="23">
        <v>0</v>
      </c>
      <c r="M302" s="23">
        <v>0</v>
      </c>
      <c r="N302" s="23">
        <v>0.293765532</v>
      </c>
      <c r="O302" s="24">
        <v>0.334369578</v>
      </c>
      <c r="P302" s="24">
        <v>2.650149469</v>
      </c>
      <c r="Q302" s="25">
        <v>7.8796509920000002</v>
      </c>
      <c r="R302" s="25">
        <v>0</v>
      </c>
      <c r="S302" s="25">
        <v>0</v>
      </c>
      <c r="T302" s="26"/>
      <c r="U302" s="27">
        <v>1.9492539280000001</v>
      </c>
      <c r="V302" s="20">
        <v>2845560</v>
      </c>
      <c r="W302" s="22">
        <v>6.8501592950000001</v>
      </c>
      <c r="X302" s="21">
        <v>2845560</v>
      </c>
      <c r="Y302" s="22">
        <v>6.8501592950000001</v>
      </c>
      <c r="Z302" s="19">
        <f t="shared" si="12"/>
        <v>212</v>
      </c>
      <c r="AA302" s="19">
        <f t="shared" si="13"/>
        <v>112</v>
      </c>
      <c r="AB302" s="19">
        <f t="shared" si="14"/>
        <v>15</v>
      </c>
    </row>
    <row r="303" spans="1:28" ht="28.8" x14ac:dyDescent="0.3">
      <c r="A303" s="4">
        <v>1380</v>
      </c>
      <c r="B303" s="7" t="s">
        <v>27</v>
      </c>
      <c r="C303" s="1" t="s">
        <v>35</v>
      </c>
      <c r="D303" s="1" t="s">
        <v>135</v>
      </c>
      <c r="E303" s="1" t="s">
        <v>423</v>
      </c>
      <c r="F303" s="7" t="s">
        <v>584</v>
      </c>
      <c r="G303" s="7" t="s">
        <v>584</v>
      </c>
      <c r="H303" s="29">
        <v>0.87487050099999997</v>
      </c>
      <c r="I303" s="29">
        <v>7.5429763479999998</v>
      </c>
      <c r="J303" s="30">
        <v>1.962705811</v>
      </c>
      <c r="K303" s="30">
        <v>1.474426596</v>
      </c>
      <c r="L303" s="23">
        <v>9.3104304999999998E-2</v>
      </c>
      <c r="M303" s="23">
        <v>8.9209744999999993E-2</v>
      </c>
      <c r="N303" s="23">
        <v>1.8190128000000001</v>
      </c>
      <c r="O303" s="24">
        <v>2.0704353539999998</v>
      </c>
      <c r="P303" s="24">
        <v>2.102141563</v>
      </c>
      <c r="Q303" s="25">
        <v>0.24357721399999999</v>
      </c>
      <c r="R303" s="25">
        <v>0.36277064999999997</v>
      </c>
      <c r="S303" s="25">
        <v>0.12897681899999999</v>
      </c>
      <c r="T303" s="26"/>
      <c r="U303" s="27">
        <v>1.4401096390000001</v>
      </c>
      <c r="V303" s="20">
        <v>4000002</v>
      </c>
      <c r="W303" s="22">
        <v>3.6002722970000001</v>
      </c>
      <c r="X303" s="21">
        <v>2823880</v>
      </c>
      <c r="Y303" s="22">
        <v>5.099755085</v>
      </c>
      <c r="Z303" s="19">
        <f t="shared" si="12"/>
        <v>244</v>
      </c>
      <c r="AA303" s="19">
        <f t="shared" si="13"/>
        <v>135</v>
      </c>
      <c r="AB303" s="19">
        <f t="shared" si="14"/>
        <v>12</v>
      </c>
    </row>
    <row r="304" spans="1:28" ht="28.8" x14ac:dyDescent="0.3">
      <c r="A304" s="4">
        <v>1503</v>
      </c>
      <c r="B304" s="7" t="s">
        <v>27</v>
      </c>
      <c r="C304" s="1" t="s">
        <v>34</v>
      </c>
      <c r="D304" s="1" t="s">
        <v>65</v>
      </c>
      <c r="E304" s="1" t="s">
        <v>358</v>
      </c>
      <c r="F304" s="7"/>
      <c r="G304" s="7" t="s">
        <v>584</v>
      </c>
      <c r="H304" s="29">
        <v>0</v>
      </c>
      <c r="I304" s="29">
        <v>6.3413320999999995E-2</v>
      </c>
      <c r="J304" s="30">
        <v>5.3403855780000002</v>
      </c>
      <c r="K304" s="30">
        <v>12.2576748</v>
      </c>
      <c r="L304" s="23">
        <v>1.2281179E-2</v>
      </c>
      <c r="M304" s="23">
        <v>1.1046680999999999E-2</v>
      </c>
      <c r="N304" s="23">
        <v>0</v>
      </c>
      <c r="O304" s="24">
        <v>0</v>
      </c>
      <c r="P304" s="24">
        <v>4.1563547329999997</v>
      </c>
      <c r="Q304" s="25">
        <v>0</v>
      </c>
      <c r="R304" s="25">
        <v>0.91299126600000002</v>
      </c>
      <c r="S304" s="25">
        <v>2.4749528999999999E-2</v>
      </c>
      <c r="T304" s="26"/>
      <c r="U304" s="27">
        <v>2.4616128329999998</v>
      </c>
      <c r="V304" s="20">
        <v>3443255</v>
      </c>
      <c r="W304" s="22">
        <v>7.1490866449999997</v>
      </c>
      <c r="X304" s="21">
        <v>2812610</v>
      </c>
      <c r="Y304" s="22">
        <v>8.7520588830000001</v>
      </c>
      <c r="Z304" s="19">
        <f t="shared" si="12"/>
        <v>179</v>
      </c>
      <c r="AA304" s="19">
        <f t="shared" si="13"/>
        <v>87</v>
      </c>
      <c r="AB304" s="19">
        <f t="shared" si="14"/>
        <v>11</v>
      </c>
    </row>
    <row r="305" spans="1:28" x14ac:dyDescent="0.3">
      <c r="A305" s="4">
        <v>1169</v>
      </c>
      <c r="B305" s="7" t="s">
        <v>26</v>
      </c>
      <c r="C305" s="1" t="s">
        <v>33</v>
      </c>
      <c r="D305" s="1" t="s">
        <v>139</v>
      </c>
      <c r="E305" s="1" t="s">
        <v>426</v>
      </c>
      <c r="F305" s="7"/>
      <c r="G305" s="7" t="s">
        <v>584</v>
      </c>
      <c r="H305" s="29">
        <v>0.183321657</v>
      </c>
      <c r="I305" s="29">
        <v>0</v>
      </c>
      <c r="J305" s="30">
        <v>0.50208753299999997</v>
      </c>
      <c r="K305" s="30">
        <v>0.89635567000000005</v>
      </c>
      <c r="L305" s="23">
        <v>3.7944762E-2</v>
      </c>
      <c r="M305" s="23">
        <v>3.8011683999999997E-2</v>
      </c>
      <c r="N305" s="23">
        <v>0.38115863</v>
      </c>
      <c r="O305" s="24">
        <v>0.43384208299999999</v>
      </c>
      <c r="P305" s="24">
        <v>2.043075081</v>
      </c>
      <c r="Q305" s="25">
        <v>0.1276948</v>
      </c>
      <c r="R305" s="25">
        <v>0</v>
      </c>
      <c r="S305" s="25">
        <v>0</v>
      </c>
      <c r="T305" s="26">
        <v>10.825671380999999</v>
      </c>
      <c r="U305" s="27">
        <v>1.4019800469999999</v>
      </c>
      <c r="V305" s="20">
        <v>2796830</v>
      </c>
      <c r="W305" s="22">
        <v>5.012746741</v>
      </c>
      <c r="X305" s="21">
        <v>2796830</v>
      </c>
      <c r="Y305" s="22">
        <v>5.012746741</v>
      </c>
      <c r="Z305" s="19">
        <f t="shared" si="12"/>
        <v>247</v>
      </c>
      <c r="AA305" s="19">
        <f t="shared" si="13"/>
        <v>136</v>
      </c>
      <c r="AB305" s="19">
        <f t="shared" si="14"/>
        <v>22</v>
      </c>
    </row>
    <row r="306" spans="1:28" ht="28.8" x14ac:dyDescent="0.3">
      <c r="A306" s="4">
        <v>1645</v>
      </c>
      <c r="B306" s="7" t="s">
        <v>28</v>
      </c>
      <c r="C306" s="1" t="s">
        <v>37</v>
      </c>
      <c r="D306" s="1" t="s">
        <v>140</v>
      </c>
      <c r="E306" s="1" t="s">
        <v>435</v>
      </c>
      <c r="F306" s="7" t="s">
        <v>584</v>
      </c>
      <c r="G306" s="7" t="s">
        <v>584</v>
      </c>
      <c r="H306" s="29">
        <v>0</v>
      </c>
      <c r="I306" s="29">
        <v>8.65021E-4</v>
      </c>
      <c r="J306" s="30">
        <v>0.82159778100000003</v>
      </c>
      <c r="K306" s="30">
        <v>6.4311974090000001</v>
      </c>
      <c r="L306" s="23">
        <v>1.9947399999999999E-4</v>
      </c>
      <c r="M306" s="23">
        <v>1.3570800000000001E-4</v>
      </c>
      <c r="N306" s="23">
        <v>0</v>
      </c>
      <c r="O306" s="24">
        <v>0</v>
      </c>
      <c r="P306" s="24">
        <v>1.9948175800000001</v>
      </c>
      <c r="Q306" s="25">
        <v>0</v>
      </c>
      <c r="R306" s="25">
        <v>0</v>
      </c>
      <c r="S306" s="25">
        <v>1.0999860000000001E-3</v>
      </c>
      <c r="T306" s="26"/>
      <c r="U306" s="27">
        <v>1.1878024309999999</v>
      </c>
      <c r="V306" s="20">
        <v>2783000</v>
      </c>
      <c r="W306" s="22">
        <v>4.2680647909999996</v>
      </c>
      <c r="X306" s="21">
        <v>2783000</v>
      </c>
      <c r="Y306" s="22">
        <v>4.2680647909999996</v>
      </c>
      <c r="Z306" s="19">
        <f t="shared" si="12"/>
        <v>256</v>
      </c>
      <c r="AA306" s="19">
        <f t="shared" si="13"/>
        <v>144</v>
      </c>
      <c r="AB306" s="19">
        <f t="shared" si="14"/>
        <v>3</v>
      </c>
    </row>
    <row r="307" spans="1:28" x14ac:dyDescent="0.3">
      <c r="A307" s="4">
        <v>1352</v>
      </c>
      <c r="B307" s="7" t="s">
        <v>28</v>
      </c>
      <c r="C307" s="1" t="s">
        <v>34</v>
      </c>
      <c r="D307" s="1" t="s">
        <v>172</v>
      </c>
      <c r="E307" s="1" t="s">
        <v>553</v>
      </c>
      <c r="F307" s="7" t="s">
        <v>584</v>
      </c>
      <c r="G307" s="7" t="s">
        <v>584</v>
      </c>
      <c r="H307" s="29">
        <v>0</v>
      </c>
      <c r="I307" s="29">
        <v>7.6350400000000003E-4</v>
      </c>
      <c r="J307" s="30">
        <v>0.13693296399999999</v>
      </c>
      <c r="K307" s="30">
        <v>0.99061542700000005</v>
      </c>
      <c r="L307" s="23">
        <v>0</v>
      </c>
      <c r="M307" s="23">
        <v>0</v>
      </c>
      <c r="N307" s="23">
        <v>0</v>
      </c>
      <c r="O307" s="24">
        <v>0</v>
      </c>
      <c r="P307" s="24">
        <v>0.25340775100000001</v>
      </c>
      <c r="Q307" s="25">
        <v>0</v>
      </c>
      <c r="R307" s="25">
        <v>0</v>
      </c>
      <c r="S307" s="25">
        <v>1.895807E-3</v>
      </c>
      <c r="T307" s="26"/>
      <c r="U307" s="27">
        <v>0.181973528</v>
      </c>
      <c r="V307" s="20">
        <v>2631000</v>
      </c>
      <c r="W307" s="22">
        <v>0.69165156900000002</v>
      </c>
      <c r="X307" s="21">
        <v>2631000</v>
      </c>
      <c r="Y307" s="22">
        <v>0.69165156900000002</v>
      </c>
      <c r="Z307" s="19">
        <f t="shared" si="12"/>
        <v>374</v>
      </c>
      <c r="AA307" s="19">
        <f t="shared" si="13"/>
        <v>312</v>
      </c>
      <c r="AB307" s="19">
        <f t="shared" si="14"/>
        <v>36</v>
      </c>
    </row>
    <row r="308" spans="1:28" ht="28.8" x14ac:dyDescent="0.3">
      <c r="A308" s="4">
        <v>1343</v>
      </c>
      <c r="B308" s="7" t="s">
        <v>26</v>
      </c>
      <c r="C308" s="1" t="s">
        <v>33</v>
      </c>
      <c r="D308" s="1" t="s">
        <v>105</v>
      </c>
      <c r="E308" s="1" t="s">
        <v>350</v>
      </c>
      <c r="F308" s="7" t="s">
        <v>584</v>
      </c>
      <c r="G308" s="7" t="s">
        <v>584</v>
      </c>
      <c r="H308" s="29">
        <v>0.32531228400000001</v>
      </c>
      <c r="I308" s="29">
        <v>0</v>
      </c>
      <c r="J308" s="30">
        <v>4.0319150370000001</v>
      </c>
      <c r="K308" s="30">
        <v>1.352890693</v>
      </c>
      <c r="L308" s="23">
        <v>0.19206627400000001</v>
      </c>
      <c r="M308" s="23">
        <v>0.19798853799999999</v>
      </c>
      <c r="N308" s="23">
        <v>1.12730438</v>
      </c>
      <c r="O308" s="24">
        <v>0.57740378699999995</v>
      </c>
      <c r="P308" s="24">
        <v>4.5008230610000002</v>
      </c>
      <c r="Q308" s="25">
        <v>6.4168637850000003</v>
      </c>
      <c r="R308" s="25">
        <v>0</v>
      </c>
      <c r="S308" s="25">
        <v>0</v>
      </c>
      <c r="T308" s="26">
        <v>9.8874671356999997</v>
      </c>
      <c r="U308" s="27">
        <v>2.670635292</v>
      </c>
      <c r="V308" s="20">
        <v>2610310</v>
      </c>
      <c r="W308" s="22">
        <v>10.231103940000001</v>
      </c>
      <c r="X308" s="21">
        <v>2610310</v>
      </c>
      <c r="Y308" s="22">
        <v>10.231103940000001</v>
      </c>
      <c r="Z308" s="19">
        <f t="shared" si="12"/>
        <v>171</v>
      </c>
      <c r="AA308" s="19">
        <f t="shared" si="13"/>
        <v>76</v>
      </c>
      <c r="AB308" s="19">
        <f t="shared" si="14"/>
        <v>13</v>
      </c>
    </row>
    <row r="309" spans="1:28" ht="28.8" x14ac:dyDescent="0.3">
      <c r="A309" s="4">
        <v>1267</v>
      </c>
      <c r="B309" s="7" t="s">
        <v>27</v>
      </c>
      <c r="C309" s="1" t="s">
        <v>35</v>
      </c>
      <c r="D309" s="1" t="s">
        <v>135</v>
      </c>
      <c r="E309" s="1" t="s">
        <v>417</v>
      </c>
      <c r="F309" s="7" t="s">
        <v>584</v>
      </c>
      <c r="G309" s="7" t="s">
        <v>584</v>
      </c>
      <c r="H309" s="29">
        <v>0.31657559899999999</v>
      </c>
      <c r="I309" s="29">
        <v>0</v>
      </c>
      <c r="J309" s="30">
        <v>5.9337617529999998</v>
      </c>
      <c r="K309" s="30">
        <v>1.0767034630000001</v>
      </c>
      <c r="L309" s="23">
        <v>0</v>
      </c>
      <c r="M309" s="23">
        <v>0</v>
      </c>
      <c r="N309" s="23">
        <v>0.65821749100000004</v>
      </c>
      <c r="O309" s="24">
        <v>0.74919580699999999</v>
      </c>
      <c r="P309" s="24">
        <v>2.3549821710000001</v>
      </c>
      <c r="Q309" s="25">
        <v>2.5950476779999998</v>
      </c>
      <c r="R309" s="25">
        <v>0</v>
      </c>
      <c r="S309" s="25">
        <v>0.21346654100000001</v>
      </c>
      <c r="T309" s="26"/>
      <c r="U309" s="27">
        <v>1.4881015740000001</v>
      </c>
      <c r="V309" s="20">
        <v>4640000</v>
      </c>
      <c r="W309" s="22">
        <v>3.2071154609999999</v>
      </c>
      <c r="X309" s="21">
        <v>2590000</v>
      </c>
      <c r="Y309" s="22">
        <v>5.745565923</v>
      </c>
      <c r="Z309" s="19">
        <f t="shared" si="12"/>
        <v>238</v>
      </c>
      <c r="AA309" s="19">
        <f t="shared" si="13"/>
        <v>128</v>
      </c>
      <c r="AB309" s="19">
        <f t="shared" si="14"/>
        <v>11</v>
      </c>
    </row>
    <row r="310" spans="1:28" ht="28.8" x14ac:dyDescent="0.3">
      <c r="A310" s="4">
        <v>1094</v>
      </c>
      <c r="B310" s="7" t="s">
        <v>26</v>
      </c>
      <c r="C310" s="1" t="s">
        <v>32</v>
      </c>
      <c r="D310" s="1" t="s">
        <v>60</v>
      </c>
      <c r="E310" s="1" t="s">
        <v>447</v>
      </c>
      <c r="F310" s="7" t="s">
        <v>584</v>
      </c>
      <c r="G310" s="7" t="s">
        <v>584</v>
      </c>
      <c r="H310" s="29">
        <v>2.6141399999999999E-2</v>
      </c>
      <c r="I310" s="29">
        <v>7.3723499999999999E-10</v>
      </c>
      <c r="J310" s="30">
        <v>0.18257728500000001</v>
      </c>
      <c r="K310" s="30">
        <v>0.52984982000000003</v>
      </c>
      <c r="L310" s="23">
        <v>3.6336271000000003E-2</v>
      </c>
      <c r="M310" s="23">
        <v>3.7557196000000001E-2</v>
      </c>
      <c r="N310" s="23">
        <v>2.7176331000000001E-2</v>
      </c>
      <c r="O310" s="24">
        <v>3.0932622999999999E-2</v>
      </c>
      <c r="P310" s="24">
        <v>1.6650936039999999</v>
      </c>
      <c r="Q310" s="25">
        <v>1.2170643839999999</v>
      </c>
      <c r="R310" s="25">
        <v>2.3747797000000001E-2</v>
      </c>
      <c r="S310" s="25">
        <v>0</v>
      </c>
      <c r="T310" s="26">
        <v>7.6517608823999996</v>
      </c>
      <c r="U310" s="27">
        <v>1.07886547</v>
      </c>
      <c r="V310" s="20">
        <v>3780000</v>
      </c>
      <c r="W310" s="22">
        <v>2.8541414559999998</v>
      </c>
      <c r="X310" s="21">
        <v>2553620</v>
      </c>
      <c r="Y310" s="22">
        <v>4.2248473549999996</v>
      </c>
      <c r="Z310" s="19">
        <f t="shared" si="12"/>
        <v>268</v>
      </c>
      <c r="AA310" s="19">
        <f t="shared" si="13"/>
        <v>145</v>
      </c>
      <c r="AB310" s="19">
        <f t="shared" si="14"/>
        <v>29</v>
      </c>
    </row>
    <row r="311" spans="1:28" ht="28.8" x14ac:dyDescent="0.3">
      <c r="A311" s="4">
        <v>1474</v>
      </c>
      <c r="B311" s="7" t="s">
        <v>27</v>
      </c>
      <c r="C311" s="1" t="s">
        <v>34</v>
      </c>
      <c r="D311" s="1" t="s">
        <v>65</v>
      </c>
      <c r="E311" s="1" t="s">
        <v>571</v>
      </c>
      <c r="F311" s="7"/>
      <c r="G311" s="7" t="s">
        <v>584</v>
      </c>
      <c r="H311" s="29">
        <v>0</v>
      </c>
      <c r="I311" s="29">
        <v>5.8532802000000002E-2</v>
      </c>
      <c r="J311" s="30">
        <v>9.1288642000000003E-2</v>
      </c>
      <c r="K311" s="30">
        <v>0.26992946299999998</v>
      </c>
      <c r="L311" s="23">
        <v>0</v>
      </c>
      <c r="M311" s="23">
        <v>0</v>
      </c>
      <c r="N311" s="23">
        <v>0</v>
      </c>
      <c r="O311" s="24">
        <v>0</v>
      </c>
      <c r="P311" s="24">
        <v>7.3036793000000003E-2</v>
      </c>
      <c r="Q311" s="25">
        <v>0</v>
      </c>
      <c r="R311" s="25">
        <v>0</v>
      </c>
      <c r="S311" s="25">
        <v>0</v>
      </c>
      <c r="T311" s="26"/>
      <c r="U311" s="27">
        <v>5.3194063E-2</v>
      </c>
      <c r="V311" s="20">
        <v>2548580</v>
      </c>
      <c r="W311" s="22">
        <v>0.208720397</v>
      </c>
      <c r="X311" s="21">
        <v>2548580</v>
      </c>
      <c r="Y311" s="22">
        <v>0.208720397</v>
      </c>
      <c r="Z311" s="19">
        <f t="shared" si="12"/>
        <v>392</v>
      </c>
      <c r="AA311" s="19">
        <f t="shared" si="13"/>
        <v>377</v>
      </c>
      <c r="AB311" s="19">
        <f t="shared" si="14"/>
        <v>40</v>
      </c>
    </row>
    <row r="312" spans="1:28" x14ac:dyDescent="0.3">
      <c r="A312" s="4">
        <v>1129</v>
      </c>
      <c r="B312" s="7" t="s">
        <v>28</v>
      </c>
      <c r="C312" s="1" t="s">
        <v>33</v>
      </c>
      <c r="D312" s="1" t="s">
        <v>149</v>
      </c>
      <c r="E312" s="1" t="s">
        <v>468</v>
      </c>
      <c r="F312" s="7" t="s">
        <v>584</v>
      </c>
      <c r="G312" s="7" t="s">
        <v>584</v>
      </c>
      <c r="H312" s="29">
        <v>0.15734126200000001</v>
      </c>
      <c r="I312" s="29">
        <v>0</v>
      </c>
      <c r="J312" s="30">
        <v>3.0581695189999998</v>
      </c>
      <c r="K312" s="30">
        <v>0.436003627</v>
      </c>
      <c r="L312" s="23">
        <v>0</v>
      </c>
      <c r="M312" s="23">
        <v>0</v>
      </c>
      <c r="N312" s="23">
        <v>0.163570362</v>
      </c>
      <c r="O312" s="24">
        <v>0.18617893199999999</v>
      </c>
      <c r="P312" s="24">
        <v>1.457052604</v>
      </c>
      <c r="Q312" s="25">
        <v>1.1606520789999999</v>
      </c>
      <c r="R312" s="25">
        <v>0</v>
      </c>
      <c r="S312" s="25">
        <v>0</v>
      </c>
      <c r="T312" s="26"/>
      <c r="U312" s="27">
        <v>0.86279865899999997</v>
      </c>
      <c r="V312" s="20">
        <v>2542940</v>
      </c>
      <c r="W312" s="22">
        <v>3.3929178800000002</v>
      </c>
      <c r="X312" s="21">
        <v>2542940</v>
      </c>
      <c r="Y312" s="22">
        <v>3.3929178800000002</v>
      </c>
      <c r="Z312" s="19">
        <f t="shared" si="12"/>
        <v>289</v>
      </c>
      <c r="AA312" s="19">
        <f t="shared" si="13"/>
        <v>167</v>
      </c>
      <c r="AB312" s="19">
        <f t="shared" si="14"/>
        <v>23</v>
      </c>
    </row>
    <row r="313" spans="1:28" ht="28.8" x14ac:dyDescent="0.3">
      <c r="A313" s="4">
        <v>1644</v>
      </c>
      <c r="B313" s="7" t="s">
        <v>28</v>
      </c>
      <c r="C313" s="1" t="s">
        <v>37</v>
      </c>
      <c r="D313" s="1" t="s">
        <v>140</v>
      </c>
      <c r="E313" s="1" t="s">
        <v>460</v>
      </c>
      <c r="F313" s="7" t="s">
        <v>584</v>
      </c>
      <c r="G313" s="7" t="s">
        <v>584</v>
      </c>
      <c r="H313" s="29">
        <v>0</v>
      </c>
      <c r="I313" s="29">
        <v>0.57909379299999997</v>
      </c>
      <c r="J313" s="30">
        <v>0.18257728500000001</v>
      </c>
      <c r="K313" s="30">
        <v>0.43949253799999999</v>
      </c>
      <c r="L313" s="23">
        <v>0.29706417699999998</v>
      </c>
      <c r="M313" s="23">
        <v>0.31511476100000002</v>
      </c>
      <c r="N313" s="23">
        <v>0</v>
      </c>
      <c r="O313" s="24">
        <v>0</v>
      </c>
      <c r="P313" s="24">
        <v>1.253501202</v>
      </c>
      <c r="Q313" s="25">
        <v>3.3275575659999999</v>
      </c>
      <c r="R313" s="25">
        <v>0</v>
      </c>
      <c r="S313" s="25">
        <v>1.1486078E-2</v>
      </c>
      <c r="T313" s="26"/>
      <c r="U313" s="27">
        <v>0.92072055600000002</v>
      </c>
      <c r="V313" s="20">
        <v>2516000</v>
      </c>
      <c r="W313" s="22">
        <v>3.6594616700000002</v>
      </c>
      <c r="X313" s="21">
        <v>2516000</v>
      </c>
      <c r="Y313" s="22">
        <v>3.6594616700000002</v>
      </c>
      <c r="Z313" s="19">
        <f t="shared" si="12"/>
        <v>281</v>
      </c>
      <c r="AA313" s="19">
        <f t="shared" si="13"/>
        <v>154</v>
      </c>
      <c r="AB313" s="19">
        <f t="shared" si="14"/>
        <v>5</v>
      </c>
    </row>
    <row r="314" spans="1:28" ht="28.8" x14ac:dyDescent="0.3">
      <c r="A314" s="4">
        <v>1043</v>
      </c>
      <c r="B314" s="7" t="s">
        <v>25</v>
      </c>
      <c r="C314" s="1" t="s">
        <v>30</v>
      </c>
      <c r="D314" s="1" t="s">
        <v>83</v>
      </c>
      <c r="E314" s="1" t="s">
        <v>285</v>
      </c>
      <c r="F314" s="7" t="s">
        <v>584</v>
      </c>
      <c r="G314" s="7" t="s">
        <v>584</v>
      </c>
      <c r="H314" s="29">
        <v>15.056659509999999</v>
      </c>
      <c r="I314" s="29">
        <v>7.5901463539999998</v>
      </c>
      <c r="J314" s="30">
        <v>0.319510248</v>
      </c>
      <c r="K314" s="30">
        <v>0.39878865400000002</v>
      </c>
      <c r="L314" s="23">
        <v>0</v>
      </c>
      <c r="M314" s="23">
        <v>0</v>
      </c>
      <c r="N314" s="23">
        <v>0</v>
      </c>
      <c r="O314" s="24">
        <v>0</v>
      </c>
      <c r="P314" s="24">
        <v>5.5379106419999999</v>
      </c>
      <c r="Q314" s="25">
        <v>0</v>
      </c>
      <c r="R314" s="25">
        <v>1.1925265410000001</v>
      </c>
      <c r="S314" s="25">
        <v>3.3997936999999999E-2</v>
      </c>
      <c r="T314" s="26">
        <v>0</v>
      </c>
      <c r="U314" s="27">
        <v>5.4026495690000003</v>
      </c>
      <c r="V314" s="20">
        <v>2460000</v>
      </c>
      <c r="W314" s="22">
        <v>21.961990119999999</v>
      </c>
      <c r="X314" s="21">
        <v>2460000</v>
      </c>
      <c r="Y314" s="22">
        <v>21.961990119999999</v>
      </c>
      <c r="Z314" s="19">
        <f t="shared" si="12"/>
        <v>106</v>
      </c>
      <c r="AA314" s="19">
        <f t="shared" si="13"/>
        <v>43</v>
      </c>
      <c r="AB314" s="19">
        <f t="shared" si="14"/>
        <v>13</v>
      </c>
    </row>
    <row r="315" spans="1:28" ht="28.8" x14ac:dyDescent="0.3">
      <c r="A315" s="4">
        <v>1508</v>
      </c>
      <c r="B315" s="7" t="s">
        <v>28</v>
      </c>
      <c r="C315" s="1" t="s">
        <v>32</v>
      </c>
      <c r="D315" s="1" t="s">
        <v>124</v>
      </c>
      <c r="E315" s="1" t="s">
        <v>560</v>
      </c>
      <c r="F315" s="7"/>
      <c r="G315" s="7" t="s">
        <v>584</v>
      </c>
      <c r="H315" s="29">
        <v>5.0090994E-2</v>
      </c>
      <c r="I315" s="29">
        <v>0</v>
      </c>
      <c r="J315" s="30">
        <v>0.12171819</v>
      </c>
      <c r="K315" s="30">
        <v>0.26919091099999998</v>
      </c>
      <c r="L315" s="23">
        <v>0.24193158400000001</v>
      </c>
      <c r="M315" s="23">
        <v>0.233796069</v>
      </c>
      <c r="N315" s="23">
        <v>5.2074084E-2</v>
      </c>
      <c r="O315" s="24">
        <v>5.9271723999999998E-2</v>
      </c>
      <c r="P315" s="24">
        <v>0.17613633400000001</v>
      </c>
      <c r="Q315" s="25">
        <v>5.3240919999999999E-3</v>
      </c>
      <c r="R315" s="25">
        <v>0</v>
      </c>
      <c r="S315" s="25">
        <v>0</v>
      </c>
      <c r="T315" s="26"/>
      <c r="U315" s="27">
        <v>0.104379324</v>
      </c>
      <c r="V315" s="20">
        <v>2435310</v>
      </c>
      <c r="W315" s="22">
        <v>0.42860795600000001</v>
      </c>
      <c r="X315" s="21">
        <v>2435310</v>
      </c>
      <c r="Y315" s="22">
        <v>0.42860795600000001</v>
      </c>
      <c r="Z315" s="19">
        <f t="shared" si="12"/>
        <v>381</v>
      </c>
      <c r="AA315" s="19">
        <f t="shared" si="13"/>
        <v>342</v>
      </c>
      <c r="AB315" s="19">
        <f t="shared" si="14"/>
        <v>68</v>
      </c>
    </row>
    <row r="316" spans="1:28" ht="28.8" x14ac:dyDescent="0.3">
      <c r="A316" s="4">
        <v>1646</v>
      </c>
      <c r="B316" s="7" t="s">
        <v>28</v>
      </c>
      <c r="C316" s="1" t="s">
        <v>37</v>
      </c>
      <c r="D316" s="1" t="s">
        <v>140</v>
      </c>
      <c r="E316" s="1" t="s">
        <v>462</v>
      </c>
      <c r="F316" s="7" t="s">
        <v>584</v>
      </c>
      <c r="G316" s="7" t="s">
        <v>584</v>
      </c>
      <c r="H316" s="29">
        <v>0</v>
      </c>
      <c r="I316" s="29">
        <v>0.51717655799999995</v>
      </c>
      <c r="J316" s="30">
        <v>0.13693296399999999</v>
      </c>
      <c r="K316" s="30">
        <v>0.61095363499999999</v>
      </c>
      <c r="L316" s="23">
        <v>4.7242872999999998E-2</v>
      </c>
      <c r="M316" s="23">
        <v>5.1286100000000001E-2</v>
      </c>
      <c r="N316" s="23">
        <v>0</v>
      </c>
      <c r="O316" s="24">
        <v>0</v>
      </c>
      <c r="P316" s="24">
        <v>1.241833443</v>
      </c>
      <c r="Q316" s="25">
        <v>3.3275575659999999</v>
      </c>
      <c r="R316" s="25">
        <v>0</v>
      </c>
      <c r="S316" s="25">
        <v>8.3472059999999994E-3</v>
      </c>
      <c r="T316" s="26"/>
      <c r="U316" s="27">
        <v>0.90529532499999998</v>
      </c>
      <c r="V316" s="20">
        <v>2347000</v>
      </c>
      <c r="W316" s="22">
        <v>3.8572446729999998</v>
      </c>
      <c r="X316" s="21">
        <v>2347000</v>
      </c>
      <c r="Y316" s="22">
        <v>3.8572446729999998</v>
      </c>
      <c r="Z316" s="19">
        <f t="shared" si="12"/>
        <v>283</v>
      </c>
      <c r="AA316" s="19">
        <f t="shared" si="13"/>
        <v>148</v>
      </c>
      <c r="AB316" s="19">
        <f t="shared" si="14"/>
        <v>4</v>
      </c>
    </row>
    <row r="317" spans="1:28" ht="28.8" x14ac:dyDescent="0.3">
      <c r="A317" s="4">
        <v>1259</v>
      </c>
      <c r="B317" s="7" t="s">
        <v>28</v>
      </c>
      <c r="C317" s="1" t="s">
        <v>36</v>
      </c>
      <c r="D317" s="1" t="s">
        <v>148</v>
      </c>
      <c r="E317" s="1" t="s">
        <v>572</v>
      </c>
      <c r="F317" s="7"/>
      <c r="G317" s="7" t="s">
        <v>584</v>
      </c>
      <c r="H317" s="29">
        <v>0</v>
      </c>
      <c r="I317" s="29">
        <v>9.1188829999999995E-3</v>
      </c>
      <c r="J317" s="30">
        <v>0</v>
      </c>
      <c r="K317" s="30">
        <v>0</v>
      </c>
      <c r="L317" s="23">
        <v>2.264009E-3</v>
      </c>
      <c r="M317" s="23">
        <v>2.2184589999999999E-3</v>
      </c>
      <c r="N317" s="23">
        <v>0</v>
      </c>
      <c r="O317" s="24">
        <v>0</v>
      </c>
      <c r="P317" s="24">
        <v>1.8924064000000001E-2</v>
      </c>
      <c r="Q317" s="25">
        <v>0</v>
      </c>
      <c r="R317" s="25">
        <v>0.13618126999999999</v>
      </c>
      <c r="S317" s="25">
        <v>0</v>
      </c>
      <c r="T317" s="26"/>
      <c r="U317" s="27">
        <v>1.1205151E-2</v>
      </c>
      <c r="V317" s="20">
        <v>2257340</v>
      </c>
      <c r="W317" s="22">
        <v>4.9638738000000002E-2</v>
      </c>
      <c r="X317" s="21">
        <v>2257340</v>
      </c>
      <c r="Y317" s="22">
        <v>4.9638738000000002E-2</v>
      </c>
      <c r="Z317" s="19">
        <f t="shared" si="12"/>
        <v>393</v>
      </c>
      <c r="AA317" s="19">
        <f t="shared" si="13"/>
        <v>392</v>
      </c>
      <c r="AB317" s="19">
        <f t="shared" si="14"/>
        <v>27</v>
      </c>
    </row>
    <row r="318" spans="1:28" ht="28.8" x14ac:dyDescent="0.3">
      <c r="A318" s="4">
        <v>1103</v>
      </c>
      <c r="B318" s="7" t="s">
        <v>27</v>
      </c>
      <c r="C318" s="1" t="s">
        <v>34</v>
      </c>
      <c r="D318" s="1" t="s">
        <v>95</v>
      </c>
      <c r="E318" s="1" t="s">
        <v>326</v>
      </c>
      <c r="F318" s="7" t="s">
        <v>584</v>
      </c>
      <c r="G318" s="7" t="s">
        <v>584</v>
      </c>
      <c r="H318" s="29">
        <v>0.13970338600000001</v>
      </c>
      <c r="I318" s="29">
        <v>0</v>
      </c>
      <c r="J318" s="30">
        <v>7.3030913880000004</v>
      </c>
      <c r="K318" s="30">
        <v>5.5700305639999996</v>
      </c>
      <c r="L318" s="23">
        <v>2.1888720000000001E-3</v>
      </c>
      <c r="M318" s="23">
        <v>2.0971969999999999E-3</v>
      </c>
      <c r="N318" s="23">
        <v>0.48411402399999998</v>
      </c>
      <c r="O318" s="24">
        <v>0.41327091999999999</v>
      </c>
      <c r="P318" s="24">
        <v>5.6439640759999996</v>
      </c>
      <c r="Q318" s="25">
        <v>9.4212320579999993</v>
      </c>
      <c r="R318" s="25">
        <v>0.25021555400000001</v>
      </c>
      <c r="S318" s="25">
        <v>4.2800574000000001E-2</v>
      </c>
      <c r="T318" s="26"/>
      <c r="U318" s="27">
        <v>3.374954255</v>
      </c>
      <c r="V318" s="20">
        <v>2245810</v>
      </c>
      <c r="W318" s="22">
        <v>15.02778176</v>
      </c>
      <c r="X318" s="21">
        <v>2245810</v>
      </c>
      <c r="Y318" s="22">
        <v>15.02778176</v>
      </c>
      <c r="Z318" s="19">
        <f t="shared" si="12"/>
        <v>147</v>
      </c>
      <c r="AA318" s="19">
        <f t="shared" si="13"/>
        <v>57</v>
      </c>
      <c r="AB318" s="19">
        <f t="shared" si="14"/>
        <v>9</v>
      </c>
    </row>
    <row r="319" spans="1:28" ht="43.2" x14ac:dyDescent="0.3">
      <c r="A319" s="4">
        <v>1297</v>
      </c>
      <c r="B319" s="7" t="s">
        <v>27</v>
      </c>
      <c r="C319" s="1" t="s">
        <v>34</v>
      </c>
      <c r="D319" s="1" t="s">
        <v>132</v>
      </c>
      <c r="E319" s="1" t="s">
        <v>408</v>
      </c>
      <c r="F319" s="7" t="s">
        <v>584</v>
      </c>
      <c r="G319" s="7"/>
      <c r="H319" s="29">
        <v>0.153906867</v>
      </c>
      <c r="I319" s="29">
        <v>0.232210737</v>
      </c>
      <c r="J319" s="30">
        <v>0.87542420200000004</v>
      </c>
      <c r="K319" s="30">
        <v>1.681589E-3</v>
      </c>
      <c r="L319" s="23">
        <v>0.66059012699999997</v>
      </c>
      <c r="M319" s="23">
        <v>0.64470652799999995</v>
      </c>
      <c r="N319" s="23">
        <v>0.53333333299999997</v>
      </c>
      <c r="O319" s="24">
        <v>4.8688991250000004</v>
      </c>
      <c r="P319" s="24">
        <v>2.7248553059999998</v>
      </c>
      <c r="Q319" s="25">
        <v>6.1817725819999998</v>
      </c>
      <c r="R319" s="25">
        <v>0.214612885</v>
      </c>
      <c r="S319" s="25">
        <v>0</v>
      </c>
      <c r="T319" s="26"/>
      <c r="U319" s="27">
        <v>1.6142718089999999</v>
      </c>
      <c r="V319" s="20">
        <v>2197260</v>
      </c>
      <c r="W319" s="22">
        <v>7.3467491760000003</v>
      </c>
      <c r="X319" s="21">
        <v>2197260</v>
      </c>
      <c r="Y319" s="22">
        <v>7.3467491760000003</v>
      </c>
      <c r="Z319" s="19">
        <f t="shared" si="12"/>
        <v>229</v>
      </c>
      <c r="AA319" s="19">
        <f t="shared" si="13"/>
        <v>102</v>
      </c>
      <c r="AB319" s="19">
        <f t="shared" si="14"/>
        <v>14</v>
      </c>
    </row>
    <row r="320" spans="1:28" ht="28.8" x14ac:dyDescent="0.3">
      <c r="A320" s="4">
        <v>1362</v>
      </c>
      <c r="B320" s="7" t="s">
        <v>25</v>
      </c>
      <c r="C320" s="1" t="s">
        <v>30</v>
      </c>
      <c r="D320" s="1" t="s">
        <v>102</v>
      </c>
      <c r="E320" s="1" t="s">
        <v>409</v>
      </c>
      <c r="F320" s="7" t="s">
        <v>584</v>
      </c>
      <c r="G320" s="7" t="s">
        <v>584</v>
      </c>
      <c r="H320" s="29">
        <v>0.85254448299999996</v>
      </c>
      <c r="I320" s="29">
        <v>0.81418668900000002</v>
      </c>
      <c r="J320" s="30">
        <v>2.069209227</v>
      </c>
      <c r="K320" s="30">
        <v>6.9976964659999998</v>
      </c>
      <c r="L320" s="23">
        <v>0</v>
      </c>
      <c r="M320" s="23">
        <v>0</v>
      </c>
      <c r="N320" s="23">
        <v>0.18444307400000001</v>
      </c>
      <c r="O320" s="24">
        <v>9.4471494000000003E-2</v>
      </c>
      <c r="P320" s="24">
        <v>2.3727139369999999</v>
      </c>
      <c r="Q320" s="25">
        <v>2.39603134</v>
      </c>
      <c r="R320" s="25">
        <v>0</v>
      </c>
      <c r="S320" s="25">
        <v>0</v>
      </c>
      <c r="T320" s="26">
        <v>3.9423871609000001</v>
      </c>
      <c r="U320" s="27">
        <v>1.590938092</v>
      </c>
      <c r="V320" s="20">
        <v>2144760</v>
      </c>
      <c r="W320" s="22">
        <v>7.4177907650000003</v>
      </c>
      <c r="X320" s="21">
        <v>2144760</v>
      </c>
      <c r="Y320" s="22">
        <v>7.4177907650000003</v>
      </c>
      <c r="Z320" s="19">
        <f t="shared" si="12"/>
        <v>230</v>
      </c>
      <c r="AA320" s="19">
        <f t="shared" si="13"/>
        <v>100</v>
      </c>
      <c r="AB320" s="19">
        <f t="shared" si="14"/>
        <v>19</v>
      </c>
    </row>
    <row r="321" spans="1:28" ht="28.8" x14ac:dyDescent="0.3">
      <c r="A321" s="4">
        <v>1097</v>
      </c>
      <c r="B321" s="7" t="s">
        <v>26</v>
      </c>
      <c r="C321" s="1" t="s">
        <v>32</v>
      </c>
      <c r="D321" s="1" t="s">
        <v>60</v>
      </c>
      <c r="E321" s="1" t="s">
        <v>480</v>
      </c>
      <c r="F321" s="7"/>
      <c r="G321" s="7" t="s">
        <v>584</v>
      </c>
      <c r="H321" s="29">
        <v>7.9087293000000003E-2</v>
      </c>
      <c r="I321" s="29">
        <v>0</v>
      </c>
      <c r="J321" s="30">
        <v>0.79116823400000003</v>
      </c>
      <c r="K321" s="30">
        <v>1.2846674010000001</v>
      </c>
      <c r="L321" s="23">
        <v>3.5354349E-2</v>
      </c>
      <c r="M321" s="23">
        <v>3.4870829999999998E-2</v>
      </c>
      <c r="N321" s="23">
        <v>8.2218338000000002E-2</v>
      </c>
      <c r="O321" s="24">
        <v>9.3582494000000002E-2</v>
      </c>
      <c r="P321" s="24">
        <v>1.1909129620000001</v>
      </c>
      <c r="Q321" s="25">
        <v>0</v>
      </c>
      <c r="R321" s="25">
        <v>0</v>
      </c>
      <c r="S321" s="25">
        <v>0</v>
      </c>
      <c r="T321" s="26">
        <v>4.4358577927000002</v>
      </c>
      <c r="U321" s="27">
        <v>0.73248327300000005</v>
      </c>
      <c r="V321" s="20">
        <v>3149998</v>
      </c>
      <c r="W321" s="22">
        <v>2.3253452010000002</v>
      </c>
      <c r="X321" s="21">
        <v>2124350</v>
      </c>
      <c r="Y321" s="22">
        <v>3.4480348030000001</v>
      </c>
      <c r="Z321" s="19">
        <f t="shared" si="12"/>
        <v>301</v>
      </c>
      <c r="AA321" s="19">
        <f t="shared" si="13"/>
        <v>164</v>
      </c>
      <c r="AB321" s="19">
        <f t="shared" si="14"/>
        <v>33</v>
      </c>
    </row>
    <row r="322" spans="1:28" ht="28.8" x14ac:dyDescent="0.3">
      <c r="A322" s="4">
        <v>1154</v>
      </c>
      <c r="B322" s="7" t="s">
        <v>28</v>
      </c>
      <c r="C322" s="1" t="s">
        <v>31</v>
      </c>
      <c r="D322" s="1" t="s">
        <v>108</v>
      </c>
      <c r="E322" s="1" t="s">
        <v>565</v>
      </c>
      <c r="F322" s="7" t="s">
        <v>584</v>
      </c>
      <c r="G322" s="7" t="s">
        <v>584</v>
      </c>
      <c r="H322" s="29">
        <v>3.5956354000000003E-2</v>
      </c>
      <c r="I322" s="29">
        <v>0</v>
      </c>
      <c r="J322" s="30">
        <v>0.22822160599999999</v>
      </c>
      <c r="K322" s="30">
        <v>0.22136533799999999</v>
      </c>
      <c r="L322" s="23">
        <v>3.9680825000000003E-2</v>
      </c>
      <c r="M322" s="23">
        <v>8.7147979999999993E-3</v>
      </c>
      <c r="N322" s="23">
        <v>3.7379856000000003E-2</v>
      </c>
      <c r="O322" s="24">
        <v>4.2546471000000002E-2</v>
      </c>
      <c r="P322" s="24">
        <v>7.8278410000000007E-2</v>
      </c>
      <c r="Q322" s="25">
        <v>0</v>
      </c>
      <c r="R322" s="25">
        <v>0</v>
      </c>
      <c r="S322" s="25">
        <v>0</v>
      </c>
      <c r="T322" s="26"/>
      <c r="U322" s="27">
        <v>8.0231216999999994E-2</v>
      </c>
      <c r="V322" s="20">
        <v>2120000</v>
      </c>
      <c r="W322" s="22">
        <v>0.37844913800000002</v>
      </c>
      <c r="X322" s="21">
        <v>2120000</v>
      </c>
      <c r="Y322" s="22">
        <v>0.37844913800000002</v>
      </c>
      <c r="Z322" s="19">
        <f t="shared" ref="Z322:Z385" si="15">_xlfn.RANK.EQ(U322,$U$2:$U$405,0)</f>
        <v>386</v>
      </c>
      <c r="AA322" s="19">
        <f t="shared" ref="AA322:AA385" si="16">_xlfn.RANK.EQ(Y322,$Y$2:$Y$405,0)</f>
        <v>347</v>
      </c>
      <c r="AB322" s="19">
        <f t="shared" ref="AB322:AB385" si="17">($Y$2:$Y$405=Y322) + SUMPRODUCT(($C$2:$C$405=C322)*($Y$2:$Y$405&gt;Y322))</f>
        <v>21</v>
      </c>
    </row>
    <row r="323" spans="1:28" ht="28.8" x14ac:dyDescent="0.3">
      <c r="A323" s="38">
        <v>1349</v>
      </c>
      <c r="B323" s="39" t="s">
        <v>28</v>
      </c>
      <c r="C323" s="40" t="s">
        <v>31</v>
      </c>
      <c r="D323" s="40" t="s">
        <v>51</v>
      </c>
      <c r="E323" s="40" t="s">
        <v>204</v>
      </c>
      <c r="F323" s="39"/>
      <c r="G323" s="39" t="s">
        <v>584</v>
      </c>
      <c r="H323" s="29">
        <v>0</v>
      </c>
      <c r="I323" s="29">
        <v>0</v>
      </c>
      <c r="J323" s="30">
        <v>10.772059799999999</v>
      </c>
      <c r="K323" s="30">
        <v>94.761611709999997</v>
      </c>
      <c r="L323" s="23">
        <v>2.0862749999999998E-3</v>
      </c>
      <c r="M323" s="23">
        <v>2.0451190000000002E-3</v>
      </c>
      <c r="N323" s="23">
        <v>0</v>
      </c>
      <c r="O323" s="24">
        <v>0</v>
      </c>
      <c r="P323" s="24">
        <v>29.17535835</v>
      </c>
      <c r="Q323" s="25">
        <v>0</v>
      </c>
      <c r="R323" s="25">
        <v>0</v>
      </c>
      <c r="S323" s="25">
        <v>6.2776800000000001E-4</v>
      </c>
      <c r="T323" s="26"/>
      <c r="U323" s="41">
        <v>17.28911171</v>
      </c>
      <c r="V323" s="42">
        <v>2110000</v>
      </c>
      <c r="W323" s="43">
        <v>81.938918040000004</v>
      </c>
      <c r="X323" s="42">
        <v>2110000</v>
      </c>
      <c r="Y323" s="43">
        <v>81.938918040000004</v>
      </c>
      <c r="Z323" s="44">
        <f t="shared" si="15"/>
        <v>25</v>
      </c>
      <c r="AA323" s="44">
        <f t="shared" si="16"/>
        <v>8</v>
      </c>
      <c r="AB323" s="44">
        <f t="shared" si="17"/>
        <v>1</v>
      </c>
    </row>
    <row r="324" spans="1:28" ht="28.8" x14ac:dyDescent="0.3">
      <c r="A324" s="4">
        <v>1684</v>
      </c>
      <c r="B324" s="7" t="s">
        <v>27</v>
      </c>
      <c r="C324" s="1" t="s">
        <v>33</v>
      </c>
      <c r="D324" s="1" t="s">
        <v>159</v>
      </c>
      <c r="E324" s="1" t="s">
        <v>540</v>
      </c>
      <c r="F324" s="7" t="s">
        <v>584</v>
      </c>
      <c r="G324" s="7" t="s">
        <v>584</v>
      </c>
      <c r="H324" s="29">
        <v>6.6276135E-2</v>
      </c>
      <c r="I324" s="29">
        <v>1.3139151E-2</v>
      </c>
      <c r="J324" s="30">
        <v>0.38036934300000003</v>
      </c>
      <c r="K324" s="30">
        <v>1.42657093</v>
      </c>
      <c r="L324" s="23">
        <v>3.7188707000000001E-2</v>
      </c>
      <c r="M324" s="23">
        <v>4.0029584999999999E-2</v>
      </c>
      <c r="N324" s="23">
        <v>6.8899990999999994E-2</v>
      </c>
      <c r="O324" s="24">
        <v>7.8423294000000004E-2</v>
      </c>
      <c r="P324" s="24">
        <v>0.45172526299999999</v>
      </c>
      <c r="Q324" s="25">
        <v>0</v>
      </c>
      <c r="R324" s="25">
        <v>0.19193416199999999</v>
      </c>
      <c r="S324" s="25">
        <v>8.2291359999999997E-3</v>
      </c>
      <c r="T324" s="26"/>
      <c r="U324" s="27">
        <v>0.27936405800000003</v>
      </c>
      <c r="V324" s="20">
        <v>2089780</v>
      </c>
      <c r="W324" s="22">
        <v>1.3368108519999999</v>
      </c>
      <c r="X324" s="21">
        <v>2089780</v>
      </c>
      <c r="Y324" s="22">
        <v>1.3368108519999999</v>
      </c>
      <c r="Z324" s="19">
        <f t="shared" si="15"/>
        <v>361</v>
      </c>
      <c r="AA324" s="19">
        <f t="shared" si="16"/>
        <v>263</v>
      </c>
      <c r="AB324" s="19">
        <f t="shared" si="17"/>
        <v>36</v>
      </c>
    </row>
    <row r="325" spans="1:28" ht="28.8" x14ac:dyDescent="0.3">
      <c r="A325" s="4">
        <v>1078</v>
      </c>
      <c r="B325" s="7" t="s">
        <v>26</v>
      </c>
      <c r="C325" s="1" t="s">
        <v>32</v>
      </c>
      <c r="D325" s="1" t="s">
        <v>60</v>
      </c>
      <c r="E325" s="1" t="s">
        <v>379</v>
      </c>
      <c r="F325" s="7" t="s">
        <v>584</v>
      </c>
      <c r="G325" s="7" t="s">
        <v>584</v>
      </c>
      <c r="H325" s="29">
        <v>0.19473750000000001</v>
      </c>
      <c r="I325" s="29">
        <v>4.9023100000000003E-6</v>
      </c>
      <c r="J325" s="30">
        <v>5.0817344240000004</v>
      </c>
      <c r="K325" s="30">
        <v>2.008486655</v>
      </c>
      <c r="L325" s="23">
        <v>0.90374408500000003</v>
      </c>
      <c r="M325" s="23">
        <v>0.90207083799999999</v>
      </c>
      <c r="N325" s="23">
        <v>0.20244710799999999</v>
      </c>
      <c r="O325" s="24">
        <v>0.230429192</v>
      </c>
      <c r="P325" s="24">
        <v>3.1992464890000001</v>
      </c>
      <c r="Q325" s="25">
        <v>2.0898365920000002</v>
      </c>
      <c r="R325" s="25">
        <v>2.3130354729999998</v>
      </c>
      <c r="S325" s="25">
        <v>5.595178E-2</v>
      </c>
      <c r="T325" s="26">
        <v>7.2758935436999996</v>
      </c>
      <c r="U325" s="27">
        <v>2.1590283179999998</v>
      </c>
      <c r="V325" s="20">
        <v>2082640</v>
      </c>
      <c r="W325" s="22">
        <v>10.36678599</v>
      </c>
      <c r="X325" s="21">
        <v>2082640</v>
      </c>
      <c r="Y325" s="22">
        <v>10.36678599</v>
      </c>
      <c r="Z325" s="19">
        <f t="shared" si="15"/>
        <v>200</v>
      </c>
      <c r="AA325" s="19">
        <f t="shared" si="16"/>
        <v>73</v>
      </c>
      <c r="AB325" s="19">
        <f t="shared" si="17"/>
        <v>14</v>
      </c>
    </row>
    <row r="326" spans="1:28" ht="28.8" x14ac:dyDescent="0.3">
      <c r="A326" s="4">
        <v>1393</v>
      </c>
      <c r="B326" s="7" t="s">
        <v>28</v>
      </c>
      <c r="C326" s="1" t="s">
        <v>30</v>
      </c>
      <c r="D326" s="1" t="s">
        <v>58</v>
      </c>
      <c r="E326" s="1" t="s">
        <v>216</v>
      </c>
      <c r="F326" s="7"/>
      <c r="G326" s="7" t="s">
        <v>584</v>
      </c>
      <c r="H326" s="29">
        <v>0.29512400900000002</v>
      </c>
      <c r="I326" s="29">
        <v>0.51606318799999995</v>
      </c>
      <c r="J326" s="30">
        <v>32.924770340000002</v>
      </c>
      <c r="K326" s="30">
        <v>42.191745349999998</v>
      </c>
      <c r="L326" s="23">
        <v>0</v>
      </c>
      <c r="M326" s="23">
        <v>0</v>
      </c>
      <c r="N326" s="23">
        <v>0</v>
      </c>
      <c r="O326" s="24">
        <v>0</v>
      </c>
      <c r="P326" s="24">
        <v>20.34411223</v>
      </c>
      <c r="Q326" s="25">
        <v>0.14907457900000001</v>
      </c>
      <c r="R326" s="25">
        <v>0</v>
      </c>
      <c r="S326" s="25">
        <v>2.9257796999999999E-2</v>
      </c>
      <c r="T326" s="26"/>
      <c r="U326" s="27">
        <v>12.358596029999999</v>
      </c>
      <c r="V326" s="20">
        <v>2065460</v>
      </c>
      <c r="W326" s="22">
        <v>59.834593900000002</v>
      </c>
      <c r="X326" s="21">
        <v>2065460</v>
      </c>
      <c r="Y326" s="22">
        <v>59.834593900000002</v>
      </c>
      <c r="Z326" s="19">
        <f t="shared" si="15"/>
        <v>37</v>
      </c>
      <c r="AA326" s="19">
        <f t="shared" si="16"/>
        <v>15</v>
      </c>
      <c r="AB326" s="19">
        <f t="shared" si="17"/>
        <v>6</v>
      </c>
    </row>
    <row r="327" spans="1:28" x14ac:dyDescent="0.3">
      <c r="A327" s="4">
        <v>1455</v>
      </c>
      <c r="B327" s="7" t="s">
        <v>27</v>
      </c>
      <c r="C327" s="1" t="s">
        <v>34</v>
      </c>
      <c r="D327" s="1" t="s">
        <v>112</v>
      </c>
      <c r="E327" s="1" t="s">
        <v>521</v>
      </c>
      <c r="F327" s="7" t="s">
        <v>584</v>
      </c>
      <c r="G327" s="7" t="s">
        <v>584</v>
      </c>
      <c r="H327" s="29">
        <v>6.1985749E-2</v>
      </c>
      <c r="I327" s="29">
        <v>0</v>
      </c>
      <c r="J327" s="30">
        <v>0.91288642399999997</v>
      </c>
      <c r="K327" s="30">
        <v>0.77548009299999998</v>
      </c>
      <c r="L327" s="23">
        <v>3.2287867999999997E-2</v>
      </c>
      <c r="M327" s="23">
        <v>3.3604072999999998E-2</v>
      </c>
      <c r="N327" s="23">
        <v>0.12887949700000001</v>
      </c>
      <c r="O327" s="24">
        <v>0.14669312300000001</v>
      </c>
      <c r="P327" s="24">
        <v>0.56806441600000002</v>
      </c>
      <c r="Q327" s="25">
        <v>1.032873868</v>
      </c>
      <c r="R327" s="25">
        <v>0</v>
      </c>
      <c r="S327" s="25">
        <v>3.4085944E-2</v>
      </c>
      <c r="T327" s="26"/>
      <c r="U327" s="27">
        <v>0.421035359</v>
      </c>
      <c r="V327" s="20">
        <v>3526670</v>
      </c>
      <c r="W327" s="22">
        <v>1.193860948</v>
      </c>
      <c r="X327" s="21">
        <v>2026670</v>
      </c>
      <c r="Y327" s="22">
        <v>2.0774736819999999</v>
      </c>
      <c r="Z327" s="19">
        <f t="shared" si="15"/>
        <v>342</v>
      </c>
      <c r="AA327" s="19">
        <f t="shared" si="16"/>
        <v>220</v>
      </c>
      <c r="AB327" s="19">
        <f t="shared" si="17"/>
        <v>28</v>
      </c>
    </row>
    <row r="328" spans="1:28" ht="43.2" x14ac:dyDescent="0.3">
      <c r="A328" s="4">
        <v>1049</v>
      </c>
      <c r="B328" s="7" t="s">
        <v>26</v>
      </c>
      <c r="C328" s="1" t="s">
        <v>33</v>
      </c>
      <c r="D328" s="1" t="s">
        <v>64</v>
      </c>
      <c r="E328" s="1" t="s">
        <v>399</v>
      </c>
      <c r="F328" s="7" t="s">
        <v>584</v>
      </c>
      <c r="G328" s="7"/>
      <c r="H328" s="29">
        <v>0</v>
      </c>
      <c r="I328" s="29">
        <v>0</v>
      </c>
      <c r="J328" s="30">
        <v>6.0859095000000002E-2</v>
      </c>
      <c r="K328" s="30">
        <v>0.107019271</v>
      </c>
      <c r="L328" s="23">
        <v>4.1741897E-2</v>
      </c>
      <c r="M328" s="23">
        <v>4.2807220999999999E-2</v>
      </c>
      <c r="N328" s="23">
        <v>0</v>
      </c>
      <c r="O328" s="24">
        <v>0</v>
      </c>
      <c r="P328" s="24">
        <v>3.113706262</v>
      </c>
      <c r="Q328" s="25">
        <v>0.87491454000000002</v>
      </c>
      <c r="R328" s="25">
        <v>6.0700796620000004</v>
      </c>
      <c r="S328" s="25">
        <v>6.9639740000000004E-3</v>
      </c>
      <c r="T328" s="26">
        <v>13.176862067</v>
      </c>
      <c r="U328" s="27">
        <v>1.8466324919999999</v>
      </c>
      <c r="V328" s="20">
        <v>2020290</v>
      </c>
      <c r="W328" s="22">
        <v>9.1404327700000003</v>
      </c>
      <c r="X328" s="21">
        <v>2020290</v>
      </c>
      <c r="Y328" s="22">
        <v>9.1404327700000003</v>
      </c>
      <c r="Z328" s="19">
        <f t="shared" si="15"/>
        <v>220</v>
      </c>
      <c r="AA328" s="19">
        <f t="shared" si="16"/>
        <v>84</v>
      </c>
      <c r="AB328" s="19">
        <f t="shared" si="17"/>
        <v>17</v>
      </c>
    </row>
    <row r="329" spans="1:28" x14ac:dyDescent="0.3">
      <c r="A329" s="4">
        <v>1334</v>
      </c>
      <c r="B329" s="7" t="s">
        <v>25</v>
      </c>
      <c r="C329" s="1" t="s">
        <v>29</v>
      </c>
      <c r="D329" s="1" t="s">
        <v>67</v>
      </c>
      <c r="E329" s="1" t="s">
        <v>239</v>
      </c>
      <c r="F329" s="7"/>
      <c r="G329" s="7" t="s">
        <v>584</v>
      </c>
      <c r="H329" s="29">
        <v>1.6060773E-2</v>
      </c>
      <c r="I329" s="29">
        <v>0</v>
      </c>
      <c r="J329" s="30">
        <v>1.0498193870000001</v>
      </c>
      <c r="K329" s="30">
        <v>4.0187627209999999</v>
      </c>
      <c r="L329" s="23">
        <v>0</v>
      </c>
      <c r="M329" s="23">
        <v>0</v>
      </c>
      <c r="N329" s="23">
        <v>1.6696615000000001E-2</v>
      </c>
      <c r="O329" s="24">
        <v>1.9004409E-2</v>
      </c>
      <c r="P329" s="24">
        <v>15.21036219</v>
      </c>
      <c r="Q329" s="25">
        <v>4.0419096379999999</v>
      </c>
      <c r="R329" s="25">
        <v>0</v>
      </c>
      <c r="S329" s="25">
        <v>0</v>
      </c>
      <c r="T329" s="26">
        <v>41.513903796000001</v>
      </c>
      <c r="U329" s="27">
        <v>9.3163355029999995</v>
      </c>
      <c r="V329" s="20">
        <v>2000000</v>
      </c>
      <c r="W329" s="22">
        <v>46.58167752</v>
      </c>
      <c r="X329" s="21">
        <v>2000000</v>
      </c>
      <c r="Y329" s="22">
        <v>46.58167752</v>
      </c>
      <c r="Z329" s="19">
        <f t="shared" si="15"/>
        <v>60</v>
      </c>
      <c r="AA329" s="19">
        <f t="shared" si="16"/>
        <v>19</v>
      </c>
      <c r="AB329" s="19">
        <f t="shared" si="17"/>
        <v>3</v>
      </c>
    </row>
    <row r="330" spans="1:28" ht="28.8" x14ac:dyDescent="0.3">
      <c r="A330" s="31">
        <v>1025</v>
      </c>
      <c r="B330" s="32" t="s">
        <v>28</v>
      </c>
      <c r="C330" s="33" t="s">
        <v>31</v>
      </c>
      <c r="D330" s="33" t="s">
        <v>163</v>
      </c>
      <c r="E330" s="33" t="s">
        <v>519</v>
      </c>
      <c r="F330" s="32"/>
      <c r="G330" s="32" t="s">
        <v>584</v>
      </c>
      <c r="H330" s="29">
        <v>0</v>
      </c>
      <c r="I330" s="29">
        <v>0.25938347699999997</v>
      </c>
      <c r="J330" s="30">
        <v>0.146061828</v>
      </c>
      <c r="K330" s="30">
        <v>0.16317479900000001</v>
      </c>
      <c r="L330" s="23">
        <v>5.7527026000000002E-2</v>
      </c>
      <c r="M330" s="23">
        <v>5.6955411999999997E-2</v>
      </c>
      <c r="N330" s="23">
        <v>0</v>
      </c>
      <c r="O330" s="24">
        <v>0</v>
      </c>
      <c r="P330" s="24">
        <v>0.70304783199999998</v>
      </c>
      <c r="Q330" s="25">
        <v>0.665511513</v>
      </c>
      <c r="R330" s="25">
        <v>2.614875821</v>
      </c>
      <c r="S330" s="25">
        <v>0</v>
      </c>
      <c r="T330" s="26"/>
      <c r="U330" s="34">
        <v>0.42419187899999999</v>
      </c>
      <c r="V330" s="35">
        <v>2000000</v>
      </c>
      <c r="W330" s="36">
        <v>2.120959397</v>
      </c>
      <c r="X330" s="35">
        <v>2000000</v>
      </c>
      <c r="Y330" s="36">
        <v>2.120959397</v>
      </c>
      <c r="Z330" s="37">
        <f t="shared" si="15"/>
        <v>340</v>
      </c>
      <c r="AA330" s="37">
        <f t="shared" si="16"/>
        <v>217</v>
      </c>
      <c r="AB330" s="37">
        <f t="shared" si="17"/>
        <v>12</v>
      </c>
    </row>
    <row r="331" spans="1:28" x14ac:dyDescent="0.3">
      <c r="A331" s="4">
        <v>1308</v>
      </c>
      <c r="B331" s="7" t="s">
        <v>26</v>
      </c>
      <c r="C331" s="1" t="s">
        <v>32</v>
      </c>
      <c r="D331" s="1" t="s">
        <v>60</v>
      </c>
      <c r="E331" s="1" t="s">
        <v>444</v>
      </c>
      <c r="F331" s="7"/>
      <c r="G331" s="7" t="s">
        <v>584</v>
      </c>
      <c r="H331" s="29">
        <v>0</v>
      </c>
      <c r="I331" s="29">
        <v>0.160289562</v>
      </c>
      <c r="J331" s="30">
        <v>0</v>
      </c>
      <c r="K331" s="30">
        <v>0</v>
      </c>
      <c r="L331" s="23">
        <v>0.14409408200000001</v>
      </c>
      <c r="M331" s="23">
        <v>0.145975091</v>
      </c>
      <c r="N331" s="23">
        <v>0</v>
      </c>
      <c r="O331" s="24">
        <v>0</v>
      </c>
      <c r="P331" s="24">
        <v>1.832727566</v>
      </c>
      <c r="Q331" s="25">
        <v>1.4845166489999999</v>
      </c>
      <c r="R331" s="25">
        <v>0</v>
      </c>
      <c r="S331" s="25">
        <v>7.375487E-3</v>
      </c>
      <c r="T331" s="26">
        <v>7.8143309873</v>
      </c>
      <c r="U331" s="27">
        <v>1.092441078</v>
      </c>
      <c r="V331" s="20">
        <v>4533650</v>
      </c>
      <c r="W331" s="22">
        <v>2.4096281770000001</v>
      </c>
      <c r="X331" s="21">
        <v>1943650</v>
      </c>
      <c r="Y331" s="22">
        <v>5.6205648049999999</v>
      </c>
      <c r="Z331" s="19">
        <f t="shared" si="15"/>
        <v>265</v>
      </c>
      <c r="AA331" s="19">
        <f t="shared" si="16"/>
        <v>131</v>
      </c>
      <c r="AB331" s="19">
        <f t="shared" si="17"/>
        <v>25</v>
      </c>
    </row>
    <row r="332" spans="1:28" ht="28.8" x14ac:dyDescent="0.3">
      <c r="A332" s="4">
        <v>1394</v>
      </c>
      <c r="B332" s="7" t="s">
        <v>27</v>
      </c>
      <c r="C332" s="1" t="s">
        <v>33</v>
      </c>
      <c r="D332" s="1" t="s">
        <v>118</v>
      </c>
      <c r="E332" s="1" t="s">
        <v>371</v>
      </c>
      <c r="F332" s="7" t="s">
        <v>584</v>
      </c>
      <c r="G332" s="7" t="s">
        <v>584</v>
      </c>
      <c r="H332" s="29">
        <v>3.492501973</v>
      </c>
      <c r="I332" s="29">
        <v>1.2083505E-2</v>
      </c>
      <c r="J332" s="30">
        <v>4.3450504099999998</v>
      </c>
      <c r="K332" s="30">
        <v>0</v>
      </c>
      <c r="L332" s="23">
        <v>0</v>
      </c>
      <c r="M332" s="23">
        <v>0</v>
      </c>
      <c r="N332" s="23">
        <v>12.1025641</v>
      </c>
      <c r="O332" s="24">
        <v>2.0663056850000001</v>
      </c>
      <c r="P332" s="24">
        <v>4.1101795970000001</v>
      </c>
      <c r="Q332" s="25">
        <v>0</v>
      </c>
      <c r="R332" s="25">
        <v>1.1769621720000001</v>
      </c>
      <c r="S332" s="25">
        <v>0</v>
      </c>
      <c r="T332" s="26"/>
      <c r="U332" s="27">
        <v>2.3219070909999999</v>
      </c>
      <c r="V332" s="20">
        <v>1928250</v>
      </c>
      <c r="W332" s="22">
        <v>12.04152517</v>
      </c>
      <c r="X332" s="21">
        <v>1928250</v>
      </c>
      <c r="Y332" s="22">
        <v>12.04152517</v>
      </c>
      <c r="Z332" s="19">
        <f t="shared" si="15"/>
        <v>192</v>
      </c>
      <c r="AA332" s="19">
        <f t="shared" si="16"/>
        <v>64</v>
      </c>
      <c r="AB332" s="19">
        <f t="shared" si="17"/>
        <v>12</v>
      </c>
    </row>
    <row r="333" spans="1:28" x14ac:dyDescent="0.3">
      <c r="A333" s="4">
        <v>1360</v>
      </c>
      <c r="B333" s="7" t="s">
        <v>25</v>
      </c>
      <c r="C333" s="1" t="s">
        <v>30</v>
      </c>
      <c r="D333" s="1" t="s">
        <v>102</v>
      </c>
      <c r="E333" s="1" t="s">
        <v>323</v>
      </c>
      <c r="F333" s="7" t="s">
        <v>584</v>
      </c>
      <c r="G333" s="7" t="s">
        <v>584</v>
      </c>
      <c r="H333" s="29">
        <v>0.16276354400000001</v>
      </c>
      <c r="I333" s="29">
        <v>0.18700609900000001</v>
      </c>
      <c r="J333" s="30">
        <v>8.2159778000000003E-2</v>
      </c>
      <c r="K333" s="30">
        <v>0.17381418800000001</v>
      </c>
      <c r="L333" s="23">
        <v>0</v>
      </c>
      <c r="M333" s="23">
        <v>0</v>
      </c>
      <c r="N333" s="23">
        <v>0.56402437100000002</v>
      </c>
      <c r="O333" s="24">
        <v>0.48148753999999999</v>
      </c>
      <c r="P333" s="24">
        <v>5.7963028650000004</v>
      </c>
      <c r="Q333" s="25">
        <v>5.7532760439999997</v>
      </c>
      <c r="R333" s="25">
        <v>0</v>
      </c>
      <c r="S333" s="25">
        <v>1.6688510000000001E-3</v>
      </c>
      <c r="T333" s="26">
        <v>14.503639912000001</v>
      </c>
      <c r="U333" s="27">
        <v>3.489250722</v>
      </c>
      <c r="V333" s="20">
        <v>1922700</v>
      </c>
      <c r="W333" s="22">
        <v>18.147660699999999</v>
      </c>
      <c r="X333" s="21">
        <v>1922700</v>
      </c>
      <c r="Y333" s="22">
        <v>18.147660699999999</v>
      </c>
      <c r="Z333" s="19">
        <f t="shared" si="15"/>
        <v>144</v>
      </c>
      <c r="AA333" s="19">
        <f t="shared" si="16"/>
        <v>51</v>
      </c>
      <c r="AB333" s="19">
        <f t="shared" si="17"/>
        <v>14</v>
      </c>
    </row>
    <row r="334" spans="1:28" ht="28.8" x14ac:dyDescent="0.3">
      <c r="A334" s="4">
        <v>1014</v>
      </c>
      <c r="B334" s="7" t="s">
        <v>26</v>
      </c>
      <c r="C334" s="1" t="s">
        <v>32</v>
      </c>
      <c r="D334" s="1" t="s">
        <v>61</v>
      </c>
      <c r="E334" s="1" t="s">
        <v>310</v>
      </c>
      <c r="F334" s="7" t="s">
        <v>584</v>
      </c>
      <c r="G334" s="7" t="s">
        <v>584</v>
      </c>
      <c r="H334" s="29">
        <v>1.7166535119999999</v>
      </c>
      <c r="I334" s="29">
        <v>2.6673245149999998</v>
      </c>
      <c r="J334" s="30">
        <v>0</v>
      </c>
      <c r="K334" s="30">
        <v>0</v>
      </c>
      <c r="L334" s="23">
        <v>0</v>
      </c>
      <c r="M334" s="23">
        <v>0</v>
      </c>
      <c r="N334" s="23">
        <v>5.9487179489999997</v>
      </c>
      <c r="O334" s="24">
        <v>2.0312835539999998</v>
      </c>
      <c r="P334" s="24">
        <v>7.0504446759999997</v>
      </c>
      <c r="Q334" s="25">
        <v>13.7828233</v>
      </c>
      <c r="R334" s="25">
        <v>0</v>
      </c>
      <c r="S334" s="25">
        <v>0</v>
      </c>
      <c r="T334" s="26">
        <v>12.486510472999999</v>
      </c>
      <c r="U334" s="27">
        <v>3.9829105039999999</v>
      </c>
      <c r="V334" s="20">
        <v>1911080</v>
      </c>
      <c r="W334" s="22">
        <v>20.84115005</v>
      </c>
      <c r="X334" s="21">
        <v>1911080</v>
      </c>
      <c r="Y334" s="22">
        <v>20.84115005</v>
      </c>
      <c r="Z334" s="19">
        <f t="shared" si="15"/>
        <v>131</v>
      </c>
      <c r="AA334" s="19">
        <f t="shared" si="16"/>
        <v>45</v>
      </c>
      <c r="AB334" s="19">
        <f t="shared" si="17"/>
        <v>7</v>
      </c>
    </row>
    <row r="335" spans="1:28" ht="28.8" x14ac:dyDescent="0.3">
      <c r="A335" s="4">
        <v>1460</v>
      </c>
      <c r="B335" s="7" t="s">
        <v>28</v>
      </c>
      <c r="C335" s="1" t="s">
        <v>36</v>
      </c>
      <c r="D335" s="1" t="s">
        <v>175</v>
      </c>
      <c r="E335" s="1" t="s">
        <v>561</v>
      </c>
      <c r="F335" s="7"/>
      <c r="G335" s="7" t="s">
        <v>584</v>
      </c>
      <c r="H335" s="29">
        <v>0</v>
      </c>
      <c r="I335" s="29">
        <v>3.1006099999999998E-4</v>
      </c>
      <c r="J335" s="30">
        <v>9.1288642000000003E-2</v>
      </c>
      <c r="K335" s="30">
        <v>0.43371521800000001</v>
      </c>
      <c r="L335" s="23">
        <v>0</v>
      </c>
      <c r="M335" s="23">
        <v>0</v>
      </c>
      <c r="N335" s="23">
        <v>0</v>
      </c>
      <c r="O335" s="24">
        <v>0.25682895500000003</v>
      </c>
      <c r="P335" s="24">
        <v>0.16878379700000001</v>
      </c>
      <c r="Q335" s="25">
        <v>0</v>
      </c>
      <c r="R335" s="25">
        <v>0</v>
      </c>
      <c r="S335" s="25">
        <v>1.072695E-3</v>
      </c>
      <c r="T335" s="26"/>
      <c r="U335" s="27">
        <v>0.10012180800000001</v>
      </c>
      <c r="V335" s="20">
        <v>1884410</v>
      </c>
      <c r="W335" s="22">
        <v>0.53131647800000004</v>
      </c>
      <c r="X335" s="21">
        <v>1884410</v>
      </c>
      <c r="Y335" s="22">
        <v>0.53131647800000004</v>
      </c>
      <c r="Z335" s="19">
        <f t="shared" si="15"/>
        <v>382</v>
      </c>
      <c r="AA335" s="19">
        <f t="shared" si="16"/>
        <v>329</v>
      </c>
      <c r="AB335" s="19">
        <f t="shared" si="17"/>
        <v>23</v>
      </c>
    </row>
    <row r="336" spans="1:28" ht="28.8" x14ac:dyDescent="0.3">
      <c r="A336" s="4">
        <v>1338</v>
      </c>
      <c r="B336" s="7" t="s">
        <v>26</v>
      </c>
      <c r="C336" s="1" t="s">
        <v>33</v>
      </c>
      <c r="D336" s="1" t="s">
        <v>78</v>
      </c>
      <c r="E336" s="1" t="s">
        <v>525</v>
      </c>
      <c r="F336" s="7" t="s">
        <v>584</v>
      </c>
      <c r="G336" s="7"/>
      <c r="H336" s="29">
        <v>0.91752170499999997</v>
      </c>
      <c r="I336" s="29">
        <v>1.199302E-3</v>
      </c>
      <c r="J336" s="30">
        <v>0</v>
      </c>
      <c r="K336" s="30">
        <v>0</v>
      </c>
      <c r="L336" s="23">
        <v>0</v>
      </c>
      <c r="M336" s="23">
        <v>0</v>
      </c>
      <c r="N336" s="23">
        <v>3.1794871790000001</v>
      </c>
      <c r="O336" s="24">
        <v>1.899950566</v>
      </c>
      <c r="P336" s="24">
        <v>0.60415874899999999</v>
      </c>
      <c r="Q336" s="25">
        <v>0</v>
      </c>
      <c r="R336" s="25">
        <v>1.0252148539999999</v>
      </c>
      <c r="S336" s="25">
        <v>0</v>
      </c>
      <c r="T336" s="26">
        <v>0</v>
      </c>
      <c r="U336" s="27">
        <v>0.39409249400000002</v>
      </c>
      <c r="V336" s="20">
        <v>2377560</v>
      </c>
      <c r="W336" s="22">
        <v>1.6575501539999999</v>
      </c>
      <c r="X336" s="21">
        <v>1877560</v>
      </c>
      <c r="Y336" s="22">
        <v>2.0989608550000001</v>
      </c>
      <c r="Z336" s="19">
        <f t="shared" si="15"/>
        <v>346</v>
      </c>
      <c r="AA336" s="19">
        <f t="shared" si="16"/>
        <v>219</v>
      </c>
      <c r="AB336" s="19">
        <f t="shared" si="17"/>
        <v>30</v>
      </c>
    </row>
    <row r="337" spans="1:28" ht="28.8" x14ac:dyDescent="0.3">
      <c r="A337" s="4">
        <v>1310</v>
      </c>
      <c r="B337" s="7" t="s">
        <v>26</v>
      </c>
      <c r="C337" s="1" t="s">
        <v>33</v>
      </c>
      <c r="D337" s="1" t="s">
        <v>103</v>
      </c>
      <c r="E337" s="1" t="s">
        <v>380</v>
      </c>
      <c r="F337" s="7" t="s">
        <v>584</v>
      </c>
      <c r="G337" s="7" t="s">
        <v>584</v>
      </c>
      <c r="H337" s="29">
        <v>0.148364833</v>
      </c>
      <c r="I337" s="29">
        <v>0</v>
      </c>
      <c r="J337" s="30">
        <v>0.18257728500000001</v>
      </c>
      <c r="K337" s="30">
        <v>0.30191181299999997</v>
      </c>
      <c r="L337" s="23">
        <v>6.3509710000000004E-3</v>
      </c>
      <c r="M337" s="23">
        <v>4.9455760000000001E-3</v>
      </c>
      <c r="N337" s="23">
        <v>0.154238558</v>
      </c>
      <c r="O337" s="24">
        <v>0.175557293</v>
      </c>
      <c r="P337" s="24">
        <v>3.6146366200000002</v>
      </c>
      <c r="Q337" s="25">
        <v>11.01325898</v>
      </c>
      <c r="R337" s="25">
        <v>0</v>
      </c>
      <c r="S337" s="25">
        <v>1.9831696999999999E-2</v>
      </c>
      <c r="T337" s="26">
        <v>5.7636845638</v>
      </c>
      <c r="U337" s="27">
        <v>2.1567506220000001</v>
      </c>
      <c r="V337" s="20">
        <v>1752210</v>
      </c>
      <c r="W337" s="22">
        <v>12.30874508</v>
      </c>
      <c r="X337" s="21">
        <v>1752210</v>
      </c>
      <c r="Y337" s="22">
        <v>12.30874508</v>
      </c>
      <c r="Z337" s="19">
        <f t="shared" si="15"/>
        <v>201</v>
      </c>
      <c r="AA337" s="19">
        <f t="shared" si="16"/>
        <v>63</v>
      </c>
      <c r="AB337" s="19">
        <f t="shared" si="17"/>
        <v>11</v>
      </c>
    </row>
    <row r="338" spans="1:28" x14ac:dyDescent="0.3">
      <c r="A338" s="4">
        <v>1419</v>
      </c>
      <c r="B338" s="7" t="s">
        <v>28</v>
      </c>
      <c r="C338" s="1" t="s">
        <v>30</v>
      </c>
      <c r="D338" s="1" t="s">
        <v>72</v>
      </c>
      <c r="E338" s="1" t="s">
        <v>254</v>
      </c>
      <c r="F338" s="7"/>
      <c r="G338" s="7" t="s">
        <v>584</v>
      </c>
      <c r="H338" s="29">
        <v>0</v>
      </c>
      <c r="I338" s="29">
        <v>0</v>
      </c>
      <c r="J338" s="30">
        <v>20.69209227</v>
      </c>
      <c r="K338" s="30">
        <v>29.915307200000001</v>
      </c>
      <c r="L338" s="23">
        <v>0</v>
      </c>
      <c r="M338" s="23">
        <v>0</v>
      </c>
      <c r="N338" s="23">
        <v>0</v>
      </c>
      <c r="O338" s="24">
        <v>0</v>
      </c>
      <c r="P338" s="24">
        <v>13.60772555</v>
      </c>
      <c r="Q338" s="25">
        <v>0</v>
      </c>
      <c r="R338" s="25">
        <v>0</v>
      </c>
      <c r="S338" s="25">
        <v>1.4020360000000001E-2</v>
      </c>
      <c r="T338" s="26"/>
      <c r="U338" s="27">
        <v>8.2724776220000003</v>
      </c>
      <c r="V338" s="20">
        <v>1739810</v>
      </c>
      <c r="W338" s="22">
        <v>47.548166879999997</v>
      </c>
      <c r="X338" s="21">
        <v>1739810</v>
      </c>
      <c r="Y338" s="22">
        <v>47.548166879999997</v>
      </c>
      <c r="Z338" s="19">
        <f t="shared" si="15"/>
        <v>75</v>
      </c>
      <c r="AA338" s="19">
        <f t="shared" si="16"/>
        <v>17</v>
      </c>
      <c r="AB338" s="19">
        <f t="shared" si="17"/>
        <v>7</v>
      </c>
    </row>
    <row r="339" spans="1:28" ht="28.8" x14ac:dyDescent="0.3">
      <c r="A339" s="4">
        <v>1069</v>
      </c>
      <c r="B339" s="7" t="s">
        <v>25</v>
      </c>
      <c r="C339" s="1" t="s">
        <v>30</v>
      </c>
      <c r="D339" s="1" t="s">
        <v>49</v>
      </c>
      <c r="E339" s="1" t="s">
        <v>231</v>
      </c>
      <c r="F339" s="7" t="s">
        <v>584</v>
      </c>
      <c r="G339" s="7" t="s">
        <v>584</v>
      </c>
      <c r="H339" s="29">
        <v>0</v>
      </c>
      <c r="I339" s="29">
        <v>0.53802176599999996</v>
      </c>
      <c r="J339" s="30">
        <v>7.3030914000000002E-2</v>
      </c>
      <c r="K339" s="30">
        <v>0.15010859800000001</v>
      </c>
      <c r="L339" s="23">
        <v>0.782719206</v>
      </c>
      <c r="M339" s="23">
        <v>0.80112768899999998</v>
      </c>
      <c r="N339" s="23">
        <v>0</v>
      </c>
      <c r="O339" s="24">
        <v>0</v>
      </c>
      <c r="P339" s="24">
        <v>16.916801629999998</v>
      </c>
      <c r="Q339" s="25">
        <v>2.7265723789999998</v>
      </c>
      <c r="R339" s="25">
        <v>1.497055244</v>
      </c>
      <c r="S339" s="25">
        <v>8.9949220000000007E-3</v>
      </c>
      <c r="T339" s="26">
        <v>46.489641822000003</v>
      </c>
      <c r="U339" s="27">
        <v>10.46173806</v>
      </c>
      <c r="V339" s="20">
        <v>1710000</v>
      </c>
      <c r="W339" s="22">
        <v>61.179754760000002</v>
      </c>
      <c r="X339" s="21">
        <v>1710000</v>
      </c>
      <c r="Y339" s="22">
        <v>61.179754760000002</v>
      </c>
      <c r="Z339" s="19">
        <f t="shared" si="15"/>
        <v>52</v>
      </c>
      <c r="AA339" s="19">
        <f t="shared" si="16"/>
        <v>14</v>
      </c>
      <c r="AB339" s="19">
        <f t="shared" si="17"/>
        <v>5</v>
      </c>
    </row>
    <row r="340" spans="1:28" ht="28.8" x14ac:dyDescent="0.3">
      <c r="A340" s="4">
        <v>1633</v>
      </c>
      <c r="B340" s="7" t="s">
        <v>28</v>
      </c>
      <c r="C340" s="1" t="s">
        <v>37</v>
      </c>
      <c r="D340" s="1" t="s">
        <v>137</v>
      </c>
      <c r="E340" s="1" t="s">
        <v>538</v>
      </c>
      <c r="F340" s="7" t="s">
        <v>584</v>
      </c>
      <c r="G340" s="7" t="s">
        <v>584</v>
      </c>
      <c r="H340" s="29">
        <v>0</v>
      </c>
      <c r="I340" s="29">
        <v>1.8538331859999999</v>
      </c>
      <c r="J340" s="30">
        <v>0.16431955600000001</v>
      </c>
      <c r="K340" s="30">
        <v>0.32421747899999998</v>
      </c>
      <c r="L340" s="23">
        <v>0.70687377200000001</v>
      </c>
      <c r="M340" s="23">
        <v>0.70295363399999999</v>
      </c>
      <c r="N340" s="23">
        <v>0</v>
      </c>
      <c r="O340" s="24">
        <v>0</v>
      </c>
      <c r="P340" s="24">
        <v>0.49150004899999999</v>
      </c>
      <c r="Q340" s="25">
        <v>0</v>
      </c>
      <c r="R340" s="25">
        <v>0.25908993000000002</v>
      </c>
      <c r="S340" s="25">
        <v>1.1844577E-2</v>
      </c>
      <c r="T340" s="26"/>
      <c r="U340" s="27">
        <v>0.29421988100000002</v>
      </c>
      <c r="V340" s="20">
        <v>1704000</v>
      </c>
      <c r="W340" s="22">
        <v>1.726642494</v>
      </c>
      <c r="X340" s="21">
        <v>1704000</v>
      </c>
      <c r="Y340" s="22">
        <v>1.726642494</v>
      </c>
      <c r="Z340" s="19">
        <f t="shared" si="15"/>
        <v>359</v>
      </c>
      <c r="AA340" s="19">
        <f t="shared" si="16"/>
        <v>240</v>
      </c>
      <c r="AB340" s="19">
        <f t="shared" si="17"/>
        <v>9</v>
      </c>
    </row>
    <row r="341" spans="1:28" ht="28.8" x14ac:dyDescent="0.3">
      <c r="A341" s="4">
        <v>1305</v>
      </c>
      <c r="B341" s="7" t="s">
        <v>26</v>
      </c>
      <c r="C341" s="1" t="s">
        <v>33</v>
      </c>
      <c r="D341" s="1" t="s">
        <v>78</v>
      </c>
      <c r="E341" s="1" t="s">
        <v>357</v>
      </c>
      <c r="F341" s="7" t="s">
        <v>584</v>
      </c>
      <c r="G341" s="7"/>
      <c r="H341" s="29">
        <v>0.41436464099999998</v>
      </c>
      <c r="I341" s="29">
        <v>1.1831000000000001E-3</v>
      </c>
      <c r="J341" s="30">
        <v>2.9299840349999999</v>
      </c>
      <c r="K341" s="30">
        <v>0</v>
      </c>
      <c r="L341" s="23">
        <v>0</v>
      </c>
      <c r="M341" s="23">
        <v>0</v>
      </c>
      <c r="N341" s="23">
        <v>1.4358974360000001</v>
      </c>
      <c r="O341" s="24">
        <v>0.73546473499999998</v>
      </c>
      <c r="P341" s="24">
        <v>4.3607464929999997</v>
      </c>
      <c r="Q341" s="25">
        <v>0</v>
      </c>
      <c r="R341" s="25">
        <v>3.2983121010000001</v>
      </c>
      <c r="S341" s="25">
        <v>0</v>
      </c>
      <c r="T341" s="26">
        <v>13.877555888</v>
      </c>
      <c r="U341" s="27">
        <v>2.463456394</v>
      </c>
      <c r="V341" s="20">
        <v>1700000</v>
      </c>
      <c r="W341" s="22">
        <v>14.490919959999999</v>
      </c>
      <c r="X341" s="21">
        <v>1700000</v>
      </c>
      <c r="Y341" s="22">
        <v>14.490919959999999</v>
      </c>
      <c r="Z341" s="19">
        <f t="shared" si="15"/>
        <v>178</v>
      </c>
      <c r="AA341" s="19">
        <f t="shared" si="16"/>
        <v>61</v>
      </c>
      <c r="AB341" s="19">
        <f t="shared" si="17"/>
        <v>10</v>
      </c>
    </row>
    <row r="342" spans="1:28" x14ac:dyDescent="0.3">
      <c r="A342" s="4">
        <v>1421</v>
      </c>
      <c r="B342" s="7" t="s">
        <v>28</v>
      </c>
      <c r="C342" s="1" t="s">
        <v>30</v>
      </c>
      <c r="D342" s="1" t="s">
        <v>72</v>
      </c>
      <c r="E342" s="1" t="s">
        <v>567</v>
      </c>
      <c r="F342" s="7" t="s">
        <v>584</v>
      </c>
      <c r="G342" s="7" t="s">
        <v>584</v>
      </c>
      <c r="H342" s="29">
        <v>0</v>
      </c>
      <c r="I342" s="29">
        <v>1.2452749000000001E-2</v>
      </c>
      <c r="J342" s="30">
        <v>0.21300683200000001</v>
      </c>
      <c r="K342" s="30">
        <v>0.251251687</v>
      </c>
      <c r="L342" s="23">
        <v>0</v>
      </c>
      <c r="M342" s="23">
        <v>0</v>
      </c>
      <c r="N342" s="23">
        <v>0</v>
      </c>
      <c r="O342" s="24">
        <v>0</v>
      </c>
      <c r="P342" s="24">
        <v>0.100539296</v>
      </c>
      <c r="Q342" s="25">
        <v>0</v>
      </c>
      <c r="R342" s="25">
        <v>0</v>
      </c>
      <c r="S342" s="25">
        <v>2.7520029999999998E-3</v>
      </c>
      <c r="T342" s="26"/>
      <c r="U342" s="27">
        <v>7.5481019999999996E-2</v>
      </c>
      <c r="V342" s="20">
        <v>1616600</v>
      </c>
      <c r="W342" s="22">
        <v>0.46691216299999999</v>
      </c>
      <c r="X342" s="21">
        <v>1616600</v>
      </c>
      <c r="Y342" s="22">
        <v>0.46691216299999999</v>
      </c>
      <c r="Z342" s="19">
        <f t="shared" si="15"/>
        <v>388</v>
      </c>
      <c r="AA342" s="19">
        <f t="shared" si="16"/>
        <v>337</v>
      </c>
      <c r="AB342" s="19">
        <f t="shared" si="17"/>
        <v>40</v>
      </c>
    </row>
    <row r="343" spans="1:28" ht="28.8" x14ac:dyDescent="0.3">
      <c r="A343" s="4">
        <v>1556</v>
      </c>
      <c r="B343" s="7" t="s">
        <v>26</v>
      </c>
      <c r="C343" s="1" t="s">
        <v>33</v>
      </c>
      <c r="D343" s="1" t="s">
        <v>78</v>
      </c>
      <c r="E343" s="1" t="s">
        <v>455</v>
      </c>
      <c r="F343" s="7" t="s">
        <v>584</v>
      </c>
      <c r="G343" s="7"/>
      <c r="H343" s="29">
        <v>0.69554064699999996</v>
      </c>
      <c r="I343" s="29">
        <v>2.723057142</v>
      </c>
      <c r="J343" s="30">
        <v>0</v>
      </c>
      <c r="K343" s="30">
        <v>0</v>
      </c>
      <c r="L343" s="23">
        <v>0</v>
      </c>
      <c r="M343" s="23">
        <v>0</v>
      </c>
      <c r="N343" s="23">
        <v>2.4102564100000001</v>
      </c>
      <c r="O343" s="24">
        <v>1.2345300910000001</v>
      </c>
      <c r="P343" s="24">
        <v>1.7183491989999999</v>
      </c>
      <c r="Q343" s="25">
        <v>0</v>
      </c>
      <c r="R343" s="25">
        <v>0</v>
      </c>
      <c r="S343" s="25">
        <v>0</v>
      </c>
      <c r="T343" s="26">
        <v>4.4617170223000002</v>
      </c>
      <c r="U343" s="27">
        <v>0.97072332100000003</v>
      </c>
      <c r="V343" s="20">
        <v>1904000</v>
      </c>
      <c r="W343" s="22">
        <v>5.0983367719999997</v>
      </c>
      <c r="X343" s="21">
        <v>1604000</v>
      </c>
      <c r="Y343" s="22">
        <v>6.0518910310000003</v>
      </c>
      <c r="Z343" s="19">
        <f t="shared" si="15"/>
        <v>276</v>
      </c>
      <c r="AA343" s="19">
        <f t="shared" si="16"/>
        <v>123</v>
      </c>
      <c r="AB343" s="19">
        <f t="shared" si="17"/>
        <v>21</v>
      </c>
    </row>
    <row r="344" spans="1:28" ht="28.8" x14ac:dyDescent="0.3">
      <c r="A344" s="38">
        <v>1138</v>
      </c>
      <c r="B344" s="39" t="s">
        <v>25</v>
      </c>
      <c r="C344" s="40" t="s">
        <v>31</v>
      </c>
      <c r="D344" s="40" t="s">
        <v>68</v>
      </c>
      <c r="E344" s="40" t="s">
        <v>355</v>
      </c>
      <c r="F344" s="39" t="s">
        <v>584</v>
      </c>
      <c r="G344" s="39" t="s">
        <v>584</v>
      </c>
      <c r="H344" s="29">
        <v>3.0376251999999999E-2</v>
      </c>
      <c r="I344" s="29">
        <v>0</v>
      </c>
      <c r="J344" s="30">
        <v>2.7843035920000001</v>
      </c>
      <c r="K344" s="30">
        <v>2.2940006400000001</v>
      </c>
      <c r="L344" s="23">
        <v>0</v>
      </c>
      <c r="M344" s="23">
        <v>0</v>
      </c>
      <c r="N344" s="23">
        <v>0.1052628</v>
      </c>
      <c r="O344" s="24">
        <v>3.5943642999999997E-2</v>
      </c>
      <c r="P344" s="24">
        <v>3.488935831</v>
      </c>
      <c r="Q344" s="25">
        <v>72.655666589999996</v>
      </c>
      <c r="R344" s="25">
        <v>0</v>
      </c>
      <c r="S344" s="25">
        <v>8.9258893000000006E-2</v>
      </c>
      <c r="T344" s="26">
        <v>0</v>
      </c>
      <c r="U344" s="41">
        <v>2.4937567070000002</v>
      </c>
      <c r="V344" s="42">
        <v>1767500</v>
      </c>
      <c r="W344" s="43">
        <v>14.10894884</v>
      </c>
      <c r="X344" s="42">
        <v>1592500</v>
      </c>
      <c r="Y344" s="43">
        <v>15.659382770000001</v>
      </c>
      <c r="Z344" s="44">
        <f t="shared" si="15"/>
        <v>176</v>
      </c>
      <c r="AA344" s="44">
        <f t="shared" si="16"/>
        <v>55</v>
      </c>
      <c r="AB344" s="44">
        <f t="shared" si="17"/>
        <v>5</v>
      </c>
    </row>
    <row r="345" spans="1:28" ht="28.8" x14ac:dyDescent="0.3">
      <c r="A345" s="4">
        <v>1294</v>
      </c>
      <c r="B345" s="7" t="s">
        <v>26</v>
      </c>
      <c r="C345" s="1" t="s">
        <v>32</v>
      </c>
      <c r="D345" s="1" t="s">
        <v>60</v>
      </c>
      <c r="E345" s="1" t="s">
        <v>396</v>
      </c>
      <c r="F345" s="7" t="s">
        <v>584</v>
      </c>
      <c r="G345" s="7" t="s">
        <v>584</v>
      </c>
      <c r="H345" s="29">
        <v>0.35990528799999999</v>
      </c>
      <c r="I345" s="29">
        <v>1.119403559</v>
      </c>
      <c r="J345" s="30">
        <v>0.88039975699999995</v>
      </c>
      <c r="K345" s="30">
        <v>5.0125229999999996E-3</v>
      </c>
      <c r="L345" s="23">
        <v>1.0570050929999999</v>
      </c>
      <c r="M345" s="23">
        <v>1.0706755109999999</v>
      </c>
      <c r="N345" s="23">
        <v>0.99774359000000001</v>
      </c>
      <c r="O345" s="24">
        <v>0.53233638000000005</v>
      </c>
      <c r="P345" s="24">
        <v>3.1934313510000001</v>
      </c>
      <c r="Q345" s="25">
        <v>4.9475101969999997</v>
      </c>
      <c r="R345" s="25">
        <v>0.14518210600000001</v>
      </c>
      <c r="S345" s="25">
        <v>0</v>
      </c>
      <c r="T345" s="26">
        <v>6.4333490194999996</v>
      </c>
      <c r="U345" s="27">
        <v>1.890592907</v>
      </c>
      <c r="V345" s="20">
        <v>1575000</v>
      </c>
      <c r="W345" s="22">
        <v>12.00376449</v>
      </c>
      <c r="X345" s="21">
        <v>1575000</v>
      </c>
      <c r="Y345" s="22">
        <v>12.00376449</v>
      </c>
      <c r="Z345" s="19">
        <f t="shared" si="15"/>
        <v>217</v>
      </c>
      <c r="AA345" s="19">
        <f t="shared" si="16"/>
        <v>65</v>
      </c>
      <c r="AB345" s="19">
        <f t="shared" si="17"/>
        <v>11</v>
      </c>
    </row>
    <row r="346" spans="1:28" x14ac:dyDescent="0.3">
      <c r="A346" s="4">
        <v>1453</v>
      </c>
      <c r="B346" s="7" t="s">
        <v>25</v>
      </c>
      <c r="C346" s="1" t="s">
        <v>30</v>
      </c>
      <c r="D346" s="1" t="s">
        <v>59</v>
      </c>
      <c r="E346" s="1" t="s">
        <v>217</v>
      </c>
      <c r="F346" s="7" t="s">
        <v>584</v>
      </c>
      <c r="G346" s="7" t="s">
        <v>584</v>
      </c>
      <c r="H346" s="29">
        <v>21.10685149</v>
      </c>
      <c r="I346" s="29">
        <v>19.040749819999998</v>
      </c>
      <c r="J346" s="30">
        <v>7.5622557170000002</v>
      </c>
      <c r="K346" s="30">
        <v>0.172892133</v>
      </c>
      <c r="L346" s="23">
        <v>0</v>
      </c>
      <c r="M346" s="23">
        <v>0</v>
      </c>
      <c r="N346" s="23">
        <v>0.28685357700000003</v>
      </c>
      <c r="O346" s="24">
        <v>1.865650692</v>
      </c>
      <c r="P346" s="24">
        <v>17.558770089999999</v>
      </c>
      <c r="Q346" s="25">
        <v>37.077926890000001</v>
      </c>
      <c r="R346" s="25">
        <v>0</v>
      </c>
      <c r="S346" s="25">
        <v>4.6920672190000001</v>
      </c>
      <c r="T346" s="26">
        <v>4.0107060609999996</v>
      </c>
      <c r="U346" s="27">
        <v>12.16781533</v>
      </c>
      <c r="V346" s="20">
        <v>50503670</v>
      </c>
      <c r="W346" s="22">
        <v>2.4092932899999999</v>
      </c>
      <c r="X346" s="21">
        <v>1544770</v>
      </c>
      <c r="Y346" s="22">
        <v>78.767812219999996</v>
      </c>
      <c r="Z346" s="19">
        <f t="shared" si="15"/>
        <v>38</v>
      </c>
      <c r="AA346" s="19">
        <f t="shared" si="16"/>
        <v>10</v>
      </c>
      <c r="AB346" s="19">
        <f t="shared" si="17"/>
        <v>3</v>
      </c>
    </row>
    <row r="347" spans="1:28" x14ac:dyDescent="0.3">
      <c r="A347" s="4">
        <v>1272</v>
      </c>
      <c r="B347" s="7" t="s">
        <v>27</v>
      </c>
      <c r="C347" s="1" t="s">
        <v>34</v>
      </c>
      <c r="D347" s="1" t="s">
        <v>89</v>
      </c>
      <c r="E347" s="1" t="s">
        <v>529</v>
      </c>
      <c r="F347" s="7" t="s">
        <v>584</v>
      </c>
      <c r="G347" s="7" t="s">
        <v>584</v>
      </c>
      <c r="H347" s="29">
        <v>0</v>
      </c>
      <c r="I347" s="29">
        <v>0</v>
      </c>
      <c r="J347" s="30">
        <v>0.97374551799999998</v>
      </c>
      <c r="K347" s="30">
        <v>1.1241816739999999</v>
      </c>
      <c r="L347" s="23">
        <v>1.5980790000000001E-3</v>
      </c>
      <c r="M347" s="23">
        <v>1.6619440000000001E-3</v>
      </c>
      <c r="N347" s="23">
        <v>0</v>
      </c>
      <c r="O347" s="24">
        <v>0</v>
      </c>
      <c r="P347" s="24">
        <v>0.49266343699999998</v>
      </c>
      <c r="Q347" s="25">
        <v>0.42775530699999997</v>
      </c>
      <c r="R347" s="25">
        <v>0</v>
      </c>
      <c r="S347" s="25">
        <v>0</v>
      </c>
      <c r="T347" s="26"/>
      <c r="U347" s="27">
        <v>0.35136017600000002</v>
      </c>
      <c r="V347" s="20">
        <v>1727222</v>
      </c>
      <c r="W347" s="22">
        <v>2.034250235</v>
      </c>
      <c r="X347" s="21">
        <v>1527222</v>
      </c>
      <c r="Y347" s="22">
        <v>2.300648995</v>
      </c>
      <c r="Z347" s="19">
        <f t="shared" si="15"/>
        <v>350</v>
      </c>
      <c r="AA347" s="19">
        <f t="shared" si="16"/>
        <v>203</v>
      </c>
      <c r="AB347" s="19">
        <f t="shared" si="17"/>
        <v>23</v>
      </c>
    </row>
    <row r="348" spans="1:28" ht="28.8" x14ac:dyDescent="0.3">
      <c r="A348" s="4">
        <v>1454</v>
      </c>
      <c r="B348" s="7" t="s">
        <v>27</v>
      </c>
      <c r="C348" s="1" t="s">
        <v>34</v>
      </c>
      <c r="D348" s="1" t="s">
        <v>112</v>
      </c>
      <c r="E348" s="1" t="s">
        <v>539</v>
      </c>
      <c r="F348" s="7" t="s">
        <v>584</v>
      </c>
      <c r="G348" s="7" t="s">
        <v>584</v>
      </c>
      <c r="H348" s="29">
        <v>0.53222505399999998</v>
      </c>
      <c r="I348" s="29">
        <v>0</v>
      </c>
      <c r="J348" s="30">
        <v>0</v>
      </c>
      <c r="K348" s="30">
        <v>0</v>
      </c>
      <c r="L348" s="23">
        <v>0</v>
      </c>
      <c r="M348" s="23">
        <v>0</v>
      </c>
      <c r="N348" s="23">
        <v>1.1065914139999999</v>
      </c>
      <c r="O348" s="24">
        <v>1.2595436310000001</v>
      </c>
      <c r="P348" s="24">
        <v>0.35252751900000001</v>
      </c>
      <c r="Q348" s="25">
        <v>0.71342834200000005</v>
      </c>
      <c r="R348" s="25">
        <v>0</v>
      </c>
      <c r="S348" s="25">
        <v>0</v>
      </c>
      <c r="T348" s="26"/>
      <c r="U348" s="27">
        <v>0.28286425900000001</v>
      </c>
      <c r="V348" s="20">
        <v>3167770</v>
      </c>
      <c r="W348" s="22">
        <v>0.89294443300000004</v>
      </c>
      <c r="X348" s="21">
        <v>1495270</v>
      </c>
      <c r="Y348" s="22">
        <v>1.891726969</v>
      </c>
      <c r="Z348" s="19">
        <f t="shared" si="15"/>
        <v>360</v>
      </c>
      <c r="AA348" s="19">
        <f t="shared" si="16"/>
        <v>234</v>
      </c>
      <c r="AB348" s="19">
        <f t="shared" si="17"/>
        <v>31</v>
      </c>
    </row>
    <row r="349" spans="1:28" ht="28.8" x14ac:dyDescent="0.3">
      <c r="A349" s="38">
        <v>1382</v>
      </c>
      <c r="B349" s="39" t="s">
        <v>25</v>
      </c>
      <c r="C349" s="40" t="s">
        <v>31</v>
      </c>
      <c r="D349" s="40" t="s">
        <v>43</v>
      </c>
      <c r="E349" s="40" t="s">
        <v>309</v>
      </c>
      <c r="F349" s="39" t="s">
        <v>584</v>
      </c>
      <c r="G349" s="39"/>
      <c r="H349" s="29">
        <v>0.30993127799999998</v>
      </c>
      <c r="I349" s="29">
        <v>0</v>
      </c>
      <c r="J349" s="30">
        <v>3.529827504</v>
      </c>
      <c r="K349" s="30">
        <v>2.331631717</v>
      </c>
      <c r="L349" s="23">
        <v>0</v>
      </c>
      <c r="M349" s="23">
        <v>0</v>
      </c>
      <c r="N349" s="23">
        <v>0.64440275700000005</v>
      </c>
      <c r="O349" s="24">
        <v>0.73347161100000002</v>
      </c>
      <c r="P349" s="24">
        <v>5.5189056470000004</v>
      </c>
      <c r="Q349" s="25">
        <v>9.6300683999999998E-2</v>
      </c>
      <c r="R349" s="25">
        <v>0</v>
      </c>
      <c r="S349" s="25">
        <v>0</v>
      </c>
      <c r="T349" s="26">
        <v>17.246408468999999</v>
      </c>
      <c r="U349" s="41">
        <v>4.0003926779999999</v>
      </c>
      <c r="V349" s="42">
        <v>1981550</v>
      </c>
      <c r="W349" s="43">
        <v>20.188199529999999</v>
      </c>
      <c r="X349" s="42">
        <v>1481550</v>
      </c>
      <c r="Y349" s="43">
        <v>27.00140176</v>
      </c>
      <c r="Z349" s="44">
        <f t="shared" si="15"/>
        <v>130</v>
      </c>
      <c r="AA349" s="44">
        <f t="shared" si="16"/>
        <v>40</v>
      </c>
      <c r="AB349" s="44">
        <f t="shared" si="17"/>
        <v>3</v>
      </c>
    </row>
    <row r="350" spans="1:28" x14ac:dyDescent="0.3">
      <c r="A350" s="4">
        <v>1379</v>
      </c>
      <c r="B350" s="7" t="s">
        <v>27</v>
      </c>
      <c r="C350" s="1" t="s">
        <v>34</v>
      </c>
      <c r="D350" s="1" t="s">
        <v>106</v>
      </c>
      <c r="E350" s="1" t="s">
        <v>330</v>
      </c>
      <c r="F350" s="7" t="s">
        <v>584</v>
      </c>
      <c r="G350" s="7" t="s">
        <v>584</v>
      </c>
      <c r="H350" s="29">
        <v>1.8883435820000001</v>
      </c>
      <c r="I350" s="29">
        <v>2.0871777850000002</v>
      </c>
      <c r="J350" s="30">
        <v>0.36515456899999998</v>
      </c>
      <c r="K350" s="30">
        <v>0.95971825300000002</v>
      </c>
      <c r="L350" s="23">
        <v>0</v>
      </c>
      <c r="M350" s="23">
        <v>0</v>
      </c>
      <c r="N350" s="23">
        <v>0</v>
      </c>
      <c r="O350" s="24">
        <v>0</v>
      </c>
      <c r="P350" s="24">
        <v>5.5676866880000002</v>
      </c>
      <c r="Q350" s="25">
        <v>17.085780119999999</v>
      </c>
      <c r="R350" s="25">
        <v>0</v>
      </c>
      <c r="S350" s="25">
        <v>1.0115358E-2</v>
      </c>
      <c r="T350" s="26"/>
      <c r="U350" s="27">
        <v>3.305530326</v>
      </c>
      <c r="V350" s="20">
        <v>3475108</v>
      </c>
      <c r="W350" s="22">
        <v>9.5120218600000008</v>
      </c>
      <c r="X350" s="21">
        <v>1475108</v>
      </c>
      <c r="Y350" s="22">
        <v>22.408734320000001</v>
      </c>
      <c r="Z350" s="19">
        <f t="shared" si="15"/>
        <v>151</v>
      </c>
      <c r="AA350" s="19">
        <f t="shared" si="16"/>
        <v>42</v>
      </c>
      <c r="AB350" s="19">
        <f t="shared" si="17"/>
        <v>7</v>
      </c>
    </row>
    <row r="351" spans="1:28" x14ac:dyDescent="0.3">
      <c r="A351" s="4">
        <v>1357</v>
      </c>
      <c r="B351" s="7" t="s">
        <v>27</v>
      </c>
      <c r="C351" s="1" t="s">
        <v>36</v>
      </c>
      <c r="D351" s="1" t="s">
        <v>155</v>
      </c>
      <c r="E351" s="1" t="s">
        <v>537</v>
      </c>
      <c r="F351" s="7"/>
      <c r="G351" s="7" t="s">
        <v>584</v>
      </c>
      <c r="H351" s="29">
        <v>0</v>
      </c>
      <c r="I351" s="29">
        <v>6.7505000000000004E-11</v>
      </c>
      <c r="J351" s="30">
        <v>7.6073869000000002E-2</v>
      </c>
      <c r="K351" s="30">
        <v>0.414417971</v>
      </c>
      <c r="L351" s="23">
        <v>3.6080699999999999E-4</v>
      </c>
      <c r="M351" s="23">
        <v>3.7215099999999998E-4</v>
      </c>
      <c r="N351" s="23">
        <v>0</v>
      </c>
      <c r="O351" s="24">
        <v>1.973497039</v>
      </c>
      <c r="P351" s="24">
        <v>0.50845866500000003</v>
      </c>
      <c r="Q351" s="25">
        <v>0</v>
      </c>
      <c r="R351" s="25">
        <v>2.3114641530000002</v>
      </c>
      <c r="S351" s="25">
        <v>0</v>
      </c>
      <c r="T351" s="26"/>
      <c r="U351" s="27">
        <v>0.30105520099999999</v>
      </c>
      <c r="V351" s="20">
        <v>1467040</v>
      </c>
      <c r="W351" s="22">
        <v>2.0521267409999999</v>
      </c>
      <c r="X351" s="21">
        <v>1467040</v>
      </c>
      <c r="Y351" s="22">
        <v>2.0521267409999999</v>
      </c>
      <c r="Z351" s="19">
        <f t="shared" si="15"/>
        <v>358</v>
      </c>
      <c r="AA351" s="19">
        <f t="shared" si="16"/>
        <v>222</v>
      </c>
      <c r="AB351" s="19">
        <f t="shared" si="17"/>
        <v>13</v>
      </c>
    </row>
    <row r="352" spans="1:28" ht="28.8" x14ac:dyDescent="0.3">
      <c r="A352" s="4">
        <v>1356</v>
      </c>
      <c r="B352" s="7" t="s">
        <v>27</v>
      </c>
      <c r="C352" s="1" t="s">
        <v>35</v>
      </c>
      <c r="D352" s="1" t="s">
        <v>141</v>
      </c>
      <c r="E352" s="1" t="s">
        <v>436</v>
      </c>
      <c r="F352" s="7"/>
      <c r="G352" s="7" t="s">
        <v>584</v>
      </c>
      <c r="H352" s="29">
        <v>0</v>
      </c>
      <c r="I352" s="29">
        <v>0</v>
      </c>
      <c r="J352" s="30">
        <v>0.54773185400000002</v>
      </c>
      <c r="K352" s="30">
        <v>8.0499016710000006</v>
      </c>
      <c r="L352" s="23">
        <v>0</v>
      </c>
      <c r="M352" s="23">
        <v>0</v>
      </c>
      <c r="N352" s="23">
        <v>0</v>
      </c>
      <c r="O352" s="24">
        <v>0</v>
      </c>
      <c r="P352" s="24">
        <v>1.9150023860000001</v>
      </c>
      <c r="Q352" s="25">
        <v>0</v>
      </c>
      <c r="R352" s="25">
        <v>0</v>
      </c>
      <c r="S352" s="25">
        <v>0</v>
      </c>
      <c r="T352" s="26"/>
      <c r="U352" s="27">
        <v>1.17045431</v>
      </c>
      <c r="V352" s="20">
        <v>1400000</v>
      </c>
      <c r="W352" s="22">
        <v>8.3603879279999997</v>
      </c>
      <c r="X352" s="21">
        <v>1400000</v>
      </c>
      <c r="Y352" s="22">
        <v>8.3603879279999997</v>
      </c>
      <c r="Z352" s="19">
        <f t="shared" si="15"/>
        <v>257</v>
      </c>
      <c r="AA352" s="19">
        <f t="shared" si="16"/>
        <v>95</v>
      </c>
      <c r="AB352" s="19">
        <f t="shared" si="17"/>
        <v>5</v>
      </c>
    </row>
    <row r="353" spans="1:28" ht="28.8" x14ac:dyDescent="0.3">
      <c r="A353" s="4">
        <v>1322</v>
      </c>
      <c r="B353" s="7" t="s">
        <v>26</v>
      </c>
      <c r="C353" s="1" t="s">
        <v>32</v>
      </c>
      <c r="D353" s="1" t="s">
        <v>74</v>
      </c>
      <c r="E353" s="1" t="s">
        <v>277</v>
      </c>
      <c r="F353" s="7" t="s">
        <v>584</v>
      </c>
      <c r="G353" s="7" t="s">
        <v>584</v>
      </c>
      <c r="H353" s="29">
        <v>6.2709405460000003</v>
      </c>
      <c r="I353" s="29">
        <v>2.0896848119999998</v>
      </c>
      <c r="J353" s="30">
        <v>8.5620659339999996</v>
      </c>
      <c r="K353" s="30">
        <v>3.9026647999999997E-2</v>
      </c>
      <c r="L353" s="23">
        <v>0</v>
      </c>
      <c r="M353" s="23">
        <v>0</v>
      </c>
      <c r="N353" s="23">
        <v>21.730684910000001</v>
      </c>
      <c r="O353" s="24">
        <v>11.130427579999999</v>
      </c>
      <c r="P353" s="24">
        <v>10.17786244</v>
      </c>
      <c r="Q353" s="25">
        <v>0</v>
      </c>
      <c r="R353" s="25">
        <v>9.1031278560000004</v>
      </c>
      <c r="S353" s="25">
        <v>0</v>
      </c>
      <c r="T353" s="26">
        <v>20.966724367000001</v>
      </c>
      <c r="U353" s="27">
        <v>6.0999024579999999</v>
      </c>
      <c r="V353" s="20">
        <v>1367000</v>
      </c>
      <c r="W353" s="22">
        <v>44.622549069999998</v>
      </c>
      <c r="X353" s="21">
        <v>1367000</v>
      </c>
      <c r="Y353" s="22">
        <v>44.622549069999998</v>
      </c>
      <c r="Z353" s="19">
        <f t="shared" si="15"/>
        <v>98</v>
      </c>
      <c r="AA353" s="19">
        <f t="shared" si="16"/>
        <v>21</v>
      </c>
      <c r="AB353" s="19">
        <f t="shared" si="17"/>
        <v>2</v>
      </c>
    </row>
    <row r="354" spans="1:28" ht="28.8" x14ac:dyDescent="0.3">
      <c r="A354" s="4">
        <v>1108</v>
      </c>
      <c r="B354" s="7" t="s">
        <v>26</v>
      </c>
      <c r="C354" s="1" t="s">
        <v>32</v>
      </c>
      <c r="D354" s="1" t="s">
        <v>109</v>
      </c>
      <c r="E354" s="1" t="s">
        <v>344</v>
      </c>
      <c r="F354" s="7"/>
      <c r="G354" s="7" t="s">
        <v>584</v>
      </c>
      <c r="H354" s="29">
        <v>0</v>
      </c>
      <c r="I354" s="29">
        <v>2.1202023E-2</v>
      </c>
      <c r="J354" s="30">
        <v>5.3860298990000004</v>
      </c>
      <c r="K354" s="30">
        <v>17.837379599999998</v>
      </c>
      <c r="L354" s="23">
        <v>3.238112E-3</v>
      </c>
      <c r="M354" s="23">
        <v>3.2729500000000002E-3</v>
      </c>
      <c r="N354" s="23">
        <v>0</v>
      </c>
      <c r="O354" s="24">
        <v>0</v>
      </c>
      <c r="P354" s="24">
        <v>3.8411118740000001</v>
      </c>
      <c r="Q354" s="25">
        <v>2.3000078E-2</v>
      </c>
      <c r="R354" s="25">
        <v>0.106143026</v>
      </c>
      <c r="S354" s="25">
        <v>8.9244619999999993E-3</v>
      </c>
      <c r="T354" s="26">
        <v>2.8578370156999999</v>
      </c>
      <c r="U354" s="27">
        <v>2.80978247</v>
      </c>
      <c r="V354" s="20">
        <v>1357200</v>
      </c>
      <c r="W354" s="22">
        <v>20.702788609999999</v>
      </c>
      <c r="X354" s="21">
        <v>1357200</v>
      </c>
      <c r="Y354" s="22">
        <v>20.702788609999999</v>
      </c>
      <c r="Z354" s="19">
        <f t="shared" si="15"/>
        <v>165</v>
      </c>
      <c r="AA354" s="19">
        <f t="shared" si="16"/>
        <v>46</v>
      </c>
      <c r="AB354" s="19">
        <f t="shared" si="17"/>
        <v>8</v>
      </c>
    </row>
    <row r="355" spans="1:28" ht="28.8" x14ac:dyDescent="0.3">
      <c r="A355" s="4">
        <v>1628</v>
      </c>
      <c r="B355" s="7" t="s">
        <v>27</v>
      </c>
      <c r="C355" s="1" t="s">
        <v>33</v>
      </c>
      <c r="D355" s="1" t="s">
        <v>177</v>
      </c>
      <c r="E355" s="1" t="s">
        <v>579</v>
      </c>
      <c r="F355" s="7"/>
      <c r="G355" s="7" t="s">
        <v>584</v>
      </c>
      <c r="H355" s="29">
        <v>0</v>
      </c>
      <c r="I355" s="29">
        <v>6.0415999999999997E-17</v>
      </c>
      <c r="J355" s="30">
        <v>0</v>
      </c>
      <c r="K355" s="30">
        <v>0</v>
      </c>
      <c r="L355" s="23">
        <v>6.4762200000000004E-4</v>
      </c>
      <c r="M355" s="23">
        <v>6.1961799999999995E-4</v>
      </c>
      <c r="N355" s="23">
        <v>0</v>
      </c>
      <c r="O355" s="24">
        <v>0</v>
      </c>
      <c r="P355" s="24">
        <v>1.8908999999999999E-4</v>
      </c>
      <c r="Q355" s="25">
        <v>0</v>
      </c>
      <c r="R355" s="25">
        <v>0</v>
      </c>
      <c r="S355" s="25">
        <v>0</v>
      </c>
      <c r="T355" s="26"/>
      <c r="U355" s="27">
        <v>1.3757900000000001E-4</v>
      </c>
      <c r="V355" s="20">
        <v>2505449</v>
      </c>
      <c r="W355" s="22">
        <v>5.4911800000000002E-4</v>
      </c>
      <c r="X355" s="21">
        <v>1342596</v>
      </c>
      <c r="Y355" s="22">
        <v>1.024722E-3</v>
      </c>
      <c r="Z355" s="19">
        <f t="shared" si="15"/>
        <v>400</v>
      </c>
      <c r="AA355" s="19">
        <f t="shared" si="16"/>
        <v>397</v>
      </c>
      <c r="AB355" s="19">
        <f t="shared" si="17"/>
        <v>47</v>
      </c>
    </row>
    <row r="356" spans="1:28" ht="28.8" x14ac:dyDescent="0.3">
      <c r="A356" s="4">
        <v>1510</v>
      </c>
      <c r="B356" s="7" t="s">
        <v>28</v>
      </c>
      <c r="C356" s="1" t="s">
        <v>34</v>
      </c>
      <c r="D356" s="1" t="s">
        <v>152</v>
      </c>
      <c r="E356" s="1" t="s">
        <v>475</v>
      </c>
      <c r="F356" s="7"/>
      <c r="G356" s="7" t="s">
        <v>584</v>
      </c>
      <c r="H356" s="29">
        <v>1.1620201830000001</v>
      </c>
      <c r="I356" s="29">
        <v>2.3061201979999999</v>
      </c>
      <c r="J356" s="30">
        <v>0.89767165000000004</v>
      </c>
      <c r="K356" s="30">
        <v>2.439989604</v>
      </c>
      <c r="L356" s="23">
        <v>0</v>
      </c>
      <c r="M356" s="23">
        <v>0</v>
      </c>
      <c r="N356" s="23">
        <v>6.0376711999999999E-2</v>
      </c>
      <c r="O356" s="24">
        <v>6.8721934999999998E-2</v>
      </c>
      <c r="P356" s="24">
        <v>1.285969301</v>
      </c>
      <c r="Q356" s="25">
        <v>0.22515940500000001</v>
      </c>
      <c r="R356" s="25">
        <v>0</v>
      </c>
      <c r="S356" s="25">
        <v>6.2399370000000001E-3</v>
      </c>
      <c r="T356" s="26"/>
      <c r="U356" s="27">
        <v>0.79132234099999998</v>
      </c>
      <c r="V356" s="20">
        <v>2871596</v>
      </c>
      <c r="W356" s="22">
        <v>2.7556882680000001</v>
      </c>
      <c r="X356" s="21">
        <v>1338559</v>
      </c>
      <c r="Y356" s="22">
        <v>5.9117479380000004</v>
      </c>
      <c r="Z356" s="19">
        <f t="shared" si="15"/>
        <v>296</v>
      </c>
      <c r="AA356" s="19">
        <f t="shared" si="16"/>
        <v>125</v>
      </c>
      <c r="AB356" s="19">
        <f t="shared" si="17"/>
        <v>17</v>
      </c>
    </row>
    <row r="357" spans="1:28" x14ac:dyDescent="0.3">
      <c r="A357" s="4">
        <v>1023</v>
      </c>
      <c r="B357" s="7" t="s">
        <v>27</v>
      </c>
      <c r="C357" s="1" t="s">
        <v>35</v>
      </c>
      <c r="D357" s="1" t="s">
        <v>133</v>
      </c>
      <c r="E357" s="1" t="s">
        <v>562</v>
      </c>
      <c r="F357" s="7"/>
      <c r="G357" s="7" t="s">
        <v>584</v>
      </c>
      <c r="H357" s="29">
        <v>0.40449881599999998</v>
      </c>
      <c r="I357" s="29">
        <v>0.61521000999999997</v>
      </c>
      <c r="J357" s="30">
        <v>0</v>
      </c>
      <c r="K357" s="30">
        <v>0</v>
      </c>
      <c r="L357" s="23">
        <v>0</v>
      </c>
      <c r="M357" s="23">
        <v>0</v>
      </c>
      <c r="N357" s="23">
        <v>0</v>
      </c>
      <c r="O357" s="24">
        <v>0</v>
      </c>
      <c r="P357" s="24">
        <v>0.15913519000000001</v>
      </c>
      <c r="Q357" s="25">
        <v>7.6145165000000001E-2</v>
      </c>
      <c r="R357" s="25">
        <v>0</v>
      </c>
      <c r="S357" s="25">
        <v>0</v>
      </c>
      <c r="T357" s="26"/>
      <c r="U357" s="27">
        <v>9.5856696000000005E-2</v>
      </c>
      <c r="V357" s="20">
        <v>2045000</v>
      </c>
      <c r="W357" s="22">
        <v>0.46873690099999998</v>
      </c>
      <c r="X357" s="21">
        <v>1318500</v>
      </c>
      <c r="Y357" s="22">
        <v>0.727013244</v>
      </c>
      <c r="Z357" s="19">
        <f t="shared" si="15"/>
        <v>383</v>
      </c>
      <c r="AA357" s="19">
        <f t="shared" si="16"/>
        <v>306</v>
      </c>
      <c r="AB357" s="19">
        <f t="shared" si="17"/>
        <v>29</v>
      </c>
    </row>
    <row r="358" spans="1:28" ht="28.8" x14ac:dyDescent="0.3">
      <c r="A358" s="4">
        <v>1408</v>
      </c>
      <c r="B358" s="7" t="s">
        <v>26</v>
      </c>
      <c r="C358" s="1" t="s">
        <v>35</v>
      </c>
      <c r="D358" s="1" t="s">
        <v>92</v>
      </c>
      <c r="E358" s="1" t="s">
        <v>461</v>
      </c>
      <c r="F358" s="7" t="s">
        <v>584</v>
      </c>
      <c r="G358" s="7" t="s">
        <v>584</v>
      </c>
      <c r="H358" s="29">
        <v>7.0839359000000005E-2</v>
      </c>
      <c r="I358" s="29">
        <v>6.1521000999999999E-2</v>
      </c>
      <c r="J358" s="30">
        <v>0.70155102999999996</v>
      </c>
      <c r="K358" s="30">
        <v>3.5934406000000002E-2</v>
      </c>
      <c r="L358" s="23">
        <v>0</v>
      </c>
      <c r="M358" s="23">
        <v>0</v>
      </c>
      <c r="N358" s="23">
        <v>2.4210819000000001E-2</v>
      </c>
      <c r="O358" s="24">
        <v>2.7557219000000001E-2</v>
      </c>
      <c r="P358" s="24">
        <v>1.528314993</v>
      </c>
      <c r="Q358" s="25">
        <v>4.5293715880000001</v>
      </c>
      <c r="R358" s="25">
        <v>0</v>
      </c>
      <c r="S358" s="25">
        <v>2.289986028</v>
      </c>
      <c r="T358" s="26">
        <v>1.1674173054000001</v>
      </c>
      <c r="U358" s="27">
        <v>0.91454548400000002</v>
      </c>
      <c r="V358" s="20">
        <v>3800000</v>
      </c>
      <c r="W358" s="22">
        <v>2.4066986429999999</v>
      </c>
      <c r="X358" s="21">
        <v>1315810</v>
      </c>
      <c r="Y358" s="22">
        <v>6.9504372549999998</v>
      </c>
      <c r="Z358" s="19">
        <f t="shared" si="15"/>
        <v>282</v>
      </c>
      <c r="AA358" s="19">
        <f t="shared" si="16"/>
        <v>108</v>
      </c>
      <c r="AB358" s="19">
        <f t="shared" si="17"/>
        <v>7</v>
      </c>
    </row>
    <row r="359" spans="1:28" x14ac:dyDescent="0.3">
      <c r="A359" s="4">
        <v>1203</v>
      </c>
      <c r="B359" s="7" t="s">
        <v>25</v>
      </c>
      <c r="C359" s="1" t="s">
        <v>30</v>
      </c>
      <c r="D359" s="1" t="s">
        <v>94</v>
      </c>
      <c r="E359" s="1" t="s">
        <v>298</v>
      </c>
      <c r="F359" s="7"/>
      <c r="G359" s="7" t="s">
        <v>584</v>
      </c>
      <c r="H359" s="29">
        <v>1.2132500049999999</v>
      </c>
      <c r="I359" s="29">
        <v>4.1012675170000001</v>
      </c>
      <c r="J359" s="30">
        <v>0.81246891700000001</v>
      </c>
      <c r="K359" s="30">
        <v>0.74290662200000002</v>
      </c>
      <c r="L359" s="23">
        <v>0</v>
      </c>
      <c r="M359" s="23">
        <v>0</v>
      </c>
      <c r="N359" s="23">
        <v>4.2042742039999998</v>
      </c>
      <c r="O359" s="24">
        <v>2.1534235920000002</v>
      </c>
      <c r="P359" s="24">
        <v>5.6694716060000001</v>
      </c>
      <c r="Q359" s="25">
        <v>0</v>
      </c>
      <c r="R359" s="25">
        <v>0</v>
      </c>
      <c r="S359" s="25">
        <v>0.10592521000000001</v>
      </c>
      <c r="T359" s="26">
        <v>13.186408756000001</v>
      </c>
      <c r="U359" s="27">
        <v>4.3902648199999996</v>
      </c>
      <c r="V359" s="20">
        <v>1210000</v>
      </c>
      <c r="W359" s="22">
        <v>36.28318033</v>
      </c>
      <c r="X359" s="21">
        <v>1210000</v>
      </c>
      <c r="Y359" s="22">
        <v>36.28318033</v>
      </c>
      <c r="Z359" s="19">
        <f t="shared" si="15"/>
        <v>119</v>
      </c>
      <c r="AA359" s="19">
        <f t="shared" si="16"/>
        <v>26</v>
      </c>
      <c r="AB359" s="19">
        <f t="shared" si="17"/>
        <v>9</v>
      </c>
    </row>
    <row r="360" spans="1:28" ht="28.8" x14ac:dyDescent="0.3">
      <c r="A360" s="4">
        <v>1086</v>
      </c>
      <c r="B360" s="7" t="s">
        <v>26</v>
      </c>
      <c r="C360" s="1" t="s">
        <v>32</v>
      </c>
      <c r="D360" s="1" t="s">
        <v>60</v>
      </c>
      <c r="E360" s="1" t="s">
        <v>402</v>
      </c>
      <c r="F360" s="7" t="s">
        <v>584</v>
      </c>
      <c r="G360" s="7" t="s">
        <v>584</v>
      </c>
      <c r="H360" s="29">
        <v>6.1872776999999997E-2</v>
      </c>
      <c r="I360" s="29">
        <v>0</v>
      </c>
      <c r="J360" s="30">
        <v>0.71509436500000001</v>
      </c>
      <c r="K360" s="30">
        <v>1.392196725</v>
      </c>
      <c r="L360" s="23">
        <v>9.1024952000000006E-2</v>
      </c>
      <c r="M360" s="23">
        <v>9.0686583000000001E-2</v>
      </c>
      <c r="N360" s="23">
        <v>0.12864460799999999</v>
      </c>
      <c r="O360" s="24">
        <v>0.14642576700000001</v>
      </c>
      <c r="P360" s="24">
        <v>2.8728809819999999</v>
      </c>
      <c r="Q360" s="25">
        <v>7.254065733</v>
      </c>
      <c r="R360" s="25">
        <v>0</v>
      </c>
      <c r="S360" s="25">
        <v>0</v>
      </c>
      <c r="T360" s="26">
        <v>5.2864804713</v>
      </c>
      <c r="U360" s="27">
        <v>1.7900911420000001</v>
      </c>
      <c r="V360" s="20">
        <v>1200000</v>
      </c>
      <c r="W360" s="22">
        <v>14.91742619</v>
      </c>
      <c r="X360" s="21">
        <v>1200000</v>
      </c>
      <c r="Y360" s="22">
        <v>14.91742619</v>
      </c>
      <c r="Z360" s="19">
        <f t="shared" si="15"/>
        <v>223</v>
      </c>
      <c r="AA360" s="19">
        <f t="shared" si="16"/>
        <v>59</v>
      </c>
      <c r="AB360" s="19">
        <f t="shared" si="17"/>
        <v>10</v>
      </c>
    </row>
    <row r="361" spans="1:28" x14ac:dyDescent="0.3">
      <c r="A361" s="4">
        <v>1275</v>
      </c>
      <c r="B361" s="7" t="s">
        <v>27</v>
      </c>
      <c r="C361" s="1" t="s">
        <v>34</v>
      </c>
      <c r="D361" s="1" t="s">
        <v>89</v>
      </c>
      <c r="E361" s="1" t="s">
        <v>291</v>
      </c>
      <c r="F361" s="7" t="s">
        <v>584</v>
      </c>
      <c r="G361" s="7" t="s">
        <v>584</v>
      </c>
      <c r="H361" s="29">
        <v>3.5516969000000002E-2</v>
      </c>
      <c r="I361" s="29">
        <v>8.2515527000000005E-2</v>
      </c>
      <c r="J361" s="30">
        <v>0.119457563</v>
      </c>
      <c r="K361" s="30">
        <v>1.9894300000000001E-4</v>
      </c>
      <c r="L361" s="23">
        <v>9.3420870000000007E-3</v>
      </c>
      <c r="M361" s="23">
        <v>9.3299980000000008E-3</v>
      </c>
      <c r="N361" s="23">
        <v>0.123076923</v>
      </c>
      <c r="O361" s="24">
        <v>7.9731381719999996</v>
      </c>
      <c r="P361" s="24">
        <v>8.1457564189999996</v>
      </c>
      <c r="Q361" s="25">
        <v>25.081833400000001</v>
      </c>
      <c r="R361" s="25">
        <v>1.3088575730000001</v>
      </c>
      <c r="S361" s="25">
        <v>3.2460568489999999</v>
      </c>
      <c r="T361" s="26"/>
      <c r="U361" s="27">
        <v>4.8277966210000001</v>
      </c>
      <c r="V361" s="20">
        <v>1789041</v>
      </c>
      <c r="W361" s="22">
        <v>26.98538838</v>
      </c>
      <c r="X361" s="21">
        <v>1189041</v>
      </c>
      <c r="Y361" s="22">
        <v>40.602440289999997</v>
      </c>
      <c r="Z361" s="19">
        <f t="shared" si="15"/>
        <v>112</v>
      </c>
      <c r="AA361" s="19">
        <f t="shared" si="16"/>
        <v>24</v>
      </c>
      <c r="AB361" s="19">
        <f t="shared" si="17"/>
        <v>4</v>
      </c>
    </row>
    <row r="362" spans="1:28" ht="28.8" x14ac:dyDescent="0.3">
      <c r="A362" s="4">
        <v>1186</v>
      </c>
      <c r="B362" s="7" t="s">
        <v>25</v>
      </c>
      <c r="C362" s="1" t="s">
        <v>29</v>
      </c>
      <c r="D362" s="1" t="s">
        <v>117</v>
      </c>
      <c r="E362" s="1" t="s">
        <v>370</v>
      </c>
      <c r="F362" s="7" t="s">
        <v>584</v>
      </c>
      <c r="G362" s="7" t="s">
        <v>584</v>
      </c>
      <c r="H362" s="29">
        <v>0.28676249999999998</v>
      </c>
      <c r="I362" s="29">
        <v>5.0695499999999996E-43</v>
      </c>
      <c r="J362" s="30">
        <v>6.3902049649999997</v>
      </c>
      <c r="K362" s="30">
        <v>0.92256163800000002</v>
      </c>
      <c r="L362" s="23">
        <v>0</v>
      </c>
      <c r="M362" s="23">
        <v>0</v>
      </c>
      <c r="N362" s="23">
        <v>0.298115354</v>
      </c>
      <c r="O362" s="24">
        <v>0.33932062899999998</v>
      </c>
      <c r="P362" s="24">
        <v>4.1771973999999998</v>
      </c>
      <c r="Q362" s="25">
        <v>7.7731745000000005E-2</v>
      </c>
      <c r="R362" s="25">
        <v>0</v>
      </c>
      <c r="S362" s="25">
        <v>0.640809042</v>
      </c>
      <c r="T362" s="26">
        <v>9.3445820109</v>
      </c>
      <c r="U362" s="27">
        <v>2.3597665349999999</v>
      </c>
      <c r="V362" s="20">
        <v>2092110</v>
      </c>
      <c r="W362" s="22">
        <v>11.27936167</v>
      </c>
      <c r="X362" s="21">
        <v>1179110</v>
      </c>
      <c r="Y362" s="22">
        <v>20.013116119999999</v>
      </c>
      <c r="Z362" s="19">
        <f t="shared" si="15"/>
        <v>191</v>
      </c>
      <c r="AA362" s="19">
        <f t="shared" si="16"/>
        <v>49</v>
      </c>
      <c r="AB362" s="19">
        <f t="shared" si="17"/>
        <v>6</v>
      </c>
    </row>
    <row r="363" spans="1:28" ht="28.8" x14ac:dyDescent="0.3">
      <c r="A363" s="4">
        <v>1285</v>
      </c>
      <c r="B363" s="7" t="s">
        <v>26</v>
      </c>
      <c r="C363" s="1" t="s">
        <v>32</v>
      </c>
      <c r="D363" s="1" t="s">
        <v>60</v>
      </c>
      <c r="E363" s="1" t="s">
        <v>441</v>
      </c>
      <c r="F363" s="7"/>
      <c r="G363" s="7" t="s">
        <v>584</v>
      </c>
      <c r="H363" s="29">
        <v>0</v>
      </c>
      <c r="I363" s="29">
        <v>2.2471199999999999E-5</v>
      </c>
      <c r="J363" s="30">
        <v>1.065034161</v>
      </c>
      <c r="K363" s="30">
        <v>1.6169749149999999</v>
      </c>
      <c r="L363" s="23">
        <v>8.3637880999999997E-2</v>
      </c>
      <c r="M363" s="23">
        <v>8.6282716999999995E-2</v>
      </c>
      <c r="N363" s="23">
        <v>0</v>
      </c>
      <c r="O363" s="24">
        <v>0</v>
      </c>
      <c r="P363" s="24">
        <v>1.9314641420000001</v>
      </c>
      <c r="Q363" s="25">
        <v>2.048350562</v>
      </c>
      <c r="R363" s="25">
        <v>0</v>
      </c>
      <c r="S363" s="25">
        <v>3.33541E-3</v>
      </c>
      <c r="T363" s="26">
        <v>5.1630269965000002</v>
      </c>
      <c r="U363" s="27">
        <v>1.1438738020000001</v>
      </c>
      <c r="V363" s="20">
        <v>3151770</v>
      </c>
      <c r="W363" s="22">
        <v>3.6293060769999999</v>
      </c>
      <c r="X363" s="21">
        <v>1144990</v>
      </c>
      <c r="Y363" s="22">
        <v>9.9902514559999993</v>
      </c>
      <c r="Z363" s="19">
        <f t="shared" si="15"/>
        <v>262</v>
      </c>
      <c r="AA363" s="19">
        <f t="shared" si="16"/>
        <v>78</v>
      </c>
      <c r="AB363" s="19">
        <f t="shared" si="17"/>
        <v>16</v>
      </c>
    </row>
    <row r="364" spans="1:28" ht="28.8" x14ac:dyDescent="0.3">
      <c r="A364" s="4">
        <v>1397</v>
      </c>
      <c r="B364" s="7" t="s">
        <v>28</v>
      </c>
      <c r="C364" s="1" t="s">
        <v>34</v>
      </c>
      <c r="D364" s="1" t="s">
        <v>106</v>
      </c>
      <c r="E364" s="1" t="s">
        <v>400</v>
      </c>
      <c r="F364" s="7"/>
      <c r="G364" s="7" t="s">
        <v>584</v>
      </c>
      <c r="H364" s="29">
        <v>0</v>
      </c>
      <c r="I364" s="29">
        <v>1.08124E-8</v>
      </c>
      <c r="J364" s="30">
        <v>0.77595345999999998</v>
      </c>
      <c r="K364" s="30">
        <v>10.44223193</v>
      </c>
      <c r="L364" s="23">
        <v>4.3174799999999997E-4</v>
      </c>
      <c r="M364" s="23">
        <v>4.01421E-4</v>
      </c>
      <c r="N364" s="23">
        <v>0</v>
      </c>
      <c r="O364" s="24">
        <v>0</v>
      </c>
      <c r="P364" s="24">
        <v>3.0950305949999999</v>
      </c>
      <c r="Q364" s="25">
        <v>0</v>
      </c>
      <c r="R364" s="25">
        <v>6.2459425999999998E-2</v>
      </c>
      <c r="S364" s="25">
        <v>0</v>
      </c>
      <c r="T364" s="26"/>
      <c r="U364" s="27">
        <v>1.841902398</v>
      </c>
      <c r="V364" s="20">
        <v>1616434</v>
      </c>
      <c r="W364" s="22">
        <v>11.394850630000001</v>
      </c>
      <c r="X364" s="21">
        <v>1116434</v>
      </c>
      <c r="Y364" s="22">
        <v>16.49808586</v>
      </c>
      <c r="Z364" s="19">
        <f t="shared" si="15"/>
        <v>221</v>
      </c>
      <c r="AA364" s="19">
        <f t="shared" si="16"/>
        <v>54</v>
      </c>
      <c r="AB364" s="19">
        <f t="shared" si="17"/>
        <v>8</v>
      </c>
    </row>
    <row r="365" spans="1:28" ht="28.8" x14ac:dyDescent="0.3">
      <c r="A365" s="4">
        <v>1410</v>
      </c>
      <c r="B365" s="7" t="s">
        <v>26</v>
      </c>
      <c r="C365" s="1" t="s">
        <v>33</v>
      </c>
      <c r="D365" s="1" t="s">
        <v>104</v>
      </c>
      <c r="E365" s="1" t="s">
        <v>328</v>
      </c>
      <c r="F365" s="7"/>
      <c r="G365" s="7" t="s">
        <v>584</v>
      </c>
      <c r="H365" s="29">
        <v>0.148080986</v>
      </c>
      <c r="I365" s="29">
        <v>0</v>
      </c>
      <c r="J365" s="30">
        <v>5.9794060739999999</v>
      </c>
      <c r="K365" s="30">
        <v>2.1262063680000001</v>
      </c>
      <c r="L365" s="23">
        <v>0.46946210500000002</v>
      </c>
      <c r="M365" s="23">
        <v>0.46026165400000002</v>
      </c>
      <c r="N365" s="23">
        <v>0.51314491500000003</v>
      </c>
      <c r="O365" s="24">
        <v>0.26283213500000002</v>
      </c>
      <c r="P365" s="24">
        <v>5.6159832119999997</v>
      </c>
      <c r="Q365" s="25">
        <v>0</v>
      </c>
      <c r="R365" s="25">
        <v>0</v>
      </c>
      <c r="S365" s="25">
        <v>0</v>
      </c>
      <c r="T365" s="26">
        <v>20.902295564999999</v>
      </c>
      <c r="U365" s="27">
        <v>3.3249272859999999</v>
      </c>
      <c r="V365" s="20">
        <v>1116310</v>
      </c>
      <c r="W365" s="22">
        <v>29.784981649999999</v>
      </c>
      <c r="X365" s="21">
        <v>1116310</v>
      </c>
      <c r="Y365" s="22">
        <v>29.784981649999999</v>
      </c>
      <c r="Z365" s="19">
        <f t="shared" si="15"/>
        <v>149</v>
      </c>
      <c r="AA365" s="19">
        <f t="shared" si="16"/>
        <v>34</v>
      </c>
      <c r="AB365" s="19">
        <f t="shared" si="17"/>
        <v>5</v>
      </c>
    </row>
    <row r="366" spans="1:28" ht="28.8" x14ac:dyDescent="0.3">
      <c r="A366" s="4">
        <v>1712</v>
      </c>
      <c r="B366" s="7" t="s">
        <v>28</v>
      </c>
      <c r="C366" s="1" t="s">
        <v>37</v>
      </c>
      <c r="D366" s="1" t="s">
        <v>137</v>
      </c>
      <c r="E366" s="1" t="s">
        <v>548</v>
      </c>
      <c r="F366" s="7" t="s">
        <v>584</v>
      </c>
      <c r="G366" s="7" t="s">
        <v>584</v>
      </c>
      <c r="H366" s="29">
        <v>0</v>
      </c>
      <c r="I366" s="29">
        <v>0</v>
      </c>
      <c r="J366" s="30">
        <v>0.68162186300000005</v>
      </c>
      <c r="K366" s="30">
        <v>0.58724285200000004</v>
      </c>
      <c r="L366" s="23">
        <v>0</v>
      </c>
      <c r="M366" s="23">
        <v>0</v>
      </c>
      <c r="N366" s="23">
        <v>0</v>
      </c>
      <c r="O366" s="24">
        <v>0</v>
      </c>
      <c r="P366" s="24">
        <v>0.37438272299999997</v>
      </c>
      <c r="Q366" s="25">
        <v>0</v>
      </c>
      <c r="R366" s="25">
        <v>0</v>
      </c>
      <c r="S366" s="25">
        <v>3.4943233999999997E-2</v>
      </c>
      <c r="T366" s="26"/>
      <c r="U366" s="27">
        <v>0.21149487</v>
      </c>
      <c r="V366" s="20">
        <v>1113000</v>
      </c>
      <c r="W366" s="22">
        <v>1.900223448</v>
      </c>
      <c r="X366" s="21">
        <v>1113000</v>
      </c>
      <c r="Y366" s="22">
        <v>1.900223448</v>
      </c>
      <c r="Z366" s="19">
        <f t="shared" si="15"/>
        <v>369</v>
      </c>
      <c r="AA366" s="19">
        <f t="shared" si="16"/>
        <v>231</v>
      </c>
      <c r="AB366" s="19">
        <f t="shared" si="17"/>
        <v>8</v>
      </c>
    </row>
    <row r="367" spans="1:28" ht="28.8" x14ac:dyDescent="0.3">
      <c r="A367" s="4">
        <v>1446</v>
      </c>
      <c r="B367" s="7" t="s">
        <v>27</v>
      </c>
      <c r="C367" s="1" t="s">
        <v>32</v>
      </c>
      <c r="D367" s="1" t="s">
        <v>60</v>
      </c>
      <c r="E367" s="1" t="s">
        <v>543</v>
      </c>
      <c r="F367" s="7" t="s">
        <v>584</v>
      </c>
      <c r="G367" s="7" t="s">
        <v>584</v>
      </c>
      <c r="H367" s="29">
        <v>8.5503520000000006E-3</v>
      </c>
      <c r="I367" s="29">
        <v>1.7868600000000001E-17</v>
      </c>
      <c r="J367" s="30">
        <v>6.0859095000000002E-2</v>
      </c>
      <c r="K367" s="30">
        <v>0.114450366</v>
      </c>
      <c r="L367" s="23">
        <v>0</v>
      </c>
      <c r="M367" s="23">
        <v>0</v>
      </c>
      <c r="N367" s="23">
        <v>8.8888590000000007E-3</v>
      </c>
      <c r="O367" s="24">
        <v>2.7823041999999999E-2</v>
      </c>
      <c r="P367" s="24">
        <v>0.37091606399999999</v>
      </c>
      <c r="Q367" s="25">
        <v>1.320508832</v>
      </c>
      <c r="R367" s="25">
        <v>3.7996480000000001E-3</v>
      </c>
      <c r="S367" s="25">
        <v>1.5591455000000001E-2</v>
      </c>
      <c r="T367" s="26"/>
      <c r="U367" s="27">
        <v>0.24198223699999999</v>
      </c>
      <c r="V367" s="20">
        <v>1100000</v>
      </c>
      <c r="W367" s="22">
        <v>2.1998385200000001</v>
      </c>
      <c r="X367" s="21">
        <v>1100000</v>
      </c>
      <c r="Y367" s="22">
        <v>2.1998385200000001</v>
      </c>
      <c r="Z367" s="19">
        <f t="shared" si="15"/>
        <v>364</v>
      </c>
      <c r="AA367" s="19">
        <f t="shared" si="16"/>
        <v>206</v>
      </c>
      <c r="AB367" s="19">
        <f t="shared" si="17"/>
        <v>48</v>
      </c>
    </row>
    <row r="368" spans="1:28" x14ac:dyDescent="0.3">
      <c r="A368" s="4">
        <v>1415</v>
      </c>
      <c r="B368" s="7" t="s">
        <v>25</v>
      </c>
      <c r="C368" s="1" t="s">
        <v>29</v>
      </c>
      <c r="D368" s="1" t="s">
        <v>45</v>
      </c>
      <c r="E368" s="1" t="s">
        <v>194</v>
      </c>
      <c r="F368" s="7" t="s">
        <v>584</v>
      </c>
      <c r="G368" s="7" t="s">
        <v>584</v>
      </c>
      <c r="H368" s="29">
        <v>5.9076558800000001</v>
      </c>
      <c r="I368" s="29">
        <v>2.9565911E-2</v>
      </c>
      <c r="J368" s="30">
        <v>4.2924170129999997</v>
      </c>
      <c r="K368" s="30">
        <v>0.34766520699999998</v>
      </c>
      <c r="L368" s="23">
        <v>0</v>
      </c>
      <c r="M368" s="23">
        <v>0</v>
      </c>
      <c r="N368" s="23">
        <v>20.47179487</v>
      </c>
      <c r="O368" s="24">
        <v>17.47604299</v>
      </c>
      <c r="P368" s="24">
        <v>17.864477749999999</v>
      </c>
      <c r="Q368" s="25">
        <v>1.3842195799999999</v>
      </c>
      <c r="R368" s="25">
        <v>0.955172413</v>
      </c>
      <c r="S368" s="25">
        <v>0</v>
      </c>
      <c r="T368" s="26">
        <v>100</v>
      </c>
      <c r="U368" s="27">
        <v>23.884135149999999</v>
      </c>
      <c r="V368" s="20">
        <v>1098710</v>
      </c>
      <c r="W368" s="22">
        <v>217.3834329</v>
      </c>
      <c r="X368" s="21">
        <v>1098710</v>
      </c>
      <c r="Y368" s="22">
        <v>217.3834329</v>
      </c>
      <c r="Z368" s="19">
        <f t="shared" si="15"/>
        <v>15</v>
      </c>
      <c r="AA368" s="19">
        <f t="shared" si="16"/>
        <v>3</v>
      </c>
      <c r="AB368" s="19">
        <f t="shared" si="17"/>
        <v>1</v>
      </c>
    </row>
    <row r="369" spans="1:28" ht="28.8" x14ac:dyDescent="0.3">
      <c r="A369" s="4">
        <v>1347</v>
      </c>
      <c r="B369" s="7" t="s">
        <v>28</v>
      </c>
      <c r="C369" s="1" t="s">
        <v>36</v>
      </c>
      <c r="D369" s="1" t="s">
        <v>143</v>
      </c>
      <c r="E369" s="1" t="s">
        <v>456</v>
      </c>
      <c r="F369" s="7" t="s">
        <v>584</v>
      </c>
      <c r="G369" s="7"/>
      <c r="H369" s="29">
        <v>0</v>
      </c>
      <c r="I369" s="29">
        <v>5.0577160000000003E-3</v>
      </c>
      <c r="J369" s="30">
        <v>0.410798891</v>
      </c>
      <c r="K369" s="30">
        <v>5.3519001749999999</v>
      </c>
      <c r="L369" s="23">
        <v>0</v>
      </c>
      <c r="M369" s="23">
        <v>0</v>
      </c>
      <c r="N369" s="23">
        <v>0</v>
      </c>
      <c r="O369" s="24">
        <v>0</v>
      </c>
      <c r="P369" s="24">
        <v>1.6792202780000001</v>
      </c>
      <c r="Q369" s="25">
        <v>0</v>
      </c>
      <c r="R369" s="25">
        <v>0</v>
      </c>
      <c r="S369" s="25">
        <v>0</v>
      </c>
      <c r="T369" s="26"/>
      <c r="U369" s="27">
        <v>0.94861875900000003</v>
      </c>
      <c r="V369" s="20">
        <v>1083900</v>
      </c>
      <c r="W369" s="22">
        <v>8.7519029380000006</v>
      </c>
      <c r="X369" s="21">
        <v>1083900</v>
      </c>
      <c r="Y369" s="22">
        <v>8.7519029380000006</v>
      </c>
      <c r="Z369" s="19">
        <f t="shared" si="15"/>
        <v>277</v>
      </c>
      <c r="AA369" s="19">
        <f t="shared" si="16"/>
        <v>88</v>
      </c>
      <c r="AB369" s="19">
        <f t="shared" si="17"/>
        <v>4</v>
      </c>
    </row>
    <row r="370" spans="1:28" x14ac:dyDescent="0.3">
      <c r="A370" s="38">
        <v>1141</v>
      </c>
      <c r="B370" s="39" t="s">
        <v>25</v>
      </c>
      <c r="C370" s="40" t="s">
        <v>31</v>
      </c>
      <c r="D370" s="40" t="s">
        <v>68</v>
      </c>
      <c r="E370" s="40" t="s">
        <v>320</v>
      </c>
      <c r="F370" s="39" t="s">
        <v>584</v>
      </c>
      <c r="G370" s="39" t="s">
        <v>584</v>
      </c>
      <c r="H370" s="29">
        <v>0.19449634299999999</v>
      </c>
      <c r="I370" s="29">
        <v>0</v>
      </c>
      <c r="J370" s="30">
        <v>0.362111615</v>
      </c>
      <c r="K370" s="30">
        <v>0.73690391600000005</v>
      </c>
      <c r="L370" s="23">
        <v>0</v>
      </c>
      <c r="M370" s="23">
        <v>0</v>
      </c>
      <c r="N370" s="23">
        <v>0.202196403</v>
      </c>
      <c r="O370" s="24">
        <v>0.34521575199999999</v>
      </c>
      <c r="P370" s="24">
        <v>5.0679324220000002</v>
      </c>
      <c r="Q370" s="25">
        <v>13.43811496</v>
      </c>
      <c r="R370" s="25">
        <v>0</v>
      </c>
      <c r="S370" s="25">
        <v>1.9189409000000001E-2</v>
      </c>
      <c r="T370" s="26">
        <v>14.057337535</v>
      </c>
      <c r="U370" s="41">
        <v>3.562763216</v>
      </c>
      <c r="V370" s="42">
        <v>1200000</v>
      </c>
      <c r="W370" s="43">
        <v>29.689693470000002</v>
      </c>
      <c r="X370" s="42">
        <v>1063000</v>
      </c>
      <c r="Y370" s="43">
        <v>33.516116799999999</v>
      </c>
      <c r="Z370" s="44">
        <f t="shared" si="15"/>
        <v>141</v>
      </c>
      <c r="AA370" s="44">
        <f t="shared" si="16"/>
        <v>28</v>
      </c>
      <c r="AB370" s="44">
        <f t="shared" si="17"/>
        <v>2</v>
      </c>
    </row>
    <row r="371" spans="1:28" ht="28.8" x14ac:dyDescent="0.3">
      <c r="A371" s="4">
        <v>1656</v>
      </c>
      <c r="B371" s="7" t="s">
        <v>28</v>
      </c>
      <c r="C371" s="1" t="s">
        <v>34</v>
      </c>
      <c r="D371" s="1" t="s">
        <v>75</v>
      </c>
      <c r="E371" s="1" t="s">
        <v>267</v>
      </c>
      <c r="F371" s="7" t="s">
        <v>584</v>
      </c>
      <c r="G371" s="7"/>
      <c r="H371" s="29">
        <v>11.58762001</v>
      </c>
      <c r="I371" s="29">
        <v>6.5207467000000005E-2</v>
      </c>
      <c r="J371" s="30">
        <v>0.12171819</v>
      </c>
      <c r="K371" s="30">
        <v>5.0121625000000003E-2</v>
      </c>
      <c r="L371" s="23">
        <v>3.2339167000000002E-2</v>
      </c>
      <c r="M371" s="23">
        <v>3.0433492999999999E-2</v>
      </c>
      <c r="N371" s="23">
        <v>0</v>
      </c>
      <c r="O371" s="24">
        <v>14.07364304</v>
      </c>
      <c r="P371" s="24">
        <v>12.15848718</v>
      </c>
      <c r="Q371" s="25">
        <v>2.0018453209999998</v>
      </c>
      <c r="R371" s="25">
        <v>69.351287400000004</v>
      </c>
      <c r="S371" s="25">
        <v>9.8932380000000004E-3</v>
      </c>
      <c r="T371" s="26"/>
      <c r="U371" s="27">
        <v>7.1995175490000003</v>
      </c>
      <c r="V371" s="20">
        <v>997481</v>
      </c>
      <c r="W371" s="22">
        <v>72.176989329999998</v>
      </c>
      <c r="X371" s="21">
        <v>997481</v>
      </c>
      <c r="Y371" s="22">
        <v>72.176989329999998</v>
      </c>
      <c r="Z371" s="19">
        <f t="shared" si="15"/>
        <v>88</v>
      </c>
      <c r="AA371" s="19">
        <f t="shared" si="16"/>
        <v>12</v>
      </c>
      <c r="AB371" s="19">
        <f t="shared" si="17"/>
        <v>1</v>
      </c>
    </row>
    <row r="372" spans="1:28" ht="28.8" x14ac:dyDescent="0.3">
      <c r="A372" s="4">
        <v>1354</v>
      </c>
      <c r="B372" s="7" t="s">
        <v>28</v>
      </c>
      <c r="C372" s="1" t="s">
        <v>36</v>
      </c>
      <c r="D372" s="1" t="s">
        <v>143</v>
      </c>
      <c r="E372" s="1" t="s">
        <v>530</v>
      </c>
      <c r="F372" s="7" t="s">
        <v>584</v>
      </c>
      <c r="G372" s="7"/>
      <c r="H372" s="29">
        <v>0</v>
      </c>
      <c r="I372" s="29">
        <v>2.1119696E-2</v>
      </c>
      <c r="J372" s="30">
        <v>0.36515456899999998</v>
      </c>
      <c r="K372" s="30">
        <v>1.7190735960000001</v>
      </c>
      <c r="L372" s="23">
        <v>0</v>
      </c>
      <c r="M372" s="23">
        <v>0</v>
      </c>
      <c r="N372" s="23">
        <v>0</v>
      </c>
      <c r="O372" s="24">
        <v>0</v>
      </c>
      <c r="P372" s="24">
        <v>0.60920631700000005</v>
      </c>
      <c r="Q372" s="25">
        <v>0</v>
      </c>
      <c r="R372" s="25">
        <v>0</v>
      </c>
      <c r="S372" s="25">
        <v>0</v>
      </c>
      <c r="T372" s="26"/>
      <c r="U372" s="27">
        <v>0.34415052600000001</v>
      </c>
      <c r="V372" s="20">
        <v>982691</v>
      </c>
      <c r="W372" s="22">
        <v>3.5021235110000002</v>
      </c>
      <c r="X372" s="21">
        <v>982691</v>
      </c>
      <c r="Y372" s="22">
        <v>3.5021235110000002</v>
      </c>
      <c r="Z372" s="19">
        <f t="shared" si="15"/>
        <v>351</v>
      </c>
      <c r="AA372" s="19">
        <f t="shared" si="16"/>
        <v>161</v>
      </c>
      <c r="AB372" s="19">
        <f t="shared" si="17"/>
        <v>10</v>
      </c>
    </row>
    <row r="373" spans="1:28" ht="28.8" x14ac:dyDescent="0.3">
      <c r="A373" s="4">
        <v>1400</v>
      </c>
      <c r="B373" s="7" t="s">
        <v>28</v>
      </c>
      <c r="C373" s="1" t="s">
        <v>30</v>
      </c>
      <c r="D373" s="1" t="s">
        <v>58</v>
      </c>
      <c r="E373" s="1" t="s">
        <v>359</v>
      </c>
      <c r="F373" s="7"/>
      <c r="G373" s="7" t="s">
        <v>584</v>
      </c>
      <c r="H373" s="29">
        <v>0</v>
      </c>
      <c r="I373" s="29">
        <v>0</v>
      </c>
      <c r="J373" s="30">
        <v>11.563228029999999</v>
      </c>
      <c r="K373" s="30">
        <v>3.6049992560000002</v>
      </c>
      <c r="L373" s="23">
        <v>0</v>
      </c>
      <c r="M373" s="23">
        <v>0</v>
      </c>
      <c r="N373" s="23">
        <v>0</v>
      </c>
      <c r="O373" s="24">
        <v>0</v>
      </c>
      <c r="P373" s="24">
        <v>3.5027408439999999</v>
      </c>
      <c r="Q373" s="25">
        <v>0</v>
      </c>
      <c r="R373" s="25">
        <v>0</v>
      </c>
      <c r="S373" s="25">
        <v>0.11661550800000001</v>
      </c>
      <c r="T373" s="26"/>
      <c r="U373" s="27">
        <v>2.4585342209999999</v>
      </c>
      <c r="V373" s="20">
        <v>977884</v>
      </c>
      <c r="W373" s="22">
        <v>25.141368719999999</v>
      </c>
      <c r="X373" s="21">
        <v>977884</v>
      </c>
      <c r="Y373" s="22">
        <v>25.141368719999999</v>
      </c>
      <c r="Z373" s="19">
        <f t="shared" si="15"/>
        <v>180</v>
      </c>
      <c r="AA373" s="19">
        <f t="shared" si="16"/>
        <v>41</v>
      </c>
      <c r="AB373" s="19">
        <f t="shared" si="17"/>
        <v>12</v>
      </c>
    </row>
    <row r="374" spans="1:28" ht="28.8" x14ac:dyDescent="0.3">
      <c r="A374" s="4">
        <v>1731</v>
      </c>
      <c r="B374" s="7" t="s">
        <v>28</v>
      </c>
      <c r="C374" s="1" t="s">
        <v>37</v>
      </c>
      <c r="D374" s="1" t="s">
        <v>151</v>
      </c>
      <c r="E374" s="1" t="s">
        <v>474</v>
      </c>
      <c r="F374" s="7" t="s">
        <v>584</v>
      </c>
      <c r="G374" s="7" t="s">
        <v>584</v>
      </c>
      <c r="H374" s="29">
        <v>0.13040169700000001</v>
      </c>
      <c r="I374" s="29">
        <v>1.5078127E-2</v>
      </c>
      <c r="J374" s="30">
        <v>1.186752351</v>
      </c>
      <c r="K374" s="30">
        <v>3.6373876620000001</v>
      </c>
      <c r="L374" s="23">
        <v>0</v>
      </c>
      <c r="M374" s="23">
        <v>0</v>
      </c>
      <c r="N374" s="23">
        <v>0.13556426699999999</v>
      </c>
      <c r="O374" s="24">
        <v>0.15430185599999999</v>
      </c>
      <c r="P374" s="24">
        <v>1.1250477750000001</v>
      </c>
      <c r="Q374" s="25">
        <v>0</v>
      </c>
      <c r="R374" s="25">
        <v>0</v>
      </c>
      <c r="S374" s="25">
        <v>2.1594945000000001E-2</v>
      </c>
      <c r="T374" s="26"/>
      <c r="U374" s="27">
        <v>0.80044104900000002</v>
      </c>
      <c r="V374" s="20">
        <v>942000</v>
      </c>
      <c r="W374" s="22">
        <v>8.4972510490000008</v>
      </c>
      <c r="X374" s="21">
        <v>942000</v>
      </c>
      <c r="Y374" s="22">
        <v>8.4972510490000008</v>
      </c>
      <c r="Z374" s="19">
        <f t="shared" si="15"/>
        <v>295</v>
      </c>
      <c r="AA374" s="19">
        <f t="shared" si="16"/>
        <v>91</v>
      </c>
      <c r="AB374" s="19">
        <f t="shared" si="17"/>
        <v>1</v>
      </c>
    </row>
    <row r="375" spans="1:28" ht="28.8" x14ac:dyDescent="0.3">
      <c r="A375" s="4">
        <v>1451</v>
      </c>
      <c r="B375" s="7" t="s">
        <v>28</v>
      </c>
      <c r="C375" s="1" t="s">
        <v>32</v>
      </c>
      <c r="D375" s="1" t="s">
        <v>154</v>
      </c>
      <c r="E375" s="1" t="s">
        <v>486</v>
      </c>
      <c r="F375" s="7"/>
      <c r="G375" s="7" t="s">
        <v>584</v>
      </c>
      <c r="H375" s="29">
        <v>2.9262114999999998E-2</v>
      </c>
      <c r="I375" s="29">
        <v>3.8554459999999998E-3</v>
      </c>
      <c r="J375" s="30">
        <v>0.27386592700000001</v>
      </c>
      <c r="K375" s="30">
        <v>2.9617955679999999</v>
      </c>
      <c r="L375" s="23">
        <v>6.9796799999999998E-4</v>
      </c>
      <c r="M375" s="23">
        <v>7.1465099999999996E-4</v>
      </c>
      <c r="N375" s="23">
        <v>3.0420595000000002E-2</v>
      </c>
      <c r="O375" s="24">
        <v>3.4625306000000002E-2</v>
      </c>
      <c r="P375" s="24">
        <v>0.94907071600000004</v>
      </c>
      <c r="Q375" s="25">
        <v>0.73215849799999999</v>
      </c>
      <c r="R375" s="25">
        <v>0</v>
      </c>
      <c r="S375" s="25">
        <v>0</v>
      </c>
      <c r="T375" s="26"/>
      <c r="U375" s="27">
        <v>0.69094006299999999</v>
      </c>
      <c r="V375" s="20">
        <v>921876</v>
      </c>
      <c r="W375" s="22">
        <v>7.4949349209999996</v>
      </c>
      <c r="X375" s="21">
        <v>921876</v>
      </c>
      <c r="Y375" s="22">
        <v>7.4949349209999996</v>
      </c>
      <c r="Z375" s="19">
        <f t="shared" si="15"/>
        <v>307</v>
      </c>
      <c r="AA375" s="19">
        <f t="shared" si="16"/>
        <v>99</v>
      </c>
      <c r="AB375" s="19">
        <f t="shared" si="17"/>
        <v>19</v>
      </c>
    </row>
    <row r="376" spans="1:28" x14ac:dyDescent="0.3">
      <c r="A376" s="4">
        <v>1110</v>
      </c>
      <c r="B376" s="7" t="s">
        <v>28</v>
      </c>
      <c r="C376" s="1" t="s">
        <v>31</v>
      </c>
      <c r="D376" s="1" t="s">
        <v>166</v>
      </c>
      <c r="E376" s="1" t="s">
        <v>545</v>
      </c>
      <c r="F376" s="7"/>
      <c r="G376" s="7" t="s">
        <v>584</v>
      </c>
      <c r="H376" s="29">
        <v>4.7355959999999999E-3</v>
      </c>
      <c r="I376" s="29">
        <v>7.2589900000000001E-4</v>
      </c>
      <c r="J376" s="30">
        <v>5.2572310999999997E-2</v>
      </c>
      <c r="K376" s="30">
        <v>2.2505999999999999E-4</v>
      </c>
      <c r="L376" s="23">
        <v>0</v>
      </c>
      <c r="M376" s="23">
        <v>0</v>
      </c>
      <c r="N376" s="23">
        <v>1.3128205E-2</v>
      </c>
      <c r="O376" s="24">
        <v>4.2407772189999999</v>
      </c>
      <c r="P376" s="24">
        <v>0.32621551399999998</v>
      </c>
      <c r="Q376" s="25">
        <v>0</v>
      </c>
      <c r="R376" s="25">
        <v>2.086461E-3</v>
      </c>
      <c r="S376" s="25">
        <v>0</v>
      </c>
      <c r="T376" s="26"/>
      <c r="U376" s="27">
        <v>0.23708221500000001</v>
      </c>
      <c r="V376" s="20">
        <v>915000</v>
      </c>
      <c r="W376" s="22">
        <v>2.5910624630000001</v>
      </c>
      <c r="X376" s="21">
        <v>915000</v>
      </c>
      <c r="Y376" s="22">
        <v>2.5910624630000001</v>
      </c>
      <c r="Z376" s="19">
        <f t="shared" si="15"/>
        <v>366</v>
      </c>
      <c r="AA376" s="19">
        <f t="shared" si="16"/>
        <v>194</v>
      </c>
      <c r="AB376" s="19">
        <f t="shared" si="17"/>
        <v>9</v>
      </c>
    </row>
    <row r="377" spans="1:28" x14ac:dyDescent="0.3">
      <c r="A377" s="4">
        <v>1312</v>
      </c>
      <c r="B377" s="7" t="s">
        <v>26</v>
      </c>
      <c r="C377" s="1" t="s">
        <v>33</v>
      </c>
      <c r="D377" s="1" t="s">
        <v>103</v>
      </c>
      <c r="E377" s="1" t="s">
        <v>390</v>
      </c>
      <c r="F377" s="7" t="s">
        <v>584</v>
      </c>
      <c r="G377" s="7" t="s">
        <v>584</v>
      </c>
      <c r="H377" s="29">
        <v>0.311908721</v>
      </c>
      <c r="I377" s="29">
        <v>0</v>
      </c>
      <c r="J377" s="30">
        <v>1.1258932559999999</v>
      </c>
      <c r="K377" s="30">
        <v>0.18591648599999999</v>
      </c>
      <c r="L377" s="23">
        <v>0.40947097399999999</v>
      </c>
      <c r="M377" s="23">
        <v>0.39383898099999998</v>
      </c>
      <c r="N377" s="23">
        <v>0.32425710800000002</v>
      </c>
      <c r="O377" s="24">
        <v>0.36907567600000002</v>
      </c>
      <c r="P377" s="24">
        <v>2.824758697</v>
      </c>
      <c r="Q377" s="25">
        <v>10.952047889999999</v>
      </c>
      <c r="R377" s="25">
        <v>0</v>
      </c>
      <c r="S377" s="25">
        <v>0</v>
      </c>
      <c r="T377" s="26">
        <v>2.2790484135</v>
      </c>
      <c r="U377" s="27">
        <v>1.953741886</v>
      </c>
      <c r="V377" s="20">
        <v>1036699</v>
      </c>
      <c r="W377" s="22">
        <v>18.845796960000001</v>
      </c>
      <c r="X377" s="21">
        <v>902699</v>
      </c>
      <c r="Y377" s="22">
        <v>21.643337219999999</v>
      </c>
      <c r="Z377" s="19">
        <f t="shared" si="15"/>
        <v>211</v>
      </c>
      <c r="AA377" s="19">
        <f t="shared" si="16"/>
        <v>44</v>
      </c>
      <c r="AB377" s="19">
        <f t="shared" si="17"/>
        <v>7</v>
      </c>
    </row>
    <row r="378" spans="1:28" x14ac:dyDescent="0.3">
      <c r="A378" s="4">
        <v>1395</v>
      </c>
      <c r="B378" s="7" t="s">
        <v>28</v>
      </c>
      <c r="C378" s="1" t="s">
        <v>30</v>
      </c>
      <c r="D378" s="1" t="s">
        <v>58</v>
      </c>
      <c r="E378" s="1" t="s">
        <v>457</v>
      </c>
      <c r="F378" s="7"/>
      <c r="G378" s="7" t="s">
        <v>584</v>
      </c>
      <c r="H378" s="29">
        <v>0</v>
      </c>
      <c r="I378" s="29">
        <v>4.0069356E-2</v>
      </c>
      <c r="J378" s="30">
        <v>1.065034161</v>
      </c>
      <c r="K378" s="30">
        <v>0.669195757</v>
      </c>
      <c r="L378" s="23">
        <v>0</v>
      </c>
      <c r="M378" s="23">
        <v>0</v>
      </c>
      <c r="N378" s="23">
        <v>0</v>
      </c>
      <c r="O378" s="24">
        <v>0.73079511799999997</v>
      </c>
      <c r="P378" s="24">
        <v>1.572146179</v>
      </c>
      <c r="Q378" s="25">
        <v>2.690669776</v>
      </c>
      <c r="R378" s="25">
        <v>0</v>
      </c>
      <c r="S378" s="25">
        <v>1.7438074000000001E-2</v>
      </c>
      <c r="T378" s="26"/>
      <c r="U378" s="27">
        <v>0.94354633799999998</v>
      </c>
      <c r="V378" s="20">
        <v>846676</v>
      </c>
      <c r="W378" s="22">
        <v>11.144125239999999</v>
      </c>
      <c r="X378" s="21">
        <v>846676</v>
      </c>
      <c r="Y378" s="22">
        <v>11.144125239999999</v>
      </c>
      <c r="Z378" s="19">
        <f t="shared" si="15"/>
        <v>278</v>
      </c>
      <c r="AA378" s="19">
        <f t="shared" si="16"/>
        <v>69</v>
      </c>
      <c r="AB378" s="19">
        <f t="shared" si="17"/>
        <v>17</v>
      </c>
    </row>
    <row r="379" spans="1:28" x14ac:dyDescent="0.3">
      <c r="A379" s="4">
        <v>1440</v>
      </c>
      <c r="B379" s="7" t="s">
        <v>25</v>
      </c>
      <c r="C379" s="1" t="s">
        <v>30</v>
      </c>
      <c r="D379" s="1" t="s">
        <v>49</v>
      </c>
      <c r="E379" s="1" t="s">
        <v>273</v>
      </c>
      <c r="F379" s="7" t="s">
        <v>584</v>
      </c>
      <c r="G379" s="7" t="s">
        <v>584</v>
      </c>
      <c r="H379" s="29">
        <v>0.29158351999999998</v>
      </c>
      <c r="I379" s="29">
        <v>0</v>
      </c>
      <c r="J379" s="30">
        <v>43.681615370000003</v>
      </c>
      <c r="K379" s="30">
        <v>2.9494542859999999</v>
      </c>
      <c r="L379" s="23">
        <v>0</v>
      </c>
      <c r="M379" s="23">
        <v>0</v>
      </c>
      <c r="N379" s="23">
        <v>1.010424123</v>
      </c>
      <c r="O379" s="24">
        <v>0.86256312800000001</v>
      </c>
      <c r="P379" s="24">
        <v>10.10921136</v>
      </c>
      <c r="Q379" s="25">
        <v>0.93171611799999998</v>
      </c>
      <c r="R379" s="25">
        <v>0</v>
      </c>
      <c r="S379" s="25">
        <v>0</v>
      </c>
      <c r="T379" s="26">
        <v>22.342034847000001</v>
      </c>
      <c r="U379" s="27">
        <v>6.3066429350000002</v>
      </c>
      <c r="V379" s="20">
        <v>822000</v>
      </c>
      <c r="W379" s="22">
        <v>76.723150050000001</v>
      </c>
      <c r="X379" s="21">
        <v>822000</v>
      </c>
      <c r="Y379" s="22">
        <v>76.723150050000001</v>
      </c>
      <c r="Z379" s="19">
        <f t="shared" si="15"/>
        <v>94</v>
      </c>
      <c r="AA379" s="19">
        <f t="shared" si="16"/>
        <v>11</v>
      </c>
      <c r="AB379" s="19">
        <f t="shared" si="17"/>
        <v>4</v>
      </c>
    </row>
    <row r="380" spans="1:28" ht="28.8" x14ac:dyDescent="0.3">
      <c r="A380" s="4">
        <v>1268</v>
      </c>
      <c r="B380" s="7" t="s">
        <v>28</v>
      </c>
      <c r="C380" s="1" t="s">
        <v>34</v>
      </c>
      <c r="D380" s="1" t="s">
        <v>89</v>
      </c>
      <c r="E380" s="1" t="s">
        <v>374</v>
      </c>
      <c r="F380" s="7" t="s">
        <v>584</v>
      </c>
      <c r="G380" s="7" t="s">
        <v>584</v>
      </c>
      <c r="H380" s="29">
        <v>0</v>
      </c>
      <c r="I380" s="29">
        <v>0</v>
      </c>
      <c r="J380" s="30">
        <v>0.73030913900000005</v>
      </c>
      <c r="K380" s="30">
        <v>1.2807816110000001</v>
      </c>
      <c r="L380" s="23">
        <v>0</v>
      </c>
      <c r="M380" s="23">
        <v>0</v>
      </c>
      <c r="N380" s="23">
        <v>0</v>
      </c>
      <c r="O380" s="24">
        <v>0</v>
      </c>
      <c r="P380" s="24">
        <v>3.8790189329999998</v>
      </c>
      <c r="Q380" s="25">
        <v>8.5750419020000006</v>
      </c>
      <c r="R380" s="25">
        <v>0</v>
      </c>
      <c r="S380" s="25">
        <v>1.6033904000000002E-2</v>
      </c>
      <c r="T380" s="26"/>
      <c r="U380" s="27">
        <v>2.2974957319999998</v>
      </c>
      <c r="V380" s="20">
        <v>1787244</v>
      </c>
      <c r="W380" s="22">
        <v>12.854964020000001</v>
      </c>
      <c r="X380" s="21">
        <v>787244</v>
      </c>
      <c r="Y380" s="22">
        <v>29.1840361</v>
      </c>
      <c r="Z380" s="19">
        <f t="shared" si="15"/>
        <v>195</v>
      </c>
      <c r="AA380" s="19">
        <f t="shared" si="16"/>
        <v>35</v>
      </c>
      <c r="AB380" s="19">
        <f t="shared" si="17"/>
        <v>6</v>
      </c>
    </row>
    <row r="381" spans="1:28" x14ac:dyDescent="0.3">
      <c r="A381" s="4">
        <v>1512</v>
      </c>
      <c r="B381" s="7" t="s">
        <v>25</v>
      </c>
      <c r="C381" s="1" t="s">
        <v>30</v>
      </c>
      <c r="D381" s="1" t="s">
        <v>87</v>
      </c>
      <c r="E381" s="1" t="s">
        <v>365</v>
      </c>
      <c r="F381" s="7"/>
      <c r="G381" s="7" t="s">
        <v>584</v>
      </c>
      <c r="H381" s="29">
        <v>0.32824246000000001</v>
      </c>
      <c r="I381" s="29">
        <v>0</v>
      </c>
      <c r="J381" s="30">
        <v>1.034604613</v>
      </c>
      <c r="K381" s="30">
        <v>0.52379313900000002</v>
      </c>
      <c r="L381" s="23">
        <v>0.36604336399999998</v>
      </c>
      <c r="M381" s="23">
        <v>0.36703469599999999</v>
      </c>
      <c r="N381" s="23">
        <v>1.1374583140000001</v>
      </c>
      <c r="O381" s="24">
        <v>0.58260461900000005</v>
      </c>
      <c r="P381" s="24">
        <v>3.9207800480000001</v>
      </c>
      <c r="Q381" s="25">
        <v>0.58596957699999996</v>
      </c>
      <c r="R381" s="25">
        <v>0</v>
      </c>
      <c r="S381" s="25">
        <v>0</v>
      </c>
      <c r="T381" s="26">
        <v>9.9341323200999998</v>
      </c>
      <c r="U381" s="27">
        <v>2.4204679750000002</v>
      </c>
      <c r="V381" s="20">
        <v>753500</v>
      </c>
      <c r="W381" s="22">
        <v>32.122999</v>
      </c>
      <c r="X381" s="21">
        <v>749000</v>
      </c>
      <c r="Y381" s="22">
        <v>32.315994320000001</v>
      </c>
      <c r="Z381" s="19">
        <f t="shared" si="15"/>
        <v>186</v>
      </c>
      <c r="AA381" s="19">
        <f t="shared" si="16"/>
        <v>31</v>
      </c>
      <c r="AB381" s="19">
        <f t="shared" si="17"/>
        <v>11</v>
      </c>
    </row>
    <row r="382" spans="1:28" x14ac:dyDescent="0.3">
      <c r="A382" s="4">
        <v>1507</v>
      </c>
      <c r="B382" s="7" t="s">
        <v>28</v>
      </c>
      <c r="C382" s="1" t="s">
        <v>30</v>
      </c>
      <c r="D382" s="1" t="s">
        <v>115</v>
      </c>
      <c r="E382" s="1" t="s">
        <v>367</v>
      </c>
      <c r="F382" s="7"/>
      <c r="G382" s="7" t="s">
        <v>584</v>
      </c>
      <c r="H382" s="29">
        <v>0</v>
      </c>
      <c r="I382" s="29">
        <v>0</v>
      </c>
      <c r="J382" s="30">
        <v>1.917061489</v>
      </c>
      <c r="K382" s="30">
        <v>12.737260839999999</v>
      </c>
      <c r="L382" s="23">
        <v>0</v>
      </c>
      <c r="M382" s="23">
        <v>0</v>
      </c>
      <c r="N382" s="23">
        <v>0</v>
      </c>
      <c r="O382" s="24">
        <v>0</v>
      </c>
      <c r="P382" s="24">
        <v>4.0263190199999999</v>
      </c>
      <c r="Q382" s="25">
        <v>0</v>
      </c>
      <c r="R382" s="25">
        <v>0</v>
      </c>
      <c r="S382" s="25">
        <v>1.0166369999999999E-3</v>
      </c>
      <c r="T382" s="26"/>
      <c r="U382" s="27">
        <v>2.399535465</v>
      </c>
      <c r="V382" s="20">
        <v>729480</v>
      </c>
      <c r="W382" s="22">
        <v>32.893780020000001</v>
      </c>
      <c r="X382" s="21">
        <v>729480</v>
      </c>
      <c r="Y382" s="22">
        <v>32.893780020000001</v>
      </c>
      <c r="Z382" s="19">
        <f t="shared" si="15"/>
        <v>188</v>
      </c>
      <c r="AA382" s="19">
        <f t="shared" si="16"/>
        <v>29</v>
      </c>
      <c r="AB382" s="19">
        <f t="shared" si="17"/>
        <v>10</v>
      </c>
    </row>
    <row r="383" spans="1:28" ht="28.8" x14ac:dyDescent="0.3">
      <c r="A383" s="4">
        <v>1243</v>
      </c>
      <c r="B383" s="7" t="s">
        <v>26</v>
      </c>
      <c r="C383" s="1" t="s">
        <v>33</v>
      </c>
      <c r="D383" s="1" t="s">
        <v>103</v>
      </c>
      <c r="E383" s="1" t="s">
        <v>332</v>
      </c>
      <c r="F383" s="7" t="s">
        <v>584</v>
      </c>
      <c r="G383" s="7" t="s">
        <v>584</v>
      </c>
      <c r="H383" s="29">
        <v>0</v>
      </c>
      <c r="I383" s="29">
        <v>0.36863752999999999</v>
      </c>
      <c r="J383" s="30">
        <v>8.2038059929999996</v>
      </c>
      <c r="K383" s="30">
        <v>0.81395737800000001</v>
      </c>
      <c r="L383" s="23">
        <v>0</v>
      </c>
      <c r="M383" s="23">
        <v>0</v>
      </c>
      <c r="N383" s="23">
        <v>0</v>
      </c>
      <c r="O383" s="24">
        <v>0</v>
      </c>
      <c r="P383" s="24">
        <v>5.8338052080000002</v>
      </c>
      <c r="Q383" s="25">
        <v>6.003207561</v>
      </c>
      <c r="R383" s="25">
        <v>0</v>
      </c>
      <c r="S383" s="25">
        <v>0.35163316500000003</v>
      </c>
      <c r="T383" s="26">
        <v>13.400464976</v>
      </c>
      <c r="U383" s="27">
        <v>3.295611144</v>
      </c>
      <c r="V383" s="20">
        <v>663457</v>
      </c>
      <c r="W383" s="22">
        <v>49.67331935</v>
      </c>
      <c r="X383" s="21">
        <v>663457</v>
      </c>
      <c r="Y383" s="22">
        <v>49.67331935</v>
      </c>
      <c r="Z383" s="19">
        <f t="shared" si="15"/>
        <v>153</v>
      </c>
      <c r="AA383" s="19">
        <f t="shared" si="16"/>
        <v>16</v>
      </c>
      <c r="AB383" s="19">
        <f t="shared" si="17"/>
        <v>2</v>
      </c>
    </row>
    <row r="384" spans="1:28" ht="28.8" x14ac:dyDescent="0.3">
      <c r="A384" s="4">
        <v>1070</v>
      </c>
      <c r="B384" s="7" t="s">
        <v>25</v>
      </c>
      <c r="C384" s="1" t="s">
        <v>30</v>
      </c>
      <c r="D384" s="1" t="s">
        <v>49</v>
      </c>
      <c r="E384" s="1" t="s">
        <v>201</v>
      </c>
      <c r="F384" s="7" t="s">
        <v>584</v>
      </c>
      <c r="G384" s="7" t="s">
        <v>584</v>
      </c>
      <c r="H384" s="29">
        <v>0</v>
      </c>
      <c r="I384" s="29">
        <v>2.6877138669999998</v>
      </c>
      <c r="J384" s="30">
        <v>0.62989163199999998</v>
      </c>
      <c r="K384" s="30">
        <v>0.39491705500000002</v>
      </c>
      <c r="L384" s="23">
        <v>1.9281565519999999</v>
      </c>
      <c r="M384" s="23">
        <v>1.9626181970000001</v>
      </c>
      <c r="N384" s="23">
        <v>0</v>
      </c>
      <c r="O384" s="24">
        <v>0</v>
      </c>
      <c r="P384" s="24">
        <v>32.530035220000002</v>
      </c>
      <c r="Q384" s="25">
        <v>4.7902248729999997</v>
      </c>
      <c r="R384" s="25">
        <v>1.21816649</v>
      </c>
      <c r="S384" s="25">
        <v>0.168399822</v>
      </c>
      <c r="T384" s="26">
        <v>84.315185232999994</v>
      </c>
      <c r="U384" s="27">
        <v>19.509879690000002</v>
      </c>
      <c r="V384" s="20">
        <v>645500</v>
      </c>
      <c r="W384" s="22">
        <v>302.24445689999999</v>
      </c>
      <c r="X384" s="21">
        <v>645500</v>
      </c>
      <c r="Y384" s="22">
        <v>302.24445689999999</v>
      </c>
      <c r="Z384" s="19">
        <f t="shared" si="15"/>
        <v>22</v>
      </c>
      <c r="AA384" s="19">
        <f t="shared" si="16"/>
        <v>1</v>
      </c>
      <c r="AB384" s="19">
        <f t="shared" si="17"/>
        <v>1</v>
      </c>
    </row>
    <row r="385" spans="1:28" ht="28.8" x14ac:dyDescent="0.3">
      <c r="A385" s="4">
        <v>1610</v>
      </c>
      <c r="B385" s="7" t="s">
        <v>27</v>
      </c>
      <c r="C385" s="1" t="s">
        <v>34</v>
      </c>
      <c r="D385" s="1" t="s">
        <v>122</v>
      </c>
      <c r="E385" s="1" t="s">
        <v>381</v>
      </c>
      <c r="F385" s="7" t="s">
        <v>584</v>
      </c>
      <c r="G385" s="7"/>
      <c r="H385" s="29">
        <v>0</v>
      </c>
      <c r="I385" s="29">
        <v>0.168513738</v>
      </c>
      <c r="J385" s="30">
        <v>0</v>
      </c>
      <c r="K385" s="30">
        <v>0</v>
      </c>
      <c r="L385" s="23">
        <v>3.1473382000000001E-2</v>
      </c>
      <c r="M385" s="23">
        <v>3.0676779000000001E-2</v>
      </c>
      <c r="N385" s="23">
        <v>0</v>
      </c>
      <c r="O385" s="24">
        <v>12.78132643</v>
      </c>
      <c r="P385" s="24">
        <v>2.9043283849999999</v>
      </c>
      <c r="Q385" s="25">
        <v>0</v>
      </c>
      <c r="R385" s="25">
        <v>26.151798589999999</v>
      </c>
      <c r="S385" s="25">
        <v>0</v>
      </c>
      <c r="T385" s="26"/>
      <c r="U385" s="27">
        <v>2.1107660469999998</v>
      </c>
      <c r="V385" s="20">
        <v>643134</v>
      </c>
      <c r="W385" s="22">
        <v>32.82000403</v>
      </c>
      <c r="X385" s="21">
        <v>643134</v>
      </c>
      <c r="Y385" s="22">
        <v>32.82000403</v>
      </c>
      <c r="Z385" s="19">
        <f t="shared" si="15"/>
        <v>202</v>
      </c>
      <c r="AA385" s="19">
        <f t="shared" si="16"/>
        <v>30</v>
      </c>
      <c r="AB385" s="19">
        <f t="shared" si="17"/>
        <v>5</v>
      </c>
    </row>
    <row r="386" spans="1:28" ht="28.8" x14ac:dyDescent="0.3">
      <c r="A386" s="4">
        <v>1052</v>
      </c>
      <c r="B386" s="7" t="s">
        <v>28</v>
      </c>
      <c r="C386" s="1" t="s">
        <v>33</v>
      </c>
      <c r="D386" s="1" t="s">
        <v>128</v>
      </c>
      <c r="E386" s="1" t="s">
        <v>401</v>
      </c>
      <c r="F386" s="7"/>
      <c r="G386" s="7" t="s">
        <v>584</v>
      </c>
      <c r="H386" s="29">
        <v>0.14868046200000001</v>
      </c>
      <c r="I386" s="29">
        <v>0</v>
      </c>
      <c r="J386" s="30">
        <v>5.3556003509999996</v>
      </c>
      <c r="K386" s="30">
        <v>5.3878376460000004</v>
      </c>
      <c r="L386" s="23">
        <v>0</v>
      </c>
      <c r="M386" s="23">
        <v>0</v>
      </c>
      <c r="N386" s="23">
        <v>0.15456668300000001</v>
      </c>
      <c r="O386" s="24">
        <v>0.17593077200000001</v>
      </c>
      <c r="P386" s="24">
        <v>3.1701920069999998</v>
      </c>
      <c r="Q386" s="25">
        <v>0</v>
      </c>
      <c r="R386" s="25">
        <v>0</v>
      </c>
      <c r="S386" s="25">
        <v>0</v>
      </c>
      <c r="T386" s="26"/>
      <c r="U386" s="27">
        <v>1.790892862</v>
      </c>
      <c r="V386" s="20">
        <v>639915</v>
      </c>
      <c r="W386" s="22">
        <v>27.986417920000001</v>
      </c>
      <c r="X386" s="21">
        <v>639915</v>
      </c>
      <c r="Y386" s="22">
        <v>27.986417920000001</v>
      </c>
      <c r="Z386" s="19">
        <f t="shared" ref="Z386:Z405" si="18">_xlfn.RANK.EQ(U386,$U$2:$U$405,0)</f>
        <v>222</v>
      </c>
      <c r="AA386" s="19">
        <f t="shared" ref="AA386:AA405" si="19">_xlfn.RANK.EQ(Y386,$Y$2:$Y$405,0)</f>
        <v>37</v>
      </c>
      <c r="AB386" s="19">
        <f t="shared" ref="AB386:AB405" si="20">($Y$2:$Y$405=Y386) + SUMPRODUCT(($C$2:$C$405=C386)*($Y$2:$Y$405&gt;Y386))</f>
        <v>6</v>
      </c>
    </row>
    <row r="387" spans="1:28" ht="28.8" x14ac:dyDescent="0.3">
      <c r="A387" s="4">
        <v>1301</v>
      </c>
      <c r="B387" s="7" t="s">
        <v>26</v>
      </c>
      <c r="C387" s="1" t="s">
        <v>33</v>
      </c>
      <c r="D387" s="1" t="s">
        <v>78</v>
      </c>
      <c r="E387" s="1" t="s">
        <v>272</v>
      </c>
      <c r="F387" s="7" t="s">
        <v>584</v>
      </c>
      <c r="G387" s="7"/>
      <c r="H387" s="29">
        <v>0.31570639299999997</v>
      </c>
      <c r="I387" s="29">
        <v>0.32466572399999999</v>
      </c>
      <c r="J387" s="30">
        <v>3.2413340289999999</v>
      </c>
      <c r="K387" s="30">
        <v>0</v>
      </c>
      <c r="L387" s="23">
        <v>0</v>
      </c>
      <c r="M387" s="23">
        <v>0</v>
      </c>
      <c r="N387" s="23">
        <v>1.094017094</v>
      </c>
      <c r="O387" s="24">
        <v>5.058363012</v>
      </c>
      <c r="P387" s="24">
        <v>11.20623151</v>
      </c>
      <c r="Q387" s="25">
        <v>0.47809459799999998</v>
      </c>
      <c r="R387" s="25">
        <v>100</v>
      </c>
      <c r="S387" s="25">
        <v>0</v>
      </c>
      <c r="T387" s="26">
        <v>7.0898521842999997</v>
      </c>
      <c r="U387" s="27">
        <v>6.3305818660000002</v>
      </c>
      <c r="V387" s="20">
        <v>618000</v>
      </c>
      <c r="W387" s="22">
        <v>102.4365998</v>
      </c>
      <c r="X387" s="21">
        <v>618000</v>
      </c>
      <c r="Y387" s="22">
        <v>102.4365998</v>
      </c>
      <c r="Z387" s="19">
        <f t="shared" si="18"/>
        <v>93</v>
      </c>
      <c r="AA387" s="19">
        <f t="shared" si="19"/>
        <v>5</v>
      </c>
      <c r="AB387" s="19">
        <f t="shared" si="20"/>
        <v>1</v>
      </c>
    </row>
    <row r="388" spans="1:28" x14ac:dyDescent="0.3">
      <c r="A388" s="4">
        <v>1009</v>
      </c>
      <c r="B388" s="7" t="s">
        <v>28</v>
      </c>
      <c r="C388" s="1" t="s">
        <v>31</v>
      </c>
      <c r="D388" s="1" t="s">
        <v>176</v>
      </c>
      <c r="E388" s="1" t="s">
        <v>564</v>
      </c>
      <c r="F388" s="7"/>
      <c r="G388" s="7" t="s">
        <v>584</v>
      </c>
      <c r="H388" s="29">
        <v>4.7355959000000003E-2</v>
      </c>
      <c r="I388" s="29">
        <v>4.1117189999999998E-3</v>
      </c>
      <c r="J388" s="30">
        <v>0.46772695199999997</v>
      </c>
      <c r="K388" s="30">
        <v>4.459345E-3</v>
      </c>
      <c r="L388" s="23">
        <v>0</v>
      </c>
      <c r="M388" s="23">
        <v>0</v>
      </c>
      <c r="N388" s="23">
        <v>0.13128205100000001</v>
      </c>
      <c r="O388" s="24">
        <v>5.6035408000000002E-2</v>
      </c>
      <c r="P388" s="24">
        <v>0.14919694999999999</v>
      </c>
      <c r="Q388" s="25">
        <v>0</v>
      </c>
      <c r="R388" s="25">
        <v>1.8539485000000001E-2</v>
      </c>
      <c r="S388" s="25">
        <v>0</v>
      </c>
      <c r="T388" s="26"/>
      <c r="U388" s="27">
        <v>8.8899171999999999E-2</v>
      </c>
      <c r="V388" s="20">
        <v>614000</v>
      </c>
      <c r="W388" s="22">
        <v>1.447869251</v>
      </c>
      <c r="X388" s="21">
        <v>614000</v>
      </c>
      <c r="Y388" s="22">
        <v>1.447869251</v>
      </c>
      <c r="Z388" s="19">
        <f t="shared" si="18"/>
        <v>385</v>
      </c>
      <c r="AA388" s="19">
        <f t="shared" si="19"/>
        <v>259</v>
      </c>
      <c r="AB388" s="19">
        <f t="shared" si="20"/>
        <v>15</v>
      </c>
    </row>
    <row r="389" spans="1:28" ht="28.8" x14ac:dyDescent="0.3">
      <c r="A389" s="4">
        <v>1073</v>
      </c>
      <c r="B389" s="7" t="s">
        <v>25</v>
      </c>
      <c r="C389" s="1" t="s">
        <v>30</v>
      </c>
      <c r="D389" s="1" t="s">
        <v>49</v>
      </c>
      <c r="E389" s="1" t="s">
        <v>205</v>
      </c>
      <c r="F389" s="7" t="s">
        <v>584</v>
      </c>
      <c r="G389" s="7" t="s">
        <v>584</v>
      </c>
      <c r="H389" s="29">
        <v>0</v>
      </c>
      <c r="I389" s="29">
        <v>1.6053900000000001E-42</v>
      </c>
      <c r="J389" s="30">
        <v>7.3487357089999996</v>
      </c>
      <c r="K389" s="30">
        <v>12.32438647</v>
      </c>
      <c r="L389" s="23">
        <v>0</v>
      </c>
      <c r="M389" s="23">
        <v>0</v>
      </c>
      <c r="N389" s="23">
        <v>0</v>
      </c>
      <c r="O389" s="24">
        <v>0</v>
      </c>
      <c r="P389" s="24">
        <v>26.59084953</v>
      </c>
      <c r="Q389" s="25">
        <v>3.5663797239999999</v>
      </c>
      <c r="R389" s="25">
        <v>0</v>
      </c>
      <c r="S389" s="25">
        <v>3.8941501000000003E-2</v>
      </c>
      <c r="T389" s="26">
        <v>73.113002375999997</v>
      </c>
      <c r="U389" s="27">
        <v>16.55135181</v>
      </c>
      <c r="V389" s="20">
        <v>594000</v>
      </c>
      <c r="W389" s="22">
        <v>278.64228639999999</v>
      </c>
      <c r="X389" s="21">
        <v>594000</v>
      </c>
      <c r="Y389" s="22">
        <v>278.64228639999999</v>
      </c>
      <c r="Z389" s="19">
        <f t="shared" si="18"/>
        <v>26</v>
      </c>
      <c r="AA389" s="19">
        <f t="shared" si="19"/>
        <v>2</v>
      </c>
      <c r="AB389" s="19">
        <f t="shared" si="20"/>
        <v>2</v>
      </c>
    </row>
    <row r="390" spans="1:28" ht="28.8" x14ac:dyDescent="0.3">
      <c r="A390" s="4">
        <v>1112</v>
      </c>
      <c r="B390" s="7" t="s">
        <v>27</v>
      </c>
      <c r="C390" s="1" t="s">
        <v>34</v>
      </c>
      <c r="D390" s="1" t="s">
        <v>95</v>
      </c>
      <c r="E390" s="1" t="s">
        <v>366</v>
      </c>
      <c r="F390" s="7" t="s">
        <v>584</v>
      </c>
      <c r="G390" s="7" t="s">
        <v>584</v>
      </c>
      <c r="H390" s="29">
        <v>0</v>
      </c>
      <c r="I390" s="29">
        <v>0.28858758899999998</v>
      </c>
      <c r="J390" s="30">
        <v>5.294741256</v>
      </c>
      <c r="K390" s="30">
        <v>3.4409909249999999</v>
      </c>
      <c r="L390" s="23">
        <v>6.5438851000000006E-2</v>
      </c>
      <c r="M390" s="23">
        <v>6.5057198999999996E-2</v>
      </c>
      <c r="N390" s="23">
        <v>0</v>
      </c>
      <c r="O390" s="24">
        <v>0</v>
      </c>
      <c r="P390" s="24">
        <v>4.0395382660000001</v>
      </c>
      <c r="Q390" s="25">
        <v>7.0129120729999999</v>
      </c>
      <c r="R390" s="25">
        <v>0.54829843099999998</v>
      </c>
      <c r="S390" s="25">
        <v>7.6365564999999996E-2</v>
      </c>
      <c r="T390" s="26"/>
      <c r="U390" s="27">
        <v>2.411826204</v>
      </c>
      <c r="V390" s="20">
        <v>573278</v>
      </c>
      <c r="W390" s="22">
        <v>42.070796430000001</v>
      </c>
      <c r="X390" s="21">
        <v>573278</v>
      </c>
      <c r="Y390" s="22">
        <v>42.070796430000001</v>
      </c>
      <c r="Z390" s="19">
        <f t="shared" si="18"/>
        <v>187</v>
      </c>
      <c r="AA390" s="19">
        <f t="shared" si="19"/>
        <v>23</v>
      </c>
      <c r="AB390" s="19">
        <f t="shared" si="20"/>
        <v>3</v>
      </c>
    </row>
    <row r="391" spans="1:28" x14ac:dyDescent="0.3">
      <c r="A391" s="4">
        <v>1444</v>
      </c>
      <c r="B391" s="7" t="s">
        <v>27</v>
      </c>
      <c r="C391" s="1" t="s">
        <v>34</v>
      </c>
      <c r="D391" s="1" t="s">
        <v>65</v>
      </c>
      <c r="E391" s="1" t="s">
        <v>527</v>
      </c>
      <c r="F391" s="7" t="s">
        <v>584</v>
      </c>
      <c r="G391" s="7" t="s">
        <v>584</v>
      </c>
      <c r="H391" s="29">
        <v>0</v>
      </c>
      <c r="I391" s="29">
        <v>1.3031779999999999</v>
      </c>
      <c r="J391" s="30">
        <v>0.109546371</v>
      </c>
      <c r="K391" s="30">
        <v>0.182769771</v>
      </c>
      <c r="L391" s="23">
        <v>0.28625063699999997</v>
      </c>
      <c r="M391" s="23">
        <v>0.27413332099999999</v>
      </c>
      <c r="N391" s="23">
        <v>0</v>
      </c>
      <c r="O391" s="24">
        <v>1.117848027</v>
      </c>
      <c r="P391" s="24">
        <v>0.63918631400000003</v>
      </c>
      <c r="Q391" s="25">
        <v>0</v>
      </c>
      <c r="R391" s="25">
        <v>2.0100516169999998</v>
      </c>
      <c r="S391" s="25">
        <v>2.6158859999999999E-2</v>
      </c>
      <c r="T391" s="26"/>
      <c r="U391" s="27">
        <v>0.38058437000000001</v>
      </c>
      <c r="V391" s="20">
        <v>507262</v>
      </c>
      <c r="W391" s="22">
        <v>7.502717927</v>
      </c>
      <c r="X391" s="21">
        <v>507262</v>
      </c>
      <c r="Y391" s="22">
        <v>7.502717927</v>
      </c>
      <c r="Z391" s="19">
        <f t="shared" si="18"/>
        <v>348</v>
      </c>
      <c r="AA391" s="19">
        <f t="shared" si="19"/>
        <v>98</v>
      </c>
      <c r="AB391" s="19">
        <f t="shared" si="20"/>
        <v>13</v>
      </c>
    </row>
    <row r="392" spans="1:28" x14ac:dyDescent="0.3">
      <c r="A392" s="4">
        <v>1371</v>
      </c>
      <c r="B392" s="7" t="s">
        <v>28</v>
      </c>
      <c r="C392" s="1" t="s">
        <v>36</v>
      </c>
      <c r="D392" s="1" t="s">
        <v>93</v>
      </c>
      <c r="E392" s="1" t="s">
        <v>296</v>
      </c>
      <c r="F392" s="7"/>
      <c r="G392" s="7" t="s">
        <v>584</v>
      </c>
      <c r="H392" s="29">
        <v>0.104208367</v>
      </c>
      <c r="I392" s="29">
        <v>0</v>
      </c>
      <c r="J392" s="30">
        <v>6.9835811400000001</v>
      </c>
      <c r="K392" s="30">
        <v>20.660626990000001</v>
      </c>
      <c r="L392" s="23">
        <v>0</v>
      </c>
      <c r="M392" s="23">
        <v>0</v>
      </c>
      <c r="N392" s="23">
        <v>0.216667898</v>
      </c>
      <c r="O392" s="24">
        <v>0.24661556900000001</v>
      </c>
      <c r="P392" s="24">
        <v>8.0997108860000004</v>
      </c>
      <c r="Q392" s="25">
        <v>0</v>
      </c>
      <c r="R392" s="25">
        <v>0</v>
      </c>
      <c r="S392" s="25">
        <v>0</v>
      </c>
      <c r="T392" s="26"/>
      <c r="U392" s="27">
        <v>4.5756579979999996</v>
      </c>
      <c r="V392" s="20">
        <v>500588</v>
      </c>
      <c r="W392" s="22">
        <v>91.405666890000006</v>
      </c>
      <c r="X392" s="21">
        <v>500588</v>
      </c>
      <c r="Y392" s="22">
        <v>91.405666890000006</v>
      </c>
      <c r="Z392" s="19">
        <f t="shared" si="18"/>
        <v>117</v>
      </c>
      <c r="AA392" s="19">
        <f t="shared" si="19"/>
        <v>7</v>
      </c>
      <c r="AB392" s="19">
        <f t="shared" si="20"/>
        <v>1</v>
      </c>
    </row>
    <row r="393" spans="1:28" ht="28.8" x14ac:dyDescent="0.3">
      <c r="A393" s="4">
        <v>1245</v>
      </c>
      <c r="B393" s="7" t="s">
        <v>28</v>
      </c>
      <c r="C393" s="1" t="s">
        <v>34</v>
      </c>
      <c r="D393" s="1" t="s">
        <v>107</v>
      </c>
      <c r="E393" s="1" t="s">
        <v>333</v>
      </c>
      <c r="F393" s="7"/>
      <c r="G393" s="7" t="s">
        <v>584</v>
      </c>
      <c r="H393" s="29">
        <v>0</v>
      </c>
      <c r="I393" s="29">
        <v>0.48220997500000001</v>
      </c>
      <c r="J393" s="30">
        <v>0.77595345999999998</v>
      </c>
      <c r="K393" s="30">
        <v>9.9735745659999999</v>
      </c>
      <c r="L393" s="23">
        <v>0</v>
      </c>
      <c r="M393" s="23">
        <v>0</v>
      </c>
      <c r="N393" s="23">
        <v>0</v>
      </c>
      <c r="O393" s="24">
        <v>1.4368762859999999</v>
      </c>
      <c r="P393" s="24">
        <v>5.4361163250000004</v>
      </c>
      <c r="Q393" s="25">
        <v>5.947845966</v>
      </c>
      <c r="R393" s="25">
        <v>0</v>
      </c>
      <c r="S393" s="25">
        <v>4.8171589999999997E-3</v>
      </c>
      <c r="T393" s="26"/>
      <c r="U393" s="27">
        <v>3.2295741869999999</v>
      </c>
      <c r="V393" s="20">
        <v>2440100</v>
      </c>
      <c r="W393" s="22">
        <v>13.235417350000001</v>
      </c>
      <c r="X393" s="21">
        <v>500100</v>
      </c>
      <c r="Y393" s="22">
        <v>64.57856803</v>
      </c>
      <c r="Z393" s="19">
        <f t="shared" si="18"/>
        <v>154</v>
      </c>
      <c r="AA393" s="19">
        <f t="shared" si="19"/>
        <v>13</v>
      </c>
      <c r="AB393" s="19">
        <f t="shared" si="20"/>
        <v>2</v>
      </c>
    </row>
    <row r="394" spans="1:28" x14ac:dyDescent="0.3">
      <c r="A394" s="4">
        <v>1509</v>
      </c>
      <c r="B394" s="7" t="s">
        <v>28</v>
      </c>
      <c r="C394" s="1" t="s">
        <v>30</v>
      </c>
      <c r="D394" s="1" t="s">
        <v>115</v>
      </c>
      <c r="E394" s="1" t="s">
        <v>577</v>
      </c>
      <c r="F394" s="7"/>
      <c r="G394" s="7" t="s">
        <v>584</v>
      </c>
      <c r="H394" s="29">
        <v>0</v>
      </c>
      <c r="I394" s="29">
        <v>0</v>
      </c>
      <c r="J394" s="30">
        <v>0</v>
      </c>
      <c r="K394" s="30">
        <v>0</v>
      </c>
      <c r="L394" s="23">
        <v>0</v>
      </c>
      <c r="M394" s="23">
        <v>0</v>
      </c>
      <c r="N394" s="23">
        <v>0</v>
      </c>
      <c r="O394" s="24">
        <v>0</v>
      </c>
      <c r="P394" s="24">
        <v>4.4878700000000002E-4</v>
      </c>
      <c r="Q394" s="25">
        <v>0</v>
      </c>
      <c r="R394" s="25">
        <v>0</v>
      </c>
      <c r="S394" s="25">
        <v>3.4933899999999999E-3</v>
      </c>
      <c r="T394" s="26"/>
      <c r="U394" s="27">
        <v>2.66977E-4</v>
      </c>
      <c r="V394" s="20">
        <v>478313</v>
      </c>
      <c r="W394" s="22">
        <v>5.5816299999999998E-3</v>
      </c>
      <c r="X394" s="21">
        <v>478313</v>
      </c>
      <c r="Y394" s="22">
        <v>5.5816299999999998E-3</v>
      </c>
      <c r="Z394" s="19">
        <f t="shared" si="18"/>
        <v>398</v>
      </c>
      <c r="AA394" s="19">
        <f t="shared" si="19"/>
        <v>395</v>
      </c>
      <c r="AB394" s="19">
        <f t="shared" si="20"/>
        <v>52</v>
      </c>
    </row>
    <row r="395" spans="1:28" ht="28.8" x14ac:dyDescent="0.3">
      <c r="A395" s="4">
        <v>1480</v>
      </c>
      <c r="B395" s="7" t="s">
        <v>27</v>
      </c>
      <c r="C395" s="1" t="s">
        <v>34</v>
      </c>
      <c r="D395" s="1" t="s">
        <v>65</v>
      </c>
      <c r="E395" s="1" t="s">
        <v>556</v>
      </c>
      <c r="F395" s="7" t="s">
        <v>584</v>
      </c>
      <c r="G395" s="7" t="s">
        <v>584</v>
      </c>
      <c r="H395" s="29">
        <v>0.49329123899999999</v>
      </c>
      <c r="I395" s="29">
        <v>0</v>
      </c>
      <c r="J395" s="30">
        <v>0.109546371</v>
      </c>
      <c r="K395" s="30">
        <v>0.166134275</v>
      </c>
      <c r="L395" s="23">
        <v>0</v>
      </c>
      <c r="M395" s="23">
        <v>0</v>
      </c>
      <c r="N395" s="23">
        <v>0.51282051299999998</v>
      </c>
      <c r="O395" s="24">
        <v>0.58370217099999999</v>
      </c>
      <c r="P395" s="24">
        <v>0.22667108599999999</v>
      </c>
      <c r="Q395" s="25">
        <v>0</v>
      </c>
      <c r="R395" s="25">
        <v>0</v>
      </c>
      <c r="S395" s="25">
        <v>0</v>
      </c>
      <c r="T395" s="26"/>
      <c r="U395" s="27">
        <v>0.137616612</v>
      </c>
      <c r="V395" s="20">
        <v>476644</v>
      </c>
      <c r="W395" s="22">
        <v>2.8871990869999999</v>
      </c>
      <c r="X395" s="21">
        <v>476644</v>
      </c>
      <c r="Y395" s="22">
        <v>2.8871990869999999</v>
      </c>
      <c r="Z395" s="19">
        <f t="shared" si="18"/>
        <v>377</v>
      </c>
      <c r="AA395" s="19">
        <f t="shared" si="19"/>
        <v>183</v>
      </c>
      <c r="AB395" s="19">
        <f t="shared" si="20"/>
        <v>21</v>
      </c>
    </row>
    <row r="396" spans="1:28" ht="28.8" x14ac:dyDescent="0.3">
      <c r="A396" s="4">
        <v>1053</v>
      </c>
      <c r="B396" s="7" t="s">
        <v>28</v>
      </c>
      <c r="C396" s="1" t="s">
        <v>33</v>
      </c>
      <c r="D396" s="1" t="s">
        <v>128</v>
      </c>
      <c r="E396" s="1" t="s">
        <v>518</v>
      </c>
      <c r="F396" s="7"/>
      <c r="G396" s="7" t="s">
        <v>584</v>
      </c>
      <c r="H396" s="29">
        <v>0</v>
      </c>
      <c r="I396" s="29">
        <v>0</v>
      </c>
      <c r="J396" s="30">
        <v>0.19779205799999999</v>
      </c>
      <c r="K396" s="30">
        <v>2.4326167170000002</v>
      </c>
      <c r="L396" s="23">
        <v>0</v>
      </c>
      <c r="M396" s="23">
        <v>0</v>
      </c>
      <c r="N396" s="23">
        <v>0</v>
      </c>
      <c r="O396" s="24">
        <v>0</v>
      </c>
      <c r="P396" s="24">
        <v>0.71920971099999997</v>
      </c>
      <c r="Q396" s="25">
        <v>0</v>
      </c>
      <c r="R396" s="25">
        <v>0</v>
      </c>
      <c r="S396" s="25">
        <v>0</v>
      </c>
      <c r="T396" s="26"/>
      <c r="U396" s="27">
        <v>0.43052180200000001</v>
      </c>
      <c r="V396" s="20">
        <v>430877</v>
      </c>
      <c r="W396" s="22">
        <v>9.9917563890000007</v>
      </c>
      <c r="X396" s="21">
        <v>430877</v>
      </c>
      <c r="Y396" s="22">
        <v>9.9917563890000007</v>
      </c>
      <c r="Z396" s="19">
        <f t="shared" si="18"/>
        <v>339</v>
      </c>
      <c r="AA396" s="19">
        <f t="shared" si="19"/>
        <v>77</v>
      </c>
      <c r="AB396" s="19">
        <f t="shared" si="20"/>
        <v>14</v>
      </c>
    </row>
    <row r="397" spans="1:28" ht="28.8" x14ac:dyDescent="0.3">
      <c r="A397" s="4">
        <v>1325</v>
      </c>
      <c r="B397" s="7" t="s">
        <v>26</v>
      </c>
      <c r="C397" s="1" t="s">
        <v>32</v>
      </c>
      <c r="D397" s="1" t="s">
        <v>74</v>
      </c>
      <c r="E397" s="1" t="s">
        <v>438</v>
      </c>
      <c r="F397" s="7" t="s">
        <v>584</v>
      </c>
      <c r="G397" s="7" t="s">
        <v>584</v>
      </c>
      <c r="H397" s="29">
        <v>0.97455683400000004</v>
      </c>
      <c r="I397" s="29">
        <v>7.3479599999999994E-5</v>
      </c>
      <c r="J397" s="30">
        <v>1.557959632</v>
      </c>
      <c r="K397" s="30">
        <v>2.0256519000000001E-2</v>
      </c>
      <c r="L397" s="23">
        <v>0.34002274900000001</v>
      </c>
      <c r="M397" s="23">
        <v>0.34751400100000002</v>
      </c>
      <c r="N397" s="23">
        <v>3.3771309629999999</v>
      </c>
      <c r="O397" s="24">
        <v>1.7297619369999999</v>
      </c>
      <c r="P397" s="24">
        <v>1.883441323</v>
      </c>
      <c r="Q397" s="25">
        <v>0</v>
      </c>
      <c r="R397" s="25">
        <v>2.9186429440000001</v>
      </c>
      <c r="S397" s="25">
        <v>0</v>
      </c>
      <c r="T397" s="26">
        <v>3.8758513374999999</v>
      </c>
      <c r="U397" s="27">
        <v>1.1531455639999999</v>
      </c>
      <c r="V397" s="20">
        <v>500000</v>
      </c>
      <c r="W397" s="22">
        <v>23.062911270000001</v>
      </c>
      <c r="X397" s="21">
        <v>425000</v>
      </c>
      <c r="Y397" s="22">
        <v>27.132836789999999</v>
      </c>
      <c r="Z397" s="19">
        <f t="shared" si="18"/>
        <v>259</v>
      </c>
      <c r="AA397" s="19">
        <f t="shared" si="19"/>
        <v>39</v>
      </c>
      <c r="AB397" s="19">
        <f t="shared" si="20"/>
        <v>6</v>
      </c>
    </row>
    <row r="398" spans="1:28" ht="28.8" x14ac:dyDescent="0.3">
      <c r="A398" s="4">
        <v>1091</v>
      </c>
      <c r="B398" s="7" t="s">
        <v>26</v>
      </c>
      <c r="C398" s="1" t="s">
        <v>32</v>
      </c>
      <c r="D398" s="1" t="s">
        <v>60</v>
      </c>
      <c r="E398" s="1" t="s">
        <v>454</v>
      </c>
      <c r="F398" s="7" t="s">
        <v>584</v>
      </c>
      <c r="G398" s="7" t="s">
        <v>584</v>
      </c>
      <c r="H398" s="29">
        <v>9.6191465000000004E-2</v>
      </c>
      <c r="I398" s="29">
        <v>0</v>
      </c>
      <c r="J398" s="30">
        <v>0.91288642399999997</v>
      </c>
      <c r="K398" s="30">
        <v>1.2658308089999999</v>
      </c>
      <c r="L398" s="23">
        <v>7.9780110000000001E-2</v>
      </c>
      <c r="M398" s="23">
        <v>7.9597068000000007E-2</v>
      </c>
      <c r="N398" s="23">
        <v>9.9999660000000004E-2</v>
      </c>
      <c r="O398" s="24">
        <v>0.113821536</v>
      </c>
      <c r="P398" s="24">
        <v>1.664917502</v>
      </c>
      <c r="Q398" s="25">
        <v>1.0158048289999999</v>
      </c>
      <c r="R398" s="25">
        <v>0</v>
      </c>
      <c r="S398" s="25">
        <v>3.8404463E-2</v>
      </c>
      <c r="T398" s="26">
        <v>5.3071634443000004</v>
      </c>
      <c r="U398" s="27">
        <v>0.98911899000000003</v>
      </c>
      <c r="V398" s="20">
        <v>967200</v>
      </c>
      <c r="W398" s="22">
        <v>10.226623139999999</v>
      </c>
      <c r="X398" s="21">
        <v>340200</v>
      </c>
      <c r="Y398" s="22">
        <v>29.07463229</v>
      </c>
      <c r="Z398" s="19">
        <f t="shared" si="18"/>
        <v>275</v>
      </c>
      <c r="AA398" s="19">
        <f t="shared" si="19"/>
        <v>36</v>
      </c>
      <c r="AB398" s="19">
        <f t="shared" si="20"/>
        <v>5</v>
      </c>
    </row>
    <row r="399" spans="1:28" ht="28.8" x14ac:dyDescent="0.3">
      <c r="A399" s="4">
        <v>1173</v>
      </c>
      <c r="B399" s="7" t="s">
        <v>25</v>
      </c>
      <c r="C399" s="1" t="s">
        <v>30</v>
      </c>
      <c r="D399" s="1" t="s">
        <v>138</v>
      </c>
      <c r="E399" s="1" t="s">
        <v>422</v>
      </c>
      <c r="F399" s="7" t="s">
        <v>584</v>
      </c>
      <c r="G399" s="7"/>
      <c r="H399" s="29">
        <v>1.0359116020000001</v>
      </c>
      <c r="I399" s="29">
        <v>0.54254477800000001</v>
      </c>
      <c r="J399" s="30">
        <v>5.0999447460000003</v>
      </c>
      <c r="K399" s="30">
        <v>0</v>
      </c>
      <c r="L399" s="23">
        <v>0</v>
      </c>
      <c r="M399" s="23">
        <v>0</v>
      </c>
      <c r="N399" s="23">
        <v>3.5897435899999999</v>
      </c>
      <c r="O399" s="24">
        <v>1.8386618379999999</v>
      </c>
      <c r="P399" s="24">
        <v>2.559507977</v>
      </c>
      <c r="Q399" s="25">
        <v>0</v>
      </c>
      <c r="R399" s="25">
        <v>16.811365940000002</v>
      </c>
      <c r="S399" s="25">
        <v>0</v>
      </c>
      <c r="T399" s="26">
        <v>1.7002158588</v>
      </c>
      <c r="U399" s="27">
        <v>1.445907552</v>
      </c>
      <c r="V399" s="20">
        <v>334058</v>
      </c>
      <c r="W399" s="22">
        <v>43.283129049999999</v>
      </c>
      <c r="X399" s="21">
        <v>334058</v>
      </c>
      <c r="Y399" s="22">
        <v>43.283129049999999</v>
      </c>
      <c r="Z399" s="19">
        <f t="shared" si="18"/>
        <v>243</v>
      </c>
      <c r="AA399" s="19">
        <f t="shared" si="19"/>
        <v>22</v>
      </c>
      <c r="AB399" s="19">
        <f t="shared" si="20"/>
        <v>8</v>
      </c>
    </row>
    <row r="400" spans="1:28" ht="28.8" x14ac:dyDescent="0.3">
      <c r="A400" s="4">
        <v>1209</v>
      </c>
      <c r="B400" s="7" t="s">
        <v>27</v>
      </c>
      <c r="C400" s="1" t="s">
        <v>33</v>
      </c>
      <c r="D400" s="1" t="s">
        <v>53</v>
      </c>
      <c r="E400" s="1" t="s">
        <v>489</v>
      </c>
      <c r="F400" s="7"/>
      <c r="G400" s="7" t="s">
        <v>584</v>
      </c>
      <c r="H400" s="29">
        <v>0</v>
      </c>
      <c r="I400" s="29">
        <v>0.12673674900000001</v>
      </c>
      <c r="J400" s="30">
        <v>0.50208753299999997</v>
      </c>
      <c r="K400" s="30">
        <v>1.924003022</v>
      </c>
      <c r="L400" s="23">
        <v>8.7313081000000001E-2</v>
      </c>
      <c r="M400" s="23">
        <v>8.9423000000000002E-2</v>
      </c>
      <c r="N400" s="23">
        <v>0</v>
      </c>
      <c r="O400" s="24">
        <v>0</v>
      </c>
      <c r="P400" s="24">
        <v>1.0962375609999999</v>
      </c>
      <c r="Q400" s="25">
        <v>1.683726381</v>
      </c>
      <c r="R400" s="25">
        <v>0.32040126699999999</v>
      </c>
      <c r="S400" s="25">
        <v>0</v>
      </c>
      <c r="T400" s="26"/>
      <c r="U400" s="27">
        <v>0.65372558599999997</v>
      </c>
      <c r="V400" s="20">
        <v>321404</v>
      </c>
      <c r="W400" s="22">
        <v>20.339684210000001</v>
      </c>
      <c r="X400" s="21">
        <v>321404</v>
      </c>
      <c r="Y400" s="22">
        <v>20.339684210000001</v>
      </c>
      <c r="Z400" s="19">
        <f t="shared" si="18"/>
        <v>310</v>
      </c>
      <c r="AA400" s="19">
        <f t="shared" si="19"/>
        <v>48</v>
      </c>
      <c r="AB400" s="19">
        <f t="shared" si="20"/>
        <v>9</v>
      </c>
    </row>
    <row r="401" spans="1:28" ht="28.8" x14ac:dyDescent="0.3">
      <c r="A401" s="4">
        <v>1227</v>
      </c>
      <c r="B401" s="7" t="s">
        <v>25</v>
      </c>
      <c r="C401" s="1" t="s">
        <v>29</v>
      </c>
      <c r="D401" s="1" t="s">
        <v>42</v>
      </c>
      <c r="E401" s="1" t="s">
        <v>322</v>
      </c>
      <c r="F401" s="7" t="s">
        <v>584</v>
      </c>
      <c r="G401" s="7" t="s">
        <v>584</v>
      </c>
      <c r="H401" s="29">
        <v>1.4108099999999999E-36</v>
      </c>
      <c r="I401" s="29">
        <v>10.320687489999999</v>
      </c>
      <c r="J401" s="30">
        <v>0.74856686699999997</v>
      </c>
      <c r="K401" s="30">
        <v>0.138765111</v>
      </c>
      <c r="L401" s="23">
        <v>0.25813360200000002</v>
      </c>
      <c r="M401" s="23">
        <v>0.26016341300000001</v>
      </c>
      <c r="N401" s="23">
        <v>0</v>
      </c>
      <c r="O401" s="24">
        <v>0</v>
      </c>
      <c r="P401" s="24">
        <v>5.7837762579999996</v>
      </c>
      <c r="Q401" s="25">
        <v>0</v>
      </c>
      <c r="R401" s="25">
        <v>0</v>
      </c>
      <c r="S401" s="25">
        <v>0.58454410199999995</v>
      </c>
      <c r="T401" s="26">
        <v>4.1004280698000004</v>
      </c>
      <c r="U401" s="27">
        <v>3.490494779</v>
      </c>
      <c r="V401" s="20">
        <v>5147160</v>
      </c>
      <c r="W401" s="22">
        <v>6.7813994109999998</v>
      </c>
      <c r="X401" s="21">
        <v>277160</v>
      </c>
      <c r="Y401" s="22">
        <v>125.9378979</v>
      </c>
      <c r="Z401" s="19">
        <f t="shared" si="18"/>
        <v>143</v>
      </c>
      <c r="AA401" s="19">
        <f t="shared" si="19"/>
        <v>4</v>
      </c>
      <c r="AB401" s="19">
        <f t="shared" si="20"/>
        <v>2</v>
      </c>
    </row>
    <row r="402" spans="1:28" ht="28.8" x14ac:dyDescent="0.3">
      <c r="A402" s="4">
        <v>1092</v>
      </c>
      <c r="B402" s="7" t="s">
        <v>27</v>
      </c>
      <c r="C402" s="1" t="s">
        <v>32</v>
      </c>
      <c r="D402" s="1" t="s">
        <v>60</v>
      </c>
      <c r="E402" s="1" t="s">
        <v>362</v>
      </c>
      <c r="F402" s="7" t="s">
        <v>584</v>
      </c>
      <c r="G402" s="7" t="s">
        <v>584</v>
      </c>
      <c r="H402" s="29">
        <v>6.6573481000000004E-2</v>
      </c>
      <c r="I402" s="29">
        <v>0</v>
      </c>
      <c r="J402" s="30">
        <v>3.0429547000000001E-2</v>
      </c>
      <c r="K402" s="30">
        <v>5.7432878E-2</v>
      </c>
      <c r="L402" s="23">
        <v>2.2228751000000001E-2</v>
      </c>
      <c r="M402" s="23">
        <v>2.2420163999999999E-2</v>
      </c>
      <c r="N402" s="23">
        <v>6.9209108000000005E-2</v>
      </c>
      <c r="O402" s="24">
        <v>7.8775136999999995E-2</v>
      </c>
      <c r="P402" s="24">
        <v>4.0992500679999999</v>
      </c>
      <c r="Q402" s="25">
        <v>14.82581294</v>
      </c>
      <c r="R402" s="25">
        <v>0</v>
      </c>
      <c r="S402" s="25">
        <v>0</v>
      </c>
      <c r="T402" s="26"/>
      <c r="U402" s="27">
        <v>2.4566647920000002</v>
      </c>
      <c r="V402" s="20">
        <v>890000</v>
      </c>
      <c r="W402" s="22">
        <v>27.602975189999999</v>
      </c>
      <c r="X402" s="21">
        <v>268500</v>
      </c>
      <c r="Y402" s="22">
        <v>91.495895430000004</v>
      </c>
      <c r="Z402" s="19">
        <f t="shared" si="18"/>
        <v>183</v>
      </c>
      <c r="AA402" s="19">
        <f t="shared" si="19"/>
        <v>6</v>
      </c>
      <c r="AB402" s="19">
        <f t="shared" si="20"/>
        <v>1</v>
      </c>
    </row>
    <row r="403" spans="1:28" x14ac:dyDescent="0.3">
      <c r="A403" s="4">
        <v>1087</v>
      </c>
      <c r="B403" s="7" t="s">
        <v>28</v>
      </c>
      <c r="C403" s="1" t="s">
        <v>36</v>
      </c>
      <c r="D403" s="1" t="s">
        <v>130</v>
      </c>
      <c r="E403" s="1" t="s">
        <v>406</v>
      </c>
      <c r="F403" s="7" t="s">
        <v>584</v>
      </c>
      <c r="G403" s="7" t="s">
        <v>584</v>
      </c>
      <c r="H403" s="29">
        <v>0</v>
      </c>
      <c r="I403" s="29">
        <v>0</v>
      </c>
      <c r="J403" s="30">
        <v>1.8105580729999999</v>
      </c>
      <c r="K403" s="30">
        <v>8.8437748700000007</v>
      </c>
      <c r="L403" s="23">
        <v>0</v>
      </c>
      <c r="M403" s="23">
        <v>0</v>
      </c>
      <c r="N403" s="23">
        <v>0</v>
      </c>
      <c r="O403" s="24">
        <v>0</v>
      </c>
      <c r="P403" s="24">
        <v>2.5870561560000001</v>
      </c>
      <c r="Q403" s="25">
        <v>0</v>
      </c>
      <c r="R403" s="25">
        <v>0</v>
      </c>
      <c r="S403" s="25">
        <v>4.1535500000000001E-4</v>
      </c>
      <c r="T403" s="26"/>
      <c r="U403" s="27">
        <v>1.7275318239999999</v>
      </c>
      <c r="V403" s="20">
        <v>216955</v>
      </c>
      <c r="W403" s="22">
        <v>79.626273839999996</v>
      </c>
      <c r="X403" s="21">
        <v>216955</v>
      </c>
      <c r="Y403" s="22">
        <v>79.626273839999996</v>
      </c>
      <c r="Z403" s="19">
        <f t="shared" si="18"/>
        <v>227</v>
      </c>
      <c r="AA403" s="19">
        <f t="shared" si="19"/>
        <v>9</v>
      </c>
      <c r="AB403" s="19">
        <f t="shared" si="20"/>
        <v>2</v>
      </c>
    </row>
    <row r="404" spans="1:28" x14ac:dyDescent="0.3">
      <c r="A404" s="4">
        <v>1448</v>
      </c>
      <c r="B404" s="7" t="s">
        <v>28</v>
      </c>
      <c r="C404" s="1" t="s">
        <v>36</v>
      </c>
      <c r="D404" s="1" t="s">
        <v>157</v>
      </c>
      <c r="E404" s="1" t="s">
        <v>495</v>
      </c>
      <c r="F404" s="7" t="s">
        <v>584</v>
      </c>
      <c r="G404" s="7" t="s">
        <v>584</v>
      </c>
      <c r="H404" s="29">
        <v>0</v>
      </c>
      <c r="I404" s="29">
        <v>0</v>
      </c>
      <c r="J404" s="30">
        <v>2.0083501319999999</v>
      </c>
      <c r="K404" s="30">
        <v>1.7199217330000001</v>
      </c>
      <c r="L404" s="23">
        <v>0</v>
      </c>
      <c r="M404" s="23">
        <v>0</v>
      </c>
      <c r="N404" s="23">
        <v>0</v>
      </c>
      <c r="O404" s="24">
        <v>0</v>
      </c>
      <c r="P404" s="24">
        <v>1.086467597</v>
      </c>
      <c r="Q404" s="25">
        <v>0</v>
      </c>
      <c r="R404" s="25">
        <v>0</v>
      </c>
      <c r="S404" s="25">
        <v>2.8428659999999999E-3</v>
      </c>
      <c r="T404" s="26"/>
      <c r="U404" s="27">
        <v>0.61376315999999997</v>
      </c>
      <c r="V404" s="20">
        <v>195489</v>
      </c>
      <c r="W404" s="22">
        <v>31.39630159</v>
      </c>
      <c r="X404" s="21">
        <v>195489</v>
      </c>
      <c r="Y404" s="22">
        <v>31.39630159</v>
      </c>
      <c r="Z404" s="19">
        <f t="shared" si="18"/>
        <v>316</v>
      </c>
      <c r="AA404" s="19">
        <f t="shared" si="19"/>
        <v>32</v>
      </c>
      <c r="AB404" s="19">
        <f t="shared" si="20"/>
        <v>3</v>
      </c>
    </row>
    <row r="405" spans="1:28" x14ac:dyDescent="0.3">
      <c r="A405" s="4">
        <v>1396</v>
      </c>
      <c r="B405" s="7" t="s">
        <v>27</v>
      </c>
      <c r="C405" s="1" t="s">
        <v>33</v>
      </c>
      <c r="D405" s="1" t="s">
        <v>118</v>
      </c>
      <c r="E405" s="1" t="s">
        <v>582</v>
      </c>
      <c r="F405" s="7" t="s">
        <v>584</v>
      </c>
      <c r="G405" s="7" t="s">
        <v>584</v>
      </c>
      <c r="H405" s="29">
        <v>0</v>
      </c>
      <c r="I405" s="29">
        <v>0</v>
      </c>
      <c r="J405" s="30">
        <v>0</v>
      </c>
      <c r="K405" s="30">
        <v>0</v>
      </c>
      <c r="L405" s="23">
        <v>0</v>
      </c>
      <c r="M405" s="23">
        <v>0</v>
      </c>
      <c r="N405" s="23">
        <v>0</v>
      </c>
      <c r="O405" s="24">
        <v>0</v>
      </c>
      <c r="P405" s="24">
        <v>0</v>
      </c>
      <c r="Q405" s="25">
        <v>0</v>
      </c>
      <c r="R405" s="25">
        <v>0</v>
      </c>
      <c r="S405" s="25">
        <v>0</v>
      </c>
      <c r="T405" s="26"/>
      <c r="U405" s="27">
        <v>0</v>
      </c>
      <c r="V405" s="20">
        <v>152106</v>
      </c>
      <c r="W405" s="22">
        <v>0</v>
      </c>
      <c r="X405" s="21">
        <v>152106</v>
      </c>
      <c r="Y405" s="22">
        <v>0</v>
      </c>
      <c r="Z405" s="19">
        <f t="shared" si="18"/>
        <v>402</v>
      </c>
      <c r="AA405" s="19">
        <f t="shared" si="19"/>
        <v>402</v>
      </c>
      <c r="AB405" s="19">
        <f t="shared" si="20"/>
        <v>49</v>
      </c>
    </row>
  </sheetData>
  <autoFilter ref="A1:AB405" xr:uid="{00000000-0009-0000-0000-000008000000}">
    <sortState ref="A2:AB405">
      <sortCondition descending="1" ref="X1:X405"/>
    </sortState>
  </autoFilter>
  <pageMargins left="0.25" right="0.25" top="0.75" bottom="0.75" header="0.3" footer="0.3"/>
  <pageSetup paperSize="17" scale="61" fitToHeight="0" orientation="landscape" r:id="rId1"/>
  <headerFooter scaleWithDoc="0">
    <oddHeader>&amp;CSMART SCALE  2016
Project Scores&amp;RJanuary 17, 2017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HeadingPairs>
  <TitlesOfParts>
    <vt:vector size="27" baseType="lpstr">
      <vt:lpstr>NBRiverXing</vt:lpstr>
      <vt:lpstr>NBRiverXingRank</vt:lpstr>
      <vt:lpstr>Benefit_Rank</vt:lpstr>
      <vt:lpstr>GWRC_District_Rank</vt:lpstr>
      <vt:lpstr>GWRC_District_Rank_Detail</vt:lpstr>
      <vt:lpstr>State_Rank</vt:lpstr>
      <vt:lpstr>State_Congestion_Rank</vt:lpstr>
      <vt:lpstr>Request_Rank_SmalltoLarge</vt:lpstr>
      <vt:lpstr>Request_Rank_LargetoSmall</vt:lpstr>
      <vt:lpstr>Benefit_Rank!Print_Area</vt:lpstr>
      <vt:lpstr>GWRC_District_Rank!Print_Area</vt:lpstr>
      <vt:lpstr>GWRC_District_Rank_Detail!Print_Area</vt:lpstr>
      <vt:lpstr>NBRiverXing!Print_Area</vt:lpstr>
      <vt:lpstr>NBRiverXingRank!Print_Area</vt:lpstr>
      <vt:lpstr>Request_Rank_LargetoSmall!Print_Area</vt:lpstr>
      <vt:lpstr>Request_Rank_SmalltoLarge!Print_Area</vt:lpstr>
      <vt:lpstr>State_Congestion_Rank!Print_Area</vt:lpstr>
      <vt:lpstr>State_Rank!Print_Area</vt:lpstr>
      <vt:lpstr>Benefit_Rank!Print_Titles</vt:lpstr>
      <vt:lpstr>GWRC_District_Rank!Print_Titles</vt:lpstr>
      <vt:lpstr>GWRC_District_Rank_Detail!Print_Titles</vt:lpstr>
      <vt:lpstr>NBRiverXing!Print_Titles</vt:lpstr>
      <vt:lpstr>NBRiverXingRank!Print_Titles</vt:lpstr>
      <vt:lpstr>Request_Rank_LargetoSmall!Print_Titles</vt:lpstr>
      <vt:lpstr>Request_Rank_SmalltoLarge!Print_Titles</vt:lpstr>
      <vt:lpstr>State_Congestion_Rank!Print_Titles</vt:lpstr>
      <vt:lpstr>State_Rank!Print_Titles</vt:lpstr>
    </vt:vector>
  </TitlesOfParts>
  <Company>Virginia IT Infrastructure Partnership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Tucker, Chad J. (VDOT);Buchanan, Jared (VDOT)</dc:creator>
  <cp:keywords>SmartScale 2016 Project Scores</cp:keywords>
  <cp:lastModifiedBy>Paul Agnello</cp:lastModifiedBy>
  <cp:lastPrinted>2017-01-17T14:24:32Z</cp:lastPrinted>
  <dcterms:created xsi:type="dcterms:W3CDTF">2017-01-17T12:57:00Z</dcterms:created>
  <dcterms:modified xsi:type="dcterms:W3CDTF">2018-02-28T20:08:39Z</dcterms:modified>
</cp:coreProperties>
</file>