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oogle Drive\AIND\Bayes\"/>
    </mc:Choice>
  </mc:AlternateContent>
  <xr:revisionPtr revIDLastSave="0" documentId="13_ncr:1_{E1401E94-7F8A-4630-AB45-E08DFE6FC76D}" xr6:coauthVersionLast="28" xr6:coauthVersionMax="28" xr10:uidLastSave="{00000000-0000-0000-0000-000000000000}"/>
  <bookViews>
    <workbookView xWindow="0" yWindow="0" windowWidth="19200" windowHeight="6940" activeTab="1" xr2:uid="{FD336806-3D5A-4E1B-AE5F-E9C3BB10B37C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K13" i="2"/>
  <c r="I15" i="2"/>
  <c r="I13" i="2"/>
  <c r="K7" i="2"/>
  <c r="M7" i="2"/>
  <c r="K6" i="2"/>
  <c r="M6" i="2"/>
  <c r="I9" i="2"/>
  <c r="I8" i="2"/>
  <c r="I7" i="2"/>
  <c r="I6" i="2"/>
  <c r="M11" i="1"/>
  <c r="M9" i="1"/>
  <c r="L14" i="1"/>
  <c r="M10" i="1"/>
  <c r="J13" i="1"/>
  <c r="J17" i="1"/>
  <c r="J16" i="1"/>
  <c r="J15" i="1"/>
  <c r="J14" i="1"/>
  <c r="J9" i="1"/>
  <c r="J11" i="1"/>
  <c r="J10" i="1"/>
  <c r="J5" i="1"/>
  <c r="J7" i="1"/>
  <c r="J6" i="1"/>
  <c r="G13" i="1"/>
  <c r="G12" i="1"/>
  <c r="G11" i="1"/>
  <c r="G10" i="1"/>
  <c r="M8" i="1" l="1"/>
</calcChain>
</file>

<file path=xl/sharedStrings.xml><?xml version="1.0" encoding="utf-8"?>
<sst xmlns="http://schemas.openxmlformats.org/spreadsheetml/2006/main" count="43" uniqueCount="38">
  <si>
    <t>C</t>
  </si>
  <si>
    <t>not C</t>
  </si>
  <si>
    <t>+ given C</t>
  </si>
  <si>
    <t>- given C</t>
  </si>
  <si>
    <t>+ given not C</t>
  </si>
  <si>
    <t>- given not C</t>
  </si>
  <si>
    <t>P(+, C)</t>
  </si>
  <si>
    <t>P(-, C</t>
  </si>
  <si>
    <t>P(+, not C)</t>
  </si>
  <si>
    <t>P(-, not C)</t>
  </si>
  <si>
    <t>P(C given +)</t>
  </si>
  <si>
    <t>P(C given ++)</t>
  </si>
  <si>
    <t>P(C, ++)</t>
  </si>
  <si>
    <t>P(not C, ++)</t>
  </si>
  <si>
    <t>P(C given +-)</t>
  </si>
  <si>
    <t>P(C, +-)</t>
  </si>
  <si>
    <t>P(not C, +-)</t>
  </si>
  <si>
    <t>P(T2 + given T1 +)</t>
  </si>
  <si>
    <t>P(C, T2+, T1+)</t>
  </si>
  <si>
    <t>P(not C, T2+, T1+)</t>
  </si>
  <si>
    <t>P(C, T2-, T1+)</t>
  </si>
  <si>
    <t>P(not C, T2-, T1+)</t>
  </si>
  <si>
    <t>For P(C given +)</t>
  </si>
  <si>
    <t>P(+ given C)</t>
  </si>
  <si>
    <t>P(+)</t>
  </si>
  <si>
    <t>P(Cancer)</t>
  </si>
  <si>
    <t>P(Raise)</t>
  </si>
  <si>
    <t>P(Sunny)</t>
  </si>
  <si>
    <t>P(H given S,R)</t>
  </si>
  <si>
    <t>P(H given notS, R)</t>
  </si>
  <si>
    <t>P(H given S, notR)</t>
  </si>
  <si>
    <t>P(H given notS, notR)</t>
  </si>
  <si>
    <t>All the ways to be happy</t>
  </si>
  <si>
    <t>All the ways to be happy and to have had a raise</t>
  </si>
  <si>
    <t>Explaining Away 3</t>
  </si>
  <si>
    <t>Explaining Away 2</t>
  </si>
  <si>
    <t>All ways to be happy if it's not sunny</t>
  </si>
  <si>
    <t>All the ways to be happy and to have had a raise if it's not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</si>
</sst>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E080-756F-4BEF-843A-1807CAB2DDFE}">
  <dimension ref="C5:M17"/>
  <sheetViews>
    <sheetView workbookViewId="0">
      <selection activeCell="I15" sqref="I15"/>
    </sheetView>
  </sheetViews>
  <sheetFormatPr defaultRowHeight="14.5" x14ac:dyDescent="0.35"/>
  <cols>
    <col min="6" max="6" width="16.6328125" customWidth="1"/>
    <col min="9" max="9" width="21.54296875" customWidth="1"/>
    <col min="12" max="12" width="14.7265625" customWidth="1"/>
    <col min="13" max="13" width="8.7265625" customWidth="1"/>
  </cols>
  <sheetData>
    <row r="5" spans="3:13" x14ac:dyDescent="0.35">
      <c r="C5" t="s">
        <v>0</v>
      </c>
      <c r="D5">
        <v>0.01</v>
      </c>
      <c r="F5" s="1" t="s">
        <v>2</v>
      </c>
      <c r="G5">
        <v>0.9</v>
      </c>
      <c r="I5" t="s">
        <v>11</v>
      </c>
      <c r="J5">
        <f>J6/SUM(J6:J7)</f>
        <v>0.169811320754717</v>
      </c>
    </row>
    <row r="6" spans="3:13" x14ac:dyDescent="0.35">
      <c r="C6" t="s">
        <v>1</v>
      </c>
      <c r="D6">
        <v>0.99</v>
      </c>
      <c r="F6" s="1" t="s">
        <v>3</v>
      </c>
      <c r="G6">
        <v>0.1</v>
      </c>
      <c r="I6" t="s">
        <v>12</v>
      </c>
      <c r="J6">
        <f>D5*G5*G5</f>
        <v>8.1000000000000013E-3</v>
      </c>
    </row>
    <row r="7" spans="3:13" x14ac:dyDescent="0.35">
      <c r="F7" s="1" t="s">
        <v>4</v>
      </c>
      <c r="G7">
        <v>0.2</v>
      </c>
      <c r="I7" t="s">
        <v>13</v>
      </c>
      <c r="J7">
        <f>D6*G7*G7</f>
        <v>3.9600000000000003E-2</v>
      </c>
      <c r="L7" t="s">
        <v>22</v>
      </c>
    </row>
    <row r="8" spans="3:13" x14ac:dyDescent="0.35">
      <c r="F8" s="1" t="s">
        <v>5</v>
      </c>
      <c r="G8">
        <v>0.8</v>
      </c>
      <c r="L8" t="s">
        <v>10</v>
      </c>
      <c r="M8">
        <f>(M9*M10)/M11</f>
        <v>4.3478260869565216E-2</v>
      </c>
    </row>
    <row r="9" spans="3:13" x14ac:dyDescent="0.35">
      <c r="I9" t="s">
        <v>14</v>
      </c>
      <c r="J9">
        <f>J10/SUM(J10:J11)</f>
        <v>5.6497175141242938E-3</v>
      </c>
      <c r="L9" t="s">
        <v>23</v>
      </c>
      <c r="M9">
        <f>G5</f>
        <v>0.9</v>
      </c>
    </row>
    <row r="10" spans="3:13" x14ac:dyDescent="0.35">
      <c r="F10" t="s">
        <v>6</v>
      </c>
      <c r="G10">
        <f>D5*G5</f>
        <v>9.0000000000000011E-3</v>
      </c>
      <c r="I10" t="s">
        <v>15</v>
      </c>
      <c r="J10">
        <f>D5*G5*G6</f>
        <v>9.0000000000000019E-4</v>
      </c>
      <c r="L10" t="s">
        <v>25</v>
      </c>
      <c r="M10">
        <f>D5</f>
        <v>0.01</v>
      </c>
    </row>
    <row r="11" spans="3:13" x14ac:dyDescent="0.35">
      <c r="F11" t="s">
        <v>7</v>
      </c>
      <c r="G11">
        <f>D5*G6</f>
        <v>1E-3</v>
      </c>
      <c r="I11" t="s">
        <v>16</v>
      </c>
      <c r="J11">
        <f>D6*G7*G8</f>
        <v>0.15840000000000001</v>
      </c>
      <c r="L11" t="s">
        <v>24</v>
      </c>
      <c r="M11">
        <f>(D5*G5)+(D6*G7)</f>
        <v>0.20700000000000002</v>
      </c>
    </row>
    <row r="12" spans="3:13" x14ac:dyDescent="0.35">
      <c r="F12" t="s">
        <v>8</v>
      </c>
      <c r="G12">
        <f>D6*G7</f>
        <v>0.19800000000000001</v>
      </c>
    </row>
    <row r="13" spans="3:13" x14ac:dyDescent="0.35">
      <c r="F13" t="s">
        <v>9</v>
      </c>
      <c r="G13">
        <f>D6*G8</f>
        <v>0.79200000000000004</v>
      </c>
      <c r="I13" t="s">
        <v>17</v>
      </c>
      <c r="J13">
        <f>SUM(J14:J15)/SUM(J14:J17)</f>
        <v>0.23043478260869565</v>
      </c>
      <c r="L13" t="s">
        <v>10</v>
      </c>
    </row>
    <row r="14" spans="3:13" x14ac:dyDescent="0.35">
      <c r="I14" t="s">
        <v>18</v>
      </c>
      <c r="J14">
        <f>J6</f>
        <v>8.1000000000000013E-3</v>
      </c>
      <c r="L14">
        <f>D5*G5/(D5*G5+D6*G7)</f>
        <v>4.3478260869565216E-2</v>
      </c>
    </row>
    <row r="15" spans="3:13" x14ac:dyDescent="0.35">
      <c r="I15" t="s">
        <v>19</v>
      </c>
      <c r="J15">
        <f>J7</f>
        <v>3.9600000000000003E-2</v>
      </c>
    </row>
    <row r="16" spans="3:13" x14ac:dyDescent="0.35">
      <c r="I16" t="s">
        <v>20</v>
      </c>
      <c r="J16">
        <f>D5*G5*G6</f>
        <v>9.0000000000000019E-4</v>
      </c>
    </row>
    <row r="17" spans="9:10" x14ac:dyDescent="0.35">
      <c r="I17" t="s">
        <v>21</v>
      </c>
      <c r="J17">
        <f>D6*G7*G8</f>
        <v>0.15840000000000001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A5E7-9EFE-401E-9EF5-F96D448EC0A0}">
  <dimension ref="B3:M15"/>
  <sheetViews>
    <sheetView tabSelected="1" workbookViewId="0">
      <selection activeCell="M13" sqref="M13"/>
    </sheetView>
  </sheetViews>
  <sheetFormatPr defaultRowHeight="14.5" x14ac:dyDescent="0.35"/>
  <cols>
    <col min="2" max="2" width="19.08984375" customWidth="1"/>
  </cols>
  <sheetData>
    <row r="3" spans="2:13" x14ac:dyDescent="0.35">
      <c r="B3" s="2" t="s">
        <v>27</v>
      </c>
      <c r="C3">
        <v>0.7</v>
      </c>
    </row>
    <row r="4" spans="2:13" x14ac:dyDescent="0.35">
      <c r="B4" s="2" t="s">
        <v>26</v>
      </c>
      <c r="C4">
        <v>0.01</v>
      </c>
    </row>
    <row r="5" spans="2:13" x14ac:dyDescent="0.35">
      <c r="B5" s="3" t="s">
        <v>35</v>
      </c>
      <c r="I5" t="s">
        <v>32</v>
      </c>
      <c r="K5" t="s">
        <v>33</v>
      </c>
    </row>
    <row r="6" spans="2:13" x14ac:dyDescent="0.35">
      <c r="B6" s="4" t="s">
        <v>28</v>
      </c>
      <c r="C6">
        <v>1</v>
      </c>
      <c r="E6">
        <v>0.7</v>
      </c>
      <c r="F6">
        <v>0.01</v>
      </c>
      <c r="G6">
        <v>1</v>
      </c>
      <c r="I6">
        <f>PRODUCT(E6:G6)</f>
        <v>6.9999999999999993E-3</v>
      </c>
      <c r="K6">
        <f>I6</f>
        <v>6.9999999999999993E-3</v>
      </c>
      <c r="M6">
        <f>(I6+I7)/SUM(I6:I9)</f>
        <v>1.8493803622497623E-2</v>
      </c>
    </row>
    <row r="7" spans="2:13" x14ac:dyDescent="0.35">
      <c r="B7" s="2" t="s">
        <v>29</v>
      </c>
      <c r="C7">
        <v>0.9</v>
      </c>
      <c r="E7">
        <v>0.3</v>
      </c>
      <c r="F7">
        <v>0.01</v>
      </c>
      <c r="G7">
        <v>0.9</v>
      </c>
      <c r="I7">
        <f>PRODUCT(E7:G7)</f>
        <v>2.7000000000000001E-3</v>
      </c>
      <c r="K7">
        <f>I7</f>
        <v>2.7000000000000001E-3</v>
      </c>
      <c r="M7">
        <f>SUM(K6:K9)/SUM(I6:I9)</f>
        <v>1.8493803622497623E-2</v>
      </c>
    </row>
    <row r="8" spans="2:13" x14ac:dyDescent="0.35">
      <c r="B8" s="2" t="s">
        <v>30</v>
      </c>
      <c r="C8">
        <v>0.7</v>
      </c>
      <c r="E8">
        <v>0.7</v>
      </c>
      <c r="F8">
        <v>0.99</v>
      </c>
      <c r="G8">
        <v>0.7</v>
      </c>
      <c r="I8">
        <f>PRODUCT(E8:G8)</f>
        <v>0.48509999999999992</v>
      </c>
    </row>
    <row r="9" spans="2:13" x14ac:dyDescent="0.35">
      <c r="B9" s="2" t="s">
        <v>31</v>
      </c>
      <c r="C9">
        <v>0.1</v>
      </c>
      <c r="E9">
        <v>0.3</v>
      </c>
      <c r="F9">
        <v>0.99</v>
      </c>
      <c r="G9">
        <v>0.1</v>
      </c>
      <c r="I9">
        <f>PRODUCT(E9:G9)</f>
        <v>2.9700000000000001E-2</v>
      </c>
    </row>
    <row r="10" spans="2:13" x14ac:dyDescent="0.35">
      <c r="B10" s="2"/>
    </row>
    <row r="11" spans="2:13" x14ac:dyDescent="0.35">
      <c r="B11" s="3" t="s">
        <v>34</v>
      </c>
      <c r="I11" t="s">
        <v>36</v>
      </c>
      <c r="K11" t="s">
        <v>37</v>
      </c>
    </row>
    <row r="12" spans="2:13" x14ac:dyDescent="0.35">
      <c r="B12" s="2" t="s">
        <v>28</v>
      </c>
      <c r="C12">
        <v>1</v>
      </c>
      <c r="E12">
        <v>0.7</v>
      </c>
      <c r="F12">
        <v>0.01</v>
      </c>
      <c r="G12">
        <v>1</v>
      </c>
    </row>
    <row r="13" spans="2:13" x14ac:dyDescent="0.35">
      <c r="B13" s="2" t="s">
        <v>29</v>
      </c>
      <c r="C13">
        <v>0.9</v>
      </c>
      <c r="E13">
        <v>0.3</v>
      </c>
      <c r="F13">
        <v>0.01</v>
      </c>
      <c r="G13">
        <v>0.9</v>
      </c>
      <c r="I13">
        <f>E13*F13*G13</f>
        <v>2.7000000000000001E-3</v>
      </c>
      <c r="K13">
        <f>PRODUCT(E13:G13)</f>
        <v>2.7000000000000001E-3</v>
      </c>
      <c r="M13">
        <f>K13/SUM(I13:I15)</f>
        <v>8.3333333333333343E-2</v>
      </c>
    </row>
    <row r="14" spans="2:13" x14ac:dyDescent="0.35">
      <c r="B14" s="2" t="s">
        <v>30</v>
      </c>
      <c r="C14">
        <v>0.7</v>
      </c>
      <c r="E14">
        <v>0.7</v>
      </c>
      <c r="F14">
        <v>0.99</v>
      </c>
      <c r="G14">
        <v>0.7</v>
      </c>
    </row>
    <row r="15" spans="2:13" x14ac:dyDescent="0.35">
      <c r="B15" s="2" t="s">
        <v>31</v>
      </c>
      <c r="C15">
        <v>0.1</v>
      </c>
      <c r="E15">
        <v>0.3</v>
      </c>
      <c r="F15">
        <v>0.99</v>
      </c>
      <c r="G15">
        <v>0.1</v>
      </c>
      <c r="I15">
        <f>E15*F15*G15</f>
        <v>2.9700000000000001E-2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Harris</dc:creator>
  <cp:lastModifiedBy>Chris Harris</cp:lastModifiedBy>
  <dcterms:created xsi:type="dcterms:W3CDTF">2018-04-06T23:56:34Z</dcterms:created>
  <dcterms:modified xsi:type="dcterms:W3CDTF">2018-04-08T07:33:34Z</dcterms:modified>
</cp:coreProperties>
</file>