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24" windowWidth="20868" windowHeight="116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9" i="1" l="1"/>
  <c r="J18" i="1"/>
  <c r="J3" i="1"/>
  <c r="J5" i="1"/>
  <c r="J6" i="1"/>
  <c r="J7" i="1"/>
  <c r="J8" i="1"/>
  <c r="J9" i="1"/>
  <c r="J2" i="1"/>
  <c r="I5" i="1"/>
  <c r="I6" i="1"/>
  <c r="I7" i="1"/>
  <c r="I8" i="1"/>
  <c r="I9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D3" i="1"/>
  <c r="I3" i="1" s="1"/>
  <c r="D4" i="1"/>
  <c r="I4" i="1" s="1"/>
  <c r="D5" i="1"/>
  <c r="D6" i="1"/>
  <c r="D7" i="1"/>
  <c r="D8" i="1"/>
  <c r="D9" i="1"/>
  <c r="D2" i="1"/>
  <c r="I2" i="1" s="1"/>
  <c r="J4" i="1" l="1"/>
  <c r="I18" i="1"/>
  <c r="I19" i="1" s="1"/>
  <c r="D18" i="1"/>
  <c r="D19" i="1" s="1"/>
</calcChain>
</file>

<file path=xl/sharedStrings.xml><?xml version="1.0" encoding="utf-8"?>
<sst xmlns="http://schemas.openxmlformats.org/spreadsheetml/2006/main" count="24" uniqueCount="24">
  <si>
    <t>Gerät</t>
  </si>
  <si>
    <t>Gesamtleistung</t>
  </si>
  <si>
    <t>Elektrokerze Oma</t>
  </si>
  <si>
    <t>dänisches Kerzenset</t>
  </si>
  <si>
    <t>Fensterdekorationen</t>
  </si>
  <si>
    <t>kW</t>
  </si>
  <si>
    <t>MW</t>
  </si>
  <si>
    <t>Laser Metropolis</t>
  </si>
  <si>
    <t>Flaklichter</t>
  </si>
  <si>
    <t>Neonröhren</t>
  </si>
  <si>
    <t>Kaffemaschine</t>
  </si>
  <si>
    <t>Halogenfilmlampen</t>
  </si>
  <si>
    <t>Arbeit in kWh</t>
  </si>
  <si>
    <t>Startzeit</t>
  </si>
  <si>
    <t>Endzeit</t>
  </si>
  <si>
    <t>Anzahl Stunden</t>
  </si>
  <si>
    <t>Gesamtleistung in kW</t>
  </si>
  <si>
    <t>Leistung in kW</t>
  </si>
  <si>
    <t>Anzahl in kW</t>
  </si>
  <si>
    <t>Zeit in Dezimal</t>
  </si>
  <si>
    <t>Preis (0,27€/kWh)</t>
  </si>
  <si>
    <t>in MWh</t>
  </si>
  <si>
    <t>Gesamtpreis Euro</t>
  </si>
  <si>
    <t>in tausend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</si>
</sst>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8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0" sqref="J20"/>
    </sheetView>
  </sheetViews>
  <sheetFormatPr baseColWidth="10" defaultRowHeight="14.4" x14ac:dyDescent="0.3"/>
  <cols>
    <col min="1" max="1" width="20.109375" customWidth="1"/>
    <col min="2" max="2" width="12.6640625" bestFit="1" customWidth="1"/>
    <col min="3" max="3" width="11.33203125" bestFit="1" customWidth="1"/>
    <col min="4" max="4" width="18.5546875" bestFit="1" customWidth="1"/>
    <col min="7" max="7" width="13.33203125" bestFit="1" customWidth="1"/>
    <col min="8" max="8" width="13.44140625" bestFit="1" customWidth="1"/>
    <col min="9" max="9" width="11.88671875" bestFit="1" customWidth="1"/>
    <col min="10" max="10" width="15.33203125" bestFit="1" customWidth="1"/>
    <col min="11" max="11" width="16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16</v>
      </c>
      <c r="E1" t="s">
        <v>13</v>
      </c>
      <c r="F1" t="s">
        <v>14</v>
      </c>
      <c r="G1" t="s">
        <v>15</v>
      </c>
      <c r="H1" s="3" t="s">
        <v>19</v>
      </c>
      <c r="I1" t="s">
        <v>12</v>
      </c>
      <c r="J1" t="s">
        <v>20</v>
      </c>
    </row>
    <row r="2" spans="1:10" x14ac:dyDescent="0.3">
      <c r="A2" t="s">
        <v>2</v>
      </c>
      <c r="B2">
        <v>0.02</v>
      </c>
      <c r="C2">
        <v>3</v>
      </c>
      <c r="D2">
        <f>SUM(B2*C2)</f>
        <v>0.06</v>
      </c>
      <c r="E2" s="3">
        <v>0.41666666666666669</v>
      </c>
      <c r="F2" s="3">
        <v>0.96682870370370377</v>
      </c>
      <c r="G2" s="3">
        <f>F2-E2</f>
        <v>0.55016203703703703</v>
      </c>
      <c r="H2" s="1">
        <f>G2*24</f>
        <v>13.203888888888889</v>
      </c>
      <c r="I2" s="1">
        <f>H2*D2</f>
        <v>0.79223333333333334</v>
      </c>
      <c r="J2">
        <f>0.27*I2</f>
        <v>0.21390300000000001</v>
      </c>
    </row>
    <row r="3" spans="1:10" x14ac:dyDescent="0.3">
      <c r="A3" t="s">
        <v>3</v>
      </c>
      <c r="B3">
        <v>1.4999999999999999E-2</v>
      </c>
      <c r="C3">
        <v>10</v>
      </c>
      <c r="D3">
        <f t="shared" ref="D3:D14" si="0">SUM(B3*C3)</f>
        <v>0.15</v>
      </c>
      <c r="E3" s="3">
        <v>0.42638888888888887</v>
      </c>
      <c r="F3" s="3">
        <v>0.96682870370370377</v>
      </c>
      <c r="G3" s="3">
        <f t="shared" ref="G3:G9" si="1">F3-E3</f>
        <v>0.54043981481481485</v>
      </c>
      <c r="H3" s="1">
        <f t="shared" ref="H3:H9" si="2">G3*24</f>
        <v>12.970555555555556</v>
      </c>
      <c r="I3" s="1">
        <f t="shared" ref="I3:I9" si="3">H3*D3</f>
        <v>1.9455833333333334</v>
      </c>
      <c r="J3">
        <f t="shared" ref="J3:J9" si="4">0.27*I3</f>
        <v>0.52530750000000004</v>
      </c>
    </row>
    <row r="4" spans="1:10" x14ac:dyDescent="0.3">
      <c r="A4" t="s">
        <v>4</v>
      </c>
      <c r="B4">
        <v>0.25</v>
      </c>
      <c r="C4">
        <v>134</v>
      </c>
      <c r="D4">
        <f t="shared" si="0"/>
        <v>33.5</v>
      </c>
      <c r="E4" s="3">
        <v>0.5</v>
      </c>
      <c r="F4" s="3">
        <v>0.966828703703704</v>
      </c>
      <c r="G4" s="3">
        <f t="shared" si="1"/>
        <v>0.466828703703704</v>
      </c>
      <c r="H4" s="1">
        <f t="shared" si="2"/>
        <v>11.203888888888896</v>
      </c>
      <c r="I4" s="1">
        <f t="shared" si="3"/>
        <v>375.33027777777801</v>
      </c>
      <c r="J4">
        <f t="shared" si="4"/>
        <v>101.33917500000007</v>
      </c>
    </row>
    <row r="5" spans="1:10" x14ac:dyDescent="0.3">
      <c r="A5" t="s">
        <v>11</v>
      </c>
      <c r="B5">
        <v>3000</v>
      </c>
      <c r="C5">
        <v>96</v>
      </c>
      <c r="D5">
        <f t="shared" si="0"/>
        <v>288000</v>
      </c>
      <c r="E5" s="3">
        <v>0.84513888888888899</v>
      </c>
      <c r="F5" s="3">
        <v>0.966828703703704</v>
      </c>
      <c r="G5" s="3">
        <f t="shared" si="1"/>
        <v>0.121689814814815</v>
      </c>
      <c r="H5" s="1">
        <f t="shared" si="2"/>
        <v>2.92055555555556</v>
      </c>
      <c r="I5" s="1">
        <f t="shared" si="3"/>
        <v>841120.00000000128</v>
      </c>
      <c r="J5">
        <f t="shared" si="4"/>
        <v>227102.40000000037</v>
      </c>
    </row>
    <row r="6" spans="1:10" x14ac:dyDescent="0.3">
      <c r="A6" t="s">
        <v>7</v>
      </c>
      <c r="B6">
        <v>60</v>
      </c>
      <c r="C6">
        <v>1</v>
      </c>
      <c r="D6">
        <f t="shared" si="0"/>
        <v>60</v>
      </c>
      <c r="E6" s="3">
        <v>0.87222222222222223</v>
      </c>
      <c r="F6" s="3">
        <v>0.966828703703704</v>
      </c>
      <c r="G6" s="3">
        <f t="shared" si="1"/>
        <v>9.4606481481481763E-2</v>
      </c>
      <c r="H6" s="1">
        <f t="shared" si="2"/>
        <v>2.2705555555555623</v>
      </c>
      <c r="I6" s="1">
        <f t="shared" si="3"/>
        <v>136.23333333333375</v>
      </c>
      <c r="J6">
        <f t="shared" si="4"/>
        <v>36.783000000000115</v>
      </c>
    </row>
    <row r="7" spans="1:10" x14ac:dyDescent="0.3">
      <c r="A7" t="s">
        <v>8</v>
      </c>
      <c r="B7">
        <v>30</v>
      </c>
      <c r="C7">
        <v>190</v>
      </c>
      <c r="D7">
        <f t="shared" si="0"/>
        <v>5700</v>
      </c>
      <c r="E7" s="3">
        <v>0.90972222222222221</v>
      </c>
      <c r="F7" s="3">
        <v>0.966828703703704</v>
      </c>
      <c r="G7" s="3">
        <f t="shared" si="1"/>
        <v>5.7106481481481786E-2</v>
      </c>
      <c r="H7" s="1">
        <f t="shared" si="2"/>
        <v>1.3705555555555629</v>
      </c>
      <c r="I7" s="1">
        <f t="shared" si="3"/>
        <v>7812.1666666667079</v>
      </c>
      <c r="J7">
        <f t="shared" si="4"/>
        <v>2109.2850000000112</v>
      </c>
    </row>
    <row r="8" spans="1:10" x14ac:dyDescent="0.3">
      <c r="A8" t="s">
        <v>9</v>
      </c>
      <c r="B8">
        <v>0.1</v>
      </c>
      <c r="C8">
        <v>3000</v>
      </c>
      <c r="D8">
        <f t="shared" si="0"/>
        <v>300</v>
      </c>
      <c r="E8" s="3">
        <v>0.92499999999999993</v>
      </c>
      <c r="F8" s="3">
        <v>0.966828703703704</v>
      </c>
      <c r="G8" s="3">
        <f t="shared" si="1"/>
        <v>4.1828703703704062E-2</v>
      </c>
      <c r="H8" s="1">
        <f t="shared" si="2"/>
        <v>1.0038888888888975</v>
      </c>
      <c r="I8" s="1">
        <f t="shared" si="3"/>
        <v>301.16666666666924</v>
      </c>
      <c r="J8">
        <f t="shared" si="4"/>
        <v>81.315000000000694</v>
      </c>
    </row>
    <row r="9" spans="1:10" x14ac:dyDescent="0.3">
      <c r="A9" t="s">
        <v>10</v>
      </c>
      <c r="B9">
        <v>0.05</v>
      </c>
      <c r="C9">
        <v>1</v>
      </c>
      <c r="D9">
        <f t="shared" si="0"/>
        <v>0.05</v>
      </c>
      <c r="E9" s="3">
        <v>0.96666666666666667</v>
      </c>
      <c r="F9" s="3">
        <v>0.966828703703704</v>
      </c>
      <c r="G9" s="3">
        <f t="shared" si="1"/>
        <v>1.6203703703732142E-4</v>
      </c>
      <c r="H9" s="1">
        <f t="shared" si="2"/>
        <v>3.888888888895714E-3</v>
      </c>
      <c r="I9" s="1">
        <f t="shared" si="3"/>
        <v>1.9444444444478571E-4</v>
      </c>
      <c r="J9">
        <f t="shared" si="4"/>
        <v>5.2500000000092146E-5</v>
      </c>
    </row>
    <row r="18" spans="4:11" x14ac:dyDescent="0.3">
      <c r="D18">
        <f>SUM(D2:D14)</f>
        <v>294093.76</v>
      </c>
      <c r="E18" t="s">
        <v>5</v>
      </c>
      <c r="H18" t="s">
        <v>1</v>
      </c>
      <c r="I18" s="1">
        <f>SUM(I2:I9)</f>
        <v>849747.63495555683</v>
      </c>
      <c r="J18">
        <f>SUM(J2:J9)</f>
        <v>229431.86143800037</v>
      </c>
      <c r="K18" t="s">
        <v>22</v>
      </c>
    </row>
    <row r="19" spans="4:11" x14ac:dyDescent="0.3">
      <c r="D19" s="2">
        <f>D18/1000</f>
        <v>294.09376000000003</v>
      </c>
      <c r="E19" t="s">
        <v>6</v>
      </c>
      <c r="H19" t="s">
        <v>21</v>
      </c>
      <c r="I19">
        <f>I18/1000</f>
        <v>849.7476349555568</v>
      </c>
      <c r="J19">
        <f>J18/1000</f>
        <v>229.43186143800037</v>
      </c>
      <c r="K19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All for 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Hase, Christian</dc:creator>
  <cp:lastModifiedBy>Hase, Christian</cp:lastModifiedBy>
  <dcterms:created xsi:type="dcterms:W3CDTF">2013-12-16T13:13:43Z</dcterms:created>
  <dcterms:modified xsi:type="dcterms:W3CDTF">2013-12-16T14:20:26Z</dcterms:modified>
</cp:coreProperties>
</file>