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chris/GitHub/course-files/IB2019-2020/07-Exponential-functions/"/>
    </mc:Choice>
  </mc:AlternateContent>
  <xr:revisionPtr revIDLastSave="0" documentId="13_ncr:40009_{54DC23CF-50CE-FB49-921F-9ABCCC948BEC}" xr6:coauthVersionLast="45" xr6:coauthVersionMax="45" xr10:uidLastSave="{00000000-0000-0000-0000-000000000000}"/>
  <bookViews>
    <workbookView xWindow="5180" yWindow="1860" windowWidth="24440" windowHeight="17440"/>
  </bookViews>
  <sheets>
    <sheet name="Age cohorts" sheetId="1" r:id="rId1"/>
    <sheet name="NYC Summar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 i="1" l="1"/>
  <c r="G12" i="1"/>
  <c r="G13" i="1"/>
  <c r="G14" i="1"/>
  <c r="G15" i="1"/>
  <c r="G10" i="1"/>
  <c r="E8" i="1"/>
  <c r="F3" i="1"/>
  <c r="G3" i="1"/>
  <c r="F4" i="1"/>
  <c r="G4" i="1"/>
  <c r="F5" i="1"/>
  <c r="G5" i="1"/>
  <c r="F6" i="1"/>
  <c r="G6" i="1"/>
  <c r="F7" i="1"/>
  <c r="G7" i="1"/>
  <c r="F8" i="1"/>
  <c r="G8" i="1"/>
  <c r="E4" i="1"/>
  <c r="E5" i="1"/>
  <c r="E6" i="1"/>
  <c r="E7" i="1"/>
  <c r="E3" i="1"/>
  <c r="C4" i="1"/>
  <c r="C5" i="1"/>
  <c r="C6" i="1"/>
  <c r="C7" i="1"/>
  <c r="C8" i="1"/>
  <c r="C3" i="1"/>
  <c r="B8" i="1"/>
  <c r="M4" i="1"/>
  <c r="Q4" i="1" s="1"/>
  <c r="N4" i="1"/>
  <c r="R4" i="1" s="1"/>
  <c r="O4" i="1"/>
  <c r="S4" i="1" s="1"/>
  <c r="M5" i="1"/>
  <c r="Q5" i="1" s="1"/>
  <c r="N5" i="1"/>
  <c r="R5" i="1" s="1"/>
  <c r="O5" i="1"/>
  <c r="S5" i="1" s="1"/>
  <c r="M6" i="1"/>
  <c r="Q6" i="1" s="1"/>
  <c r="N6" i="1"/>
  <c r="R6" i="1" s="1"/>
  <c r="O6" i="1"/>
  <c r="S6" i="1" s="1"/>
  <c r="M7" i="1"/>
  <c r="Q7" i="1" s="1"/>
  <c r="N7" i="1"/>
  <c r="R7" i="1" s="1"/>
  <c r="O7" i="1"/>
  <c r="S7" i="1" s="1"/>
  <c r="M8" i="1"/>
  <c r="Q8" i="1" s="1"/>
  <c r="N8" i="1"/>
  <c r="R8" i="1" s="1"/>
  <c r="O8" i="1"/>
  <c r="S8" i="1" s="1"/>
  <c r="N3" i="1"/>
  <c r="R3" i="1" s="1"/>
  <c r="O3" i="1"/>
  <c r="S3" i="1" s="1"/>
  <c r="M3" i="1"/>
  <c r="Q3" i="1" s="1"/>
</calcChain>
</file>

<file path=xl/sharedStrings.xml><?xml version="1.0" encoding="utf-8"?>
<sst xmlns="http://schemas.openxmlformats.org/spreadsheetml/2006/main" count="40" uniqueCount="31">
  <si>
    <t>AGE_GROUP</t>
  </si>
  <si>
    <t>Cases</t>
  </si>
  <si>
    <t>Hospitalizations</t>
  </si>
  <si>
    <t>Deaths</t>
  </si>
  <si>
    <t>0-17 years</t>
  </si>
  <si>
    <t>18-44 years</t>
  </si>
  <si>
    <t>45-64 years</t>
  </si>
  <si>
    <t>65-74 years</t>
  </si>
  <si>
    <t>75 and older years</t>
  </si>
  <si>
    <t>Citywide total</t>
  </si>
  <si>
    <t>May 16, at 2 p.m.</t>
  </si>
  <si>
    <t>Updated:</t>
  </si>
  <si>
    <t>Probable deaths:</t>
  </si>
  <si>
    <t>Confirmed deaths:</t>
  </si>
  <si>
    <t>Hospitalized*:</t>
  </si>
  <si>
    <t>Cases:</t>
  </si>
  <si>
    <t>X.2</t>
  </si>
  <si>
    <t>X.1</t>
  </si>
  <si>
    <t>The data presented below reflect the most recent information collected about people who have tested positive for COVID-19 in NYC. We are discouraging people with mild to moderate symptoms from being tested at this time, so the data primarily represent people with more severe illness. All data included below are preliminary and subject to change.</t>
  </si>
  <si>
    <t>Unless otherwise noted, all of the below information was collected by the NYC Health Department.</t>
  </si>
  <si>
    <t>This page will be updated daily.</t>
  </si>
  <si>
    <t>Data on Public Health Milestones</t>
  </si>
  <si>
    <t>This page includes data visualizations. To view the data as CSV files, visit our Github repository.</t>
  </si>
  <si>
    <t>Cases, Hospitalizations and Deaths</t>
  </si>
  <si>
    <t>Regarding the data on deaths provided below:</t>
  </si>
  <si>
    <r>
      <t>Confirmed deaths</t>
    </r>
    <r>
      <rPr>
        <sz val="12"/>
        <color theme="1"/>
        <rFont val="Calibri"/>
        <family val="2"/>
        <scheme val="minor"/>
      </rPr>
      <t>: People who had a positive COVID-19 laboratory test.</t>
    </r>
  </si>
  <si>
    <r>
      <t>Probable deaths</t>
    </r>
    <r>
      <rPr>
        <sz val="12"/>
        <color theme="1"/>
        <rFont val="Calibri"/>
        <family val="2"/>
        <scheme val="minor"/>
      </rPr>
      <t>: People who did not have a positive COVID-19 laboratory test, but their death certificate lists as the cause of death "COVID-19" or an equivalent.</t>
    </r>
  </si>
  <si>
    <t>Population</t>
  </si>
  <si>
    <t>Per 100,000</t>
  </si>
  <si>
    <t>Citywide</t>
  </si>
  <si>
    <t>IFR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</si>
</sst>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84" formatCode="_(* #,##0_);_(* \(#,##0\);_(* &quot;-&quot;??_);_(@_)"/>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12"/>
      <color rgb="FF000000"/>
      <name val="Calibri"/>
      <family val="2"/>
      <scheme val="minor"/>
    </font>
    <font>
      <b/>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3">
    <xf numFmtId="0" fontId="0" fillId="0" borderId="0" xfId="0"/>
    <xf numFmtId="9" fontId="0" fillId="0" borderId="0" xfId="2" applyFont="1"/>
    <xf numFmtId="10" fontId="0" fillId="0" borderId="0" xfId="2" applyNumberFormat="1" applyFont="1"/>
    <xf numFmtId="9" fontId="0" fillId="0" borderId="0" xfId="0" applyNumberFormat="1"/>
    <xf numFmtId="0" fontId="19" fillId="0" borderId="0" xfId="0" applyFont="1"/>
    <xf numFmtId="10" fontId="0" fillId="0" borderId="0" xfId="0" applyNumberFormat="1"/>
    <xf numFmtId="0" fontId="18" fillId="0" borderId="0" xfId="44"/>
    <xf numFmtId="0" fontId="20" fillId="0" borderId="0" xfId="0" applyFont="1"/>
    <xf numFmtId="0" fontId="16" fillId="0" borderId="0" xfId="0" applyFont="1"/>
    <xf numFmtId="43" fontId="0" fillId="0" borderId="0" xfId="1" applyFont="1"/>
    <xf numFmtId="184" fontId="0" fillId="0" borderId="0" xfId="1" applyNumberFormat="1" applyFont="1"/>
    <xf numFmtId="0" fontId="0" fillId="0" borderId="0" xfId="0" applyAlignment="1">
      <alignment horizontal="center"/>
    </xf>
    <xf numFmtId="184" fontId="0" fillId="0" borderId="0" xfId="0" applyNumberFormat="1"/>
  </cellXfs>
  <cellStyles count="45">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44" builtinId="8"/>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github.com/nychealth/coronavirus-data" TargetMode="External"/><Relationship Id="rId1" Type="http://schemas.openxmlformats.org/officeDocument/2006/relationships/hyperlink" Target="https://www1.nyc.gov/site/doh/covid/covid-19-goals.p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tabSelected="1" zoomScale="130" zoomScaleNormal="130" workbookViewId="0">
      <pane xSplit="1" ySplit="2" topLeftCell="B3" activePane="bottomRight" state="frozen"/>
      <selection pane="topRight" activeCell="B1" sqref="B1"/>
      <selection pane="bottomLeft" activeCell="A3" sqref="A3"/>
      <selection pane="bottomRight" activeCell="F23" sqref="F23"/>
    </sheetView>
  </sheetViews>
  <sheetFormatPr baseColWidth="10" defaultRowHeight="16" x14ac:dyDescent="0.2"/>
  <cols>
    <col min="1" max="1" width="16.33203125" bestFit="1" customWidth="1"/>
    <col min="2" max="2" width="16.33203125" customWidth="1"/>
    <col min="3" max="4" width="6" customWidth="1"/>
    <col min="5" max="5" width="8.83203125" customWidth="1"/>
    <col min="6" max="6" width="14.1640625" bestFit="1" customWidth="1"/>
    <col min="7" max="7" width="10.5" bestFit="1" customWidth="1"/>
    <col min="8" max="8" width="6" customWidth="1"/>
    <col min="9" max="9" width="8.33203125" customWidth="1"/>
    <col min="10" max="10" width="14.1640625" bestFit="1" customWidth="1"/>
    <col min="11" max="11" width="7" bestFit="1" customWidth="1"/>
    <col min="12" max="12" width="4.5" customWidth="1"/>
    <col min="13" max="13" width="6.5" customWidth="1"/>
    <col min="14" max="14" width="14.1640625" bestFit="1" customWidth="1"/>
    <col min="17" max="17" width="8.5" customWidth="1"/>
    <col min="18" max="18" width="14.1640625" bestFit="1" customWidth="1"/>
  </cols>
  <sheetData>
    <row r="1" spans="1:19" x14ac:dyDescent="0.2">
      <c r="F1" t="s">
        <v>29</v>
      </c>
      <c r="J1" t="s">
        <v>28</v>
      </c>
      <c r="S1" s="11" t="s">
        <v>30</v>
      </c>
    </row>
    <row r="2" spans="1:19" x14ac:dyDescent="0.2">
      <c r="A2" t="s">
        <v>0</v>
      </c>
      <c r="B2" t="s">
        <v>27</v>
      </c>
      <c r="E2" t="s">
        <v>1</v>
      </c>
      <c r="F2" t="s">
        <v>2</v>
      </c>
      <c r="G2" t="s">
        <v>3</v>
      </c>
      <c r="I2" t="s">
        <v>1</v>
      </c>
      <c r="J2" t="s">
        <v>2</v>
      </c>
      <c r="K2" t="s">
        <v>3</v>
      </c>
      <c r="M2" t="s">
        <v>1</v>
      </c>
      <c r="N2" t="s">
        <v>2</v>
      </c>
      <c r="O2" t="s">
        <v>3</v>
      </c>
      <c r="Q2" s="4" t="s">
        <v>1</v>
      </c>
      <c r="R2" s="4" t="s">
        <v>2</v>
      </c>
      <c r="S2" s="4" t="s">
        <v>3</v>
      </c>
    </row>
    <row r="3" spans="1:19" x14ac:dyDescent="0.2">
      <c r="A3" t="s">
        <v>4</v>
      </c>
      <c r="B3" s="10">
        <v>1754371</v>
      </c>
      <c r="C3" s="1">
        <f>B3/B$8</f>
        <v>0.20708376525680394</v>
      </c>
      <c r="D3" s="1"/>
      <c r="E3" s="10">
        <f>$B3/100000*I3</f>
        <v>4961.7120622000002</v>
      </c>
      <c r="F3" s="10">
        <f t="shared" ref="F3:G8" si="0">$B3/100000*J3</f>
        <v>418.59292060000001</v>
      </c>
      <c r="G3" s="10">
        <f t="shared" si="0"/>
        <v>0</v>
      </c>
      <c r="H3" s="1"/>
      <c r="I3" s="10">
        <v>282.82</v>
      </c>
      <c r="J3" s="10">
        <v>23.86</v>
      </c>
      <c r="K3" s="10">
        <v>0</v>
      </c>
      <c r="M3" s="2">
        <f>I3/100000</f>
        <v>2.8281999999999999E-3</v>
      </c>
      <c r="N3" s="2">
        <f t="shared" ref="N3:O3" si="1">J3/100000</f>
        <v>2.386E-4</v>
      </c>
      <c r="O3" s="2">
        <f t="shared" si="1"/>
        <v>0</v>
      </c>
      <c r="Q3" s="5">
        <f>M3/$P$10</f>
        <v>1.2855454545454545E-2</v>
      </c>
      <c r="R3" s="5">
        <f t="shared" ref="R3:S3" si="2">N3/$P$10</f>
        <v>1.0845454545454546E-3</v>
      </c>
      <c r="S3" s="5">
        <f t="shared" si="2"/>
        <v>0</v>
      </c>
    </row>
    <row r="4" spans="1:19" x14ac:dyDescent="0.2">
      <c r="A4" t="s">
        <v>5</v>
      </c>
      <c r="B4" s="10">
        <v>3379646</v>
      </c>
      <c r="C4" s="1">
        <f t="shared" ref="C4:C8" si="3">B4/B$8</f>
        <v>0.39892919964767792</v>
      </c>
      <c r="D4" s="1"/>
      <c r="E4" s="10">
        <f t="shared" ref="E4:E8" si="4">$B4/100000*I4</f>
        <v>69331.409902400002</v>
      </c>
      <c r="F4" s="10">
        <f t="shared" si="0"/>
        <v>7553.1708454000009</v>
      </c>
      <c r="G4" s="10">
        <f t="shared" si="0"/>
        <v>621.85486400000002</v>
      </c>
      <c r="H4" s="1"/>
      <c r="I4" s="10">
        <v>2051.44</v>
      </c>
      <c r="J4" s="10">
        <v>223.49</v>
      </c>
      <c r="K4" s="10">
        <v>18.399999999999999</v>
      </c>
      <c r="M4" s="2">
        <f t="shared" ref="M4:M8" si="5">I4/100000</f>
        <v>2.0514400000000002E-2</v>
      </c>
      <c r="N4" s="2">
        <f t="shared" ref="N4:N8" si="6">J4/100000</f>
        <v>2.2349000000000002E-3</v>
      </c>
      <c r="O4" s="2">
        <f t="shared" ref="O4:O8" si="7">K4/100000</f>
        <v>1.8399999999999997E-4</v>
      </c>
      <c r="Q4" s="5">
        <f t="shared" ref="Q4:Q8" si="8">M4/$P$10</f>
        <v>9.3247272727272734E-2</v>
      </c>
      <c r="R4" s="5">
        <f t="shared" ref="R4:R8" si="9">N4/$P$10</f>
        <v>1.0158636363636364E-2</v>
      </c>
      <c r="S4" s="5">
        <f t="shared" ref="S4:S8" si="10">O4/$P$10</f>
        <v>8.3636363636363628E-4</v>
      </c>
    </row>
    <row r="5" spans="1:19" x14ac:dyDescent="0.2">
      <c r="A5" t="s">
        <v>6</v>
      </c>
      <c r="B5" s="10">
        <v>2067583</v>
      </c>
      <c r="C5" s="1">
        <f t="shared" si="3"/>
        <v>0.24405491918240693</v>
      </c>
      <c r="D5" s="1"/>
      <c r="E5" s="10">
        <f t="shared" si="4"/>
        <v>69297.525344599999</v>
      </c>
      <c r="F5" s="10">
        <f t="shared" si="0"/>
        <v>17089.4005282</v>
      </c>
      <c r="G5" s="10">
        <f t="shared" si="0"/>
        <v>3545.6980867000002</v>
      </c>
      <c r="H5" s="1"/>
      <c r="I5" s="10">
        <v>3351.62</v>
      </c>
      <c r="J5" s="10">
        <v>826.54</v>
      </c>
      <c r="K5" s="10">
        <v>171.49</v>
      </c>
      <c r="M5" s="2">
        <f t="shared" si="5"/>
        <v>3.3516199999999996E-2</v>
      </c>
      <c r="N5" s="2">
        <f t="shared" si="6"/>
        <v>8.2653999999999991E-3</v>
      </c>
      <c r="O5" s="2">
        <f t="shared" si="7"/>
        <v>1.7149000000000001E-3</v>
      </c>
      <c r="Q5" s="5">
        <f t="shared" si="8"/>
        <v>0.15234636363636361</v>
      </c>
      <c r="R5" s="5">
        <f t="shared" si="9"/>
        <v>3.7569999999999999E-2</v>
      </c>
      <c r="S5" s="5">
        <f t="shared" si="10"/>
        <v>7.7950000000000007E-3</v>
      </c>
    </row>
    <row r="6" spans="1:19" x14ac:dyDescent="0.2">
      <c r="A6" t="s">
        <v>7</v>
      </c>
      <c r="B6" s="10">
        <v>708995</v>
      </c>
      <c r="C6" s="1">
        <f t="shared" si="3"/>
        <v>8.368888573069648E-2</v>
      </c>
      <c r="D6" s="1"/>
      <c r="E6" s="10">
        <f t="shared" si="4"/>
        <v>23874.6267305</v>
      </c>
      <c r="F6" s="10">
        <f t="shared" si="0"/>
        <v>11341.0131205</v>
      </c>
      <c r="G6" s="10">
        <f t="shared" si="0"/>
        <v>3976.3984574999999</v>
      </c>
      <c r="H6" s="1"/>
      <c r="I6" s="10">
        <v>3367.39</v>
      </c>
      <c r="J6" s="10">
        <v>1599.59</v>
      </c>
      <c r="K6" s="10">
        <v>560.85</v>
      </c>
      <c r="M6" s="2">
        <f t="shared" si="5"/>
        <v>3.36739E-2</v>
      </c>
      <c r="N6" s="2">
        <f t="shared" si="6"/>
        <v>1.59959E-2</v>
      </c>
      <c r="O6" s="2">
        <f t="shared" si="7"/>
        <v>5.6085000000000006E-3</v>
      </c>
      <c r="Q6" s="5">
        <f t="shared" si="8"/>
        <v>0.15306318181818182</v>
      </c>
      <c r="R6" s="5">
        <f t="shared" si="9"/>
        <v>7.2708636363636364E-2</v>
      </c>
      <c r="S6" s="5">
        <f t="shared" si="10"/>
        <v>2.5493181818181821E-2</v>
      </c>
    </row>
    <row r="7" spans="1:19" x14ac:dyDescent="0.2">
      <c r="A7" t="s">
        <v>8</v>
      </c>
      <c r="B7" s="10">
        <v>561199</v>
      </c>
      <c r="C7" s="1">
        <f t="shared" si="3"/>
        <v>6.6243230182414722E-2</v>
      </c>
      <c r="D7" s="1"/>
      <c r="E7" s="10">
        <f t="shared" si="4"/>
        <v>22727.044262699997</v>
      </c>
      <c r="F7" s="10">
        <f t="shared" si="0"/>
        <v>14202.992651699999</v>
      </c>
      <c r="G7" s="10">
        <f t="shared" si="0"/>
        <v>7877.6626027999991</v>
      </c>
      <c r="H7" s="1"/>
      <c r="I7" s="10">
        <v>4049.73</v>
      </c>
      <c r="J7" s="10">
        <v>2530.83</v>
      </c>
      <c r="K7" s="10">
        <v>1403.72</v>
      </c>
      <c r="M7" s="2">
        <f t="shared" si="5"/>
        <v>4.04973E-2</v>
      </c>
      <c r="N7" s="2">
        <f t="shared" si="6"/>
        <v>2.5308299999999999E-2</v>
      </c>
      <c r="O7" s="2">
        <f t="shared" si="7"/>
        <v>1.40372E-2</v>
      </c>
      <c r="Q7" s="5">
        <f t="shared" si="8"/>
        <v>0.18407863636363636</v>
      </c>
      <c r="R7" s="5">
        <f t="shared" si="9"/>
        <v>0.11503772727272726</v>
      </c>
      <c r="S7" s="5">
        <f t="shared" si="10"/>
        <v>6.380545454545454E-2</v>
      </c>
    </row>
    <row r="8" spans="1:19" x14ac:dyDescent="0.2">
      <c r="A8" t="s">
        <v>9</v>
      </c>
      <c r="B8" s="10">
        <f>SUM(B3:B7)</f>
        <v>8471794</v>
      </c>
      <c r="C8" s="1">
        <f t="shared" si="3"/>
        <v>1</v>
      </c>
      <c r="D8" s="1"/>
      <c r="E8" s="10">
        <f>$B8/100000*I8</f>
        <v>190674.66755799999</v>
      </c>
      <c r="F8" s="10">
        <f t="shared" si="0"/>
        <v>50403.7855824</v>
      </c>
      <c r="G8" s="10">
        <f t="shared" si="0"/>
        <v>15893.085544</v>
      </c>
      <c r="H8" s="1"/>
      <c r="I8" s="10">
        <v>2250.6999999999998</v>
      </c>
      <c r="J8" s="10">
        <v>594.96</v>
      </c>
      <c r="K8" s="10">
        <v>187.6</v>
      </c>
      <c r="M8" s="2">
        <f t="shared" si="5"/>
        <v>2.2506999999999999E-2</v>
      </c>
      <c r="N8" s="2">
        <f t="shared" si="6"/>
        <v>5.9496000000000002E-3</v>
      </c>
      <c r="O8" s="2">
        <f t="shared" si="7"/>
        <v>1.8759999999999998E-3</v>
      </c>
      <c r="Q8" s="5">
        <f t="shared" si="8"/>
        <v>0.10230454545454545</v>
      </c>
      <c r="R8" s="5">
        <f t="shared" si="9"/>
        <v>2.7043636363636363E-2</v>
      </c>
      <c r="S8" s="5">
        <f t="shared" si="10"/>
        <v>8.5272727272727271E-3</v>
      </c>
    </row>
    <row r="9" spans="1:19" x14ac:dyDescent="0.2">
      <c r="B9" s="9"/>
    </row>
    <row r="10" spans="1:19" x14ac:dyDescent="0.2">
      <c r="G10" s="12">
        <f>B3*S3</f>
        <v>0</v>
      </c>
      <c r="P10" s="3">
        <v>0.22</v>
      </c>
    </row>
    <row r="11" spans="1:19" x14ac:dyDescent="0.2">
      <c r="G11" s="12">
        <f t="shared" ref="G11:G15" si="11">B4*S4</f>
        <v>2826.613018181818</v>
      </c>
    </row>
    <row r="12" spans="1:19" x14ac:dyDescent="0.2">
      <c r="G12" s="12">
        <f t="shared" si="11"/>
        <v>16116.809485000002</v>
      </c>
    </row>
    <row r="13" spans="1:19" x14ac:dyDescent="0.2">
      <c r="G13" s="12">
        <f t="shared" si="11"/>
        <v>18074.53844318182</v>
      </c>
    </row>
    <row r="14" spans="1:19" x14ac:dyDescent="0.2">
      <c r="G14" s="12">
        <f t="shared" si="11"/>
        <v>35807.557285454539</v>
      </c>
    </row>
    <row r="15" spans="1:19" x14ac:dyDescent="0.2">
      <c r="G15" s="12">
        <f t="shared" si="11"/>
        <v>72241.297927272724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A11" sqref="A11:A26"/>
    </sheetView>
  </sheetViews>
  <sheetFormatPr baseColWidth="10" defaultRowHeight="16" x14ac:dyDescent="0.2"/>
  <cols>
    <col min="1" max="1" width="16.33203125" bestFit="1" customWidth="1"/>
  </cols>
  <sheetData>
    <row r="1" spans="1:2" x14ac:dyDescent="0.2">
      <c r="A1" t="s">
        <v>17</v>
      </c>
      <c r="B1" t="s">
        <v>16</v>
      </c>
    </row>
    <row r="2" spans="1:2" x14ac:dyDescent="0.2">
      <c r="A2" t="s">
        <v>15</v>
      </c>
      <c r="B2">
        <v>189031</v>
      </c>
    </row>
    <row r="3" spans="1:2" x14ac:dyDescent="0.2">
      <c r="A3" t="s">
        <v>14</v>
      </c>
      <c r="B3">
        <v>49969</v>
      </c>
    </row>
    <row r="4" spans="1:2" x14ac:dyDescent="0.2">
      <c r="A4" t="s">
        <v>13</v>
      </c>
      <c r="B4">
        <v>15756</v>
      </c>
    </row>
    <row r="5" spans="1:2" x14ac:dyDescent="0.2">
      <c r="A5" t="s">
        <v>12</v>
      </c>
      <c r="B5">
        <v>4820</v>
      </c>
    </row>
    <row r="6" spans="1:2" x14ac:dyDescent="0.2">
      <c r="A6" t="s">
        <v>11</v>
      </c>
      <c r="B6" t="s">
        <v>10</v>
      </c>
    </row>
    <row r="11" spans="1:2" x14ac:dyDescent="0.2">
      <c r="A11" t="s">
        <v>18</v>
      </c>
    </row>
    <row r="13" spans="1:2" x14ac:dyDescent="0.2">
      <c r="A13" t="s">
        <v>19</v>
      </c>
    </row>
    <row r="15" spans="1:2" x14ac:dyDescent="0.2">
      <c r="A15" t="s">
        <v>20</v>
      </c>
    </row>
    <row r="17" spans="1:1" x14ac:dyDescent="0.2">
      <c r="A17" s="6" t="s">
        <v>21</v>
      </c>
    </row>
    <row r="19" spans="1:1" x14ac:dyDescent="0.2">
      <c r="A19" s="6" t="s">
        <v>22</v>
      </c>
    </row>
    <row r="21" spans="1:1" ht="24" x14ac:dyDescent="0.3">
      <c r="A21" s="7" t="s">
        <v>23</v>
      </c>
    </row>
    <row r="23" spans="1:1" x14ac:dyDescent="0.2">
      <c r="A23" t="s">
        <v>24</v>
      </c>
    </row>
    <row r="25" spans="1:1" x14ac:dyDescent="0.2">
      <c r="A25" s="8" t="s">
        <v>25</v>
      </c>
    </row>
    <row r="26" spans="1:1" x14ac:dyDescent="0.2">
      <c r="A26" s="8" t="s">
        <v>26</v>
      </c>
    </row>
  </sheetData>
  <hyperlinks>
    <hyperlink ref="A17" r:id="rId1" display="https://www1.nyc.gov/site/doh/covid/covid-19-goals.page"/>
    <hyperlink ref="A19" r:id="rId2" display="https://github.com/nychealth/coronavirus-data"/>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Age cohorts</vt:lpstr>
      <vt:lpstr>NYC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Huson</dc:creator>
  <cp:lastModifiedBy>Christopher Huson</cp:lastModifiedBy>
  <dcterms:created xsi:type="dcterms:W3CDTF">2020-05-17T01:50:07Z</dcterms:created>
  <dcterms:modified xsi:type="dcterms:W3CDTF">2020-05-17T13:06:31Z</dcterms:modified>
</cp:coreProperties>
</file>