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useholds by education" sheetId="1" r:id="rId4"/>
    <sheet state="visible" name="Age profile of household financ" sheetId="2" r:id="rId5"/>
    <sheet state="visible" name="Single-parent households" sheetId="3" r:id="rId6"/>
    <sheet state="visible" name="tableC1" sheetId="4" r:id="rId7"/>
  </sheets>
  <definedNames/>
  <calcPr/>
</workbook>
</file>

<file path=xl/sharedStrings.xml><?xml version="1.0" encoding="utf-8"?>
<sst xmlns="http://schemas.openxmlformats.org/spreadsheetml/2006/main" count="274" uniqueCount="155">
  <si>
    <t>Number (thousands)</t>
  </si>
  <si>
    <t>Median post-tax income
(dollars)</t>
  </si>
  <si>
    <t>Education is associated with higher income and savings</t>
  </si>
  <si>
    <t>HOUSEHOLDS</t>
  </si>
  <si>
    <t>All households</t>
  </si>
  <si>
    <t>40% of households have a college graduate</t>
  </si>
  <si>
    <t>Type of Household</t>
  </si>
  <si>
    <t>They earn almost double high school graduates ($92k vs 47k)</t>
  </si>
  <si>
    <t>Family households</t>
  </si>
  <si>
    <r>
      <rPr>
        <rFont val="Calibri"/>
        <color rgb="FFFFFFFF"/>
        <sz val="10.0"/>
      </rPr>
      <t>...</t>
    </r>
    <r>
      <rPr>
        <rFont val="Calibri"/>
        <color theme="1"/>
        <sz val="10.0"/>
      </rPr>
      <t>Married-couple</t>
    </r>
  </si>
  <si>
    <t>Married couple</t>
  </si>
  <si>
    <r>
      <rPr>
        <rFont val="Calibri"/>
        <color rgb="FFFFFFFF"/>
        <sz val="10.0"/>
      </rPr>
      <t>...</t>
    </r>
    <r>
      <rPr>
        <rFont val="Calibri"/>
        <color theme="1"/>
        <sz val="10.0"/>
      </rPr>
      <t>Female householder, no spouse present</t>
    </r>
  </si>
  <si>
    <t>Single mother</t>
  </si>
  <si>
    <t>Households Aged 25 or older</t>
  </si>
  <si>
    <r>
      <rPr>
        <rFont val="Calibri"/>
        <color rgb="FFFFFFFF"/>
        <sz val="10.0"/>
      </rPr>
      <t>...</t>
    </r>
    <r>
      <rPr>
        <rFont val="Calibri"/>
        <color theme="1"/>
        <sz val="10.0"/>
      </rPr>
      <t>Male householder, no spouse present</t>
    </r>
  </si>
  <si>
    <t>Single father</t>
  </si>
  <si>
    <t>Households (000s)</t>
  </si>
  <si>
    <t>Median income</t>
  </si>
  <si>
    <t>Wealth</t>
  </si>
  <si>
    <t>Nonfamily households</t>
  </si>
  <si>
    <t>No high school diploma</t>
  </si>
  <si>
    <r>
      <rPr>
        <rFont val="Calibri"/>
        <color rgb="FFFFFFFF"/>
        <sz val="10.0"/>
      </rPr>
      <t>...</t>
    </r>
    <r>
      <rPr>
        <rFont val="Calibri"/>
        <color theme="1"/>
        <sz val="10.0"/>
      </rPr>
      <t>Female householder</t>
    </r>
  </si>
  <si>
    <t>High school, no college</t>
  </si>
  <si>
    <r>
      <rPr>
        <rFont val="Calibri"/>
        <color rgb="FFFFFFFF"/>
        <sz val="10.0"/>
      </rPr>
      <t>...</t>
    </r>
    <r>
      <rPr>
        <rFont val="Calibri"/>
        <color theme="1"/>
        <sz val="10.0"/>
      </rPr>
      <t>Male householder</t>
    </r>
  </si>
  <si>
    <t>Some college</t>
  </si>
  <si>
    <r>
      <rPr>
        <rFont val="Calibri"/>
        <b/>
        <color theme="1"/>
        <sz val="10.0"/>
      </rPr>
      <t>Race</t>
    </r>
    <r>
      <rPr>
        <rFont val="Calibri"/>
        <b/>
        <color theme="1"/>
        <sz val="10.0"/>
        <vertAlign val="superscript"/>
      </rPr>
      <t>3</t>
    </r>
    <r>
      <rPr>
        <rFont val="Calibri"/>
        <b/>
        <color theme="1"/>
        <sz val="10.0"/>
      </rPr>
      <t xml:space="preserve"> and Hispanic Origin of Householder</t>
    </r>
  </si>
  <si>
    <t>Bachelor's degree or higher</t>
  </si>
  <si>
    <t>196,800 to 408,700</t>
  </si>
  <si>
    <t>White</t>
  </si>
  <si>
    <r>
      <rPr>
        <rFont val="Calibri"/>
        <color rgb="FFFFFFFF"/>
        <sz val="10.0"/>
      </rPr>
      <t>...</t>
    </r>
    <r>
      <rPr>
        <rFont val="Calibri"/>
        <color theme="1"/>
        <sz val="10.0"/>
      </rPr>
      <t>White, not Hispanic</t>
    </r>
  </si>
  <si>
    <t>Household Savings (median wealth 2019 dollars)</t>
  </si>
  <si>
    <t>Black</t>
  </si>
  <si>
    <t>Asian</t>
  </si>
  <si>
    <t>Hispanic (any race)</t>
  </si>
  <si>
    <t>Age of Householder</t>
  </si>
  <si>
    <t>Under 65 years</t>
  </si>
  <si>
    <r>
      <rPr>
        <rFont val="Calibri"/>
        <color rgb="FFFFFFFF"/>
        <sz val="10.0"/>
      </rPr>
      <t>...</t>
    </r>
    <r>
      <rPr>
        <rFont val="Calibri"/>
        <color theme="1"/>
        <sz val="10.0"/>
      </rPr>
      <t>15 to 24 years</t>
    </r>
  </si>
  <si>
    <r>
      <rPr>
        <rFont val="Calibri"/>
        <color rgb="FFFFFFFF"/>
        <sz val="10.0"/>
      </rPr>
      <t>...</t>
    </r>
    <r>
      <rPr>
        <rFont val="Calibri"/>
        <color theme="1"/>
        <sz val="10.0"/>
      </rPr>
      <t>25 to 34 years</t>
    </r>
  </si>
  <si>
    <r>
      <rPr>
        <rFont val="Calibri"/>
        <color rgb="FFFFFFFF"/>
        <sz val="10.0"/>
      </rPr>
      <t>...</t>
    </r>
    <r>
      <rPr>
        <rFont val="Calibri"/>
        <color theme="1"/>
        <sz val="10.0"/>
      </rPr>
      <t>35 to 44 years</t>
    </r>
  </si>
  <si>
    <r>
      <rPr>
        <rFont val="Calibri"/>
        <color rgb="FFFFFFFF"/>
        <sz val="10.0"/>
      </rPr>
      <t>...</t>
    </r>
    <r>
      <rPr>
        <rFont val="Calibri"/>
        <color theme="1"/>
        <sz val="10.0"/>
      </rPr>
      <t>45 to 54 years</t>
    </r>
  </si>
  <si>
    <r>
      <rPr>
        <rFont val="Calibri"/>
        <color rgb="FFFFFFFF"/>
        <sz val="10.0"/>
      </rPr>
      <t>...</t>
    </r>
    <r>
      <rPr>
        <rFont val="Calibri"/>
        <color theme="1"/>
        <sz val="10.0"/>
      </rPr>
      <t>55 to 64 years</t>
    </r>
  </si>
  <si>
    <t>https://www.census.gov/library/stories/2022/08/wealth-inequality-by-household-type.html</t>
  </si>
  <si>
    <t>65 years and older</t>
  </si>
  <si>
    <t>https://www2.census.gov/programs-surveys/cps/techdocs/cpsmar21.pdf</t>
  </si>
  <si>
    <t>Nativity of Householder</t>
  </si>
  <si>
    <t>Native-born</t>
  </si>
  <si>
    <t>Foreign-born</t>
  </si>
  <si>
    <r>
      <rPr>
        <rFont val="Calibri"/>
        <color rgb="FFFFFFFF"/>
        <sz val="10.0"/>
      </rPr>
      <t>...</t>
    </r>
    <r>
      <rPr>
        <rFont val="Calibri"/>
        <color theme="1"/>
        <sz val="10.0"/>
      </rPr>
      <t>Naturalized citizen</t>
    </r>
  </si>
  <si>
    <r>
      <rPr>
        <rFont val="Calibri"/>
        <color rgb="FFFFFFFF"/>
        <sz val="10.0"/>
      </rPr>
      <t>...</t>
    </r>
    <r>
      <rPr>
        <rFont val="Calibri"/>
        <color theme="1"/>
        <sz val="10.0"/>
      </rPr>
      <t>Not a citizen</t>
    </r>
  </si>
  <si>
    <t>Region</t>
  </si>
  <si>
    <t>Northeast</t>
  </si>
  <si>
    <t>Midwest</t>
  </si>
  <si>
    <t>South</t>
  </si>
  <si>
    <t>West</t>
  </si>
  <si>
    <r>
      <rPr>
        <rFont val="Calibri"/>
        <b/>
        <color theme="1"/>
        <sz val="10.0"/>
      </rPr>
      <t>Residence</t>
    </r>
    <r>
      <rPr>
        <rFont val="Calibri"/>
        <b/>
        <color theme="1"/>
        <sz val="10.0"/>
        <vertAlign val="superscript"/>
      </rPr>
      <t>4</t>
    </r>
  </si>
  <si>
    <t>Inside metropolitan statistical areas</t>
  </si>
  <si>
    <r>
      <rPr>
        <rFont val="Calibri"/>
        <color rgb="FFFFFFFF"/>
        <sz val="10.0"/>
      </rPr>
      <t>...</t>
    </r>
    <r>
      <rPr>
        <rFont val="Calibri"/>
        <color theme="1"/>
        <sz val="10.0"/>
      </rPr>
      <t>Inside principal cities</t>
    </r>
  </si>
  <si>
    <r>
      <rPr>
        <rFont val="Calibri"/>
        <color rgb="FFFFFFFF"/>
        <sz val="10.0"/>
      </rPr>
      <t>...</t>
    </r>
    <r>
      <rPr>
        <rFont val="Calibri"/>
        <color theme="1"/>
        <sz val="10.0"/>
      </rPr>
      <t>Outside principal cities</t>
    </r>
  </si>
  <si>
    <t>Outside metropolitan statistical areas</t>
  </si>
  <si>
    <t>Educational Attainment of Householder</t>
  </si>
  <si>
    <r>
      <rPr>
        <rFont val="Calibri"/>
        <color rgb="FFFFFFFF"/>
        <sz val="10.0"/>
      </rPr>
      <t>....</t>
    </r>
    <r>
      <rPr>
        <rFont val="Calibri"/>
        <color theme="1"/>
        <sz val="10.0"/>
      </rPr>
      <t>Total, aged 25 and older</t>
    </r>
  </si>
  <si>
    <t>(Income in 2020 dollars, adjusted using the CPI-U-RS. Households as of March of the following year. Information on confidentiality protection, sampling error, nonsampling error, and definitions is available at &lt;https://www2.census.gov/programs-surveys/cps/techdocs/cpsmar21.pdf&gt;)</t>
  </si>
  <si>
    <t>Median post-tax income</t>
  </si>
  <si>
    <t>Income and savings increase with age until retirement</t>
  </si>
  <si>
    <t>Peak income levels typically occur in one's early 50s</t>
  </si>
  <si>
    <t>Net worth grows with investment income after retirement</t>
  </si>
  <si>
    <t>Age of householder</t>
  </si>
  <si>
    <t>Households</t>
  </si>
  <si>
    <t>Net worth</t>
  </si>
  <si>
    <r>
      <rPr>
        <rFont val="Calibri"/>
        <color rgb="FFFFFFFF"/>
        <sz val="10.0"/>
      </rPr>
      <t>...</t>
    </r>
    <r>
      <rPr>
        <rFont val="Calibri"/>
        <color theme="1"/>
        <sz val="10.0"/>
      </rPr>
      <t>Married-couple</t>
    </r>
  </si>
  <si>
    <t>Less than 35 years</t>
  </si>
  <si>
    <r>
      <rPr>
        <rFont val="Calibri"/>
        <color rgb="FFFFFFFF"/>
        <sz val="10.0"/>
      </rPr>
      <t>...</t>
    </r>
    <r>
      <rPr>
        <rFont val="Calibri"/>
        <color theme="1"/>
        <sz val="10.0"/>
      </rPr>
      <t>Female householder, no spouse present</t>
    </r>
  </si>
  <si>
    <t>35 to 44 years</t>
  </si>
  <si>
    <r>
      <rPr>
        <rFont val="Calibri"/>
        <color rgb="FFFFFFFF"/>
        <sz val="10.0"/>
      </rPr>
      <t>...</t>
    </r>
    <r>
      <rPr>
        <rFont val="Calibri"/>
        <color theme="1"/>
        <sz val="10.0"/>
      </rPr>
      <t>Male householder, no spouse present</t>
    </r>
  </si>
  <si>
    <t>45 to 54 years</t>
  </si>
  <si>
    <t>55 to 64 years</t>
  </si>
  <si>
    <r>
      <rPr>
        <rFont val="Calibri"/>
        <color rgb="FFFFFFFF"/>
        <sz val="10.0"/>
      </rPr>
      <t>...</t>
    </r>
    <r>
      <rPr>
        <rFont val="Calibri"/>
        <color theme="1"/>
        <sz val="10.0"/>
      </rPr>
      <t>Female householder</t>
    </r>
  </si>
  <si>
    <t>65 years and over</t>
  </si>
  <si>
    <r>
      <rPr>
        <rFont val="Calibri"/>
        <color rgb="FFFFFFFF"/>
        <sz val="10.0"/>
      </rPr>
      <t>...</t>
    </r>
    <r>
      <rPr>
        <rFont val="Calibri"/>
        <color theme="1"/>
        <sz val="10.0"/>
      </rPr>
      <t>Male householder</t>
    </r>
  </si>
  <si>
    <t>65 to 69 years</t>
  </si>
  <si>
    <r>
      <rPr>
        <rFont val="Calibri"/>
        <b/>
        <color theme="1"/>
        <sz val="10.0"/>
      </rPr>
      <t>Race</t>
    </r>
    <r>
      <rPr>
        <rFont val="Calibri"/>
        <b/>
        <color theme="1"/>
        <sz val="10.0"/>
        <vertAlign val="superscript"/>
      </rPr>
      <t>3</t>
    </r>
    <r>
      <rPr>
        <rFont val="Calibri"/>
        <b/>
        <color theme="1"/>
        <sz val="10.0"/>
      </rPr>
      <t xml:space="preserve"> and Hispanic Origin of Householder</t>
    </r>
  </si>
  <si>
    <t>70 to 74 years</t>
  </si>
  <si>
    <t>75 and over</t>
  </si>
  <si>
    <r>
      <rPr>
        <rFont val="Calibri"/>
        <color rgb="FFFFFFFF"/>
        <sz val="10.0"/>
      </rPr>
      <t>...</t>
    </r>
    <r>
      <rPr>
        <rFont val="Calibri"/>
        <color theme="1"/>
        <sz val="10.0"/>
      </rPr>
      <t>White, not Hispanic</t>
    </r>
  </si>
  <si>
    <r>
      <rPr>
        <rFont val="Calibri"/>
        <color rgb="FFFFFFFF"/>
        <sz val="10.0"/>
      </rPr>
      <t>...</t>
    </r>
    <r>
      <rPr>
        <rFont val="Calibri"/>
        <color theme="1"/>
        <sz val="10.0"/>
      </rPr>
      <t>15 to 24 years</t>
    </r>
  </si>
  <si>
    <r>
      <rPr>
        <rFont val="Calibri"/>
        <color rgb="FFFFFFFF"/>
        <sz val="10.0"/>
      </rPr>
      <t>...</t>
    </r>
    <r>
      <rPr>
        <rFont val="Calibri"/>
        <color theme="1"/>
        <sz val="10.0"/>
      </rPr>
      <t>25 to 34 years</t>
    </r>
  </si>
  <si>
    <r>
      <rPr>
        <rFont val="Calibri"/>
        <color rgb="FFFFFFFF"/>
        <sz val="10.0"/>
      </rPr>
      <t>...</t>
    </r>
    <r>
      <rPr>
        <rFont val="Calibri"/>
        <color theme="1"/>
        <sz val="10.0"/>
      </rPr>
      <t>35 to 44 years</t>
    </r>
  </si>
  <si>
    <r>
      <rPr>
        <rFont val="Calibri"/>
        <color rgb="FFFFFFFF"/>
        <sz val="10.0"/>
      </rPr>
      <t>...</t>
    </r>
    <r>
      <rPr>
        <rFont val="Calibri"/>
        <color theme="1"/>
        <sz val="10.0"/>
      </rPr>
      <t>45 to 54 years</t>
    </r>
  </si>
  <si>
    <r>
      <rPr>
        <rFont val="Calibri"/>
        <color rgb="FFFFFFFF"/>
        <sz val="10.0"/>
      </rPr>
      <t>...</t>
    </r>
    <r>
      <rPr>
        <rFont val="Calibri"/>
        <color theme="1"/>
        <sz val="10.0"/>
      </rPr>
      <t>55 to 64 years</t>
    </r>
  </si>
  <si>
    <t>https://www2.census.gov/programs-surveys/demo/tables/wealth/2020/wealth-asset-ownership/Wealth_tables_dy2020.xlsx</t>
  </si>
  <si>
    <r>
      <rPr>
        <rFont val="Calibri"/>
        <color rgb="FFFFFFFF"/>
        <sz val="10.0"/>
      </rPr>
      <t>...</t>
    </r>
    <r>
      <rPr>
        <rFont val="Calibri"/>
        <color theme="1"/>
        <sz val="10.0"/>
      </rPr>
      <t>Naturalized citizen</t>
    </r>
  </si>
  <si>
    <r>
      <rPr>
        <rFont val="Calibri"/>
        <color rgb="FFFFFFFF"/>
        <sz val="10.0"/>
      </rPr>
      <t>...</t>
    </r>
    <r>
      <rPr>
        <rFont val="Calibri"/>
        <color theme="1"/>
        <sz val="10.0"/>
      </rPr>
      <t>Not a citizen</t>
    </r>
  </si>
  <si>
    <r>
      <rPr>
        <rFont val="Calibri"/>
        <b/>
        <color theme="1"/>
        <sz val="10.0"/>
      </rPr>
      <t>Residence</t>
    </r>
    <r>
      <rPr>
        <rFont val="Calibri"/>
        <b/>
        <color theme="1"/>
        <sz val="10.0"/>
        <vertAlign val="superscript"/>
      </rPr>
      <t>4</t>
    </r>
  </si>
  <si>
    <r>
      <rPr>
        <rFont val="Calibri"/>
        <color rgb="FFFFFFFF"/>
        <sz val="10.0"/>
      </rPr>
      <t>...</t>
    </r>
    <r>
      <rPr>
        <rFont val="Calibri"/>
        <color theme="1"/>
        <sz val="10.0"/>
      </rPr>
      <t>Inside principal cities</t>
    </r>
  </si>
  <si>
    <r>
      <rPr>
        <rFont val="Calibri"/>
        <color rgb="FFFFFFFF"/>
        <sz val="10.0"/>
      </rPr>
      <t>...</t>
    </r>
    <r>
      <rPr>
        <rFont val="Calibri"/>
        <color theme="1"/>
        <sz val="10.0"/>
      </rPr>
      <t>Outside principal cities</t>
    </r>
  </si>
  <si>
    <r>
      <rPr>
        <rFont val="Calibri"/>
        <color rgb="FFFFFFFF"/>
        <sz val="10.0"/>
      </rPr>
      <t>....</t>
    </r>
    <r>
      <rPr>
        <rFont val="Calibri"/>
        <color theme="1"/>
        <sz val="10.0"/>
      </rPr>
      <t>Total, aged 25 and older</t>
    </r>
  </si>
  <si>
    <t>Intact marriages are associated with higher household income and wealth</t>
  </si>
  <si>
    <t>Most households are headed by couples, but single mothers are more common than single men</t>
  </si>
  <si>
    <t>Families with two parents have higher incomes and much higher savings</t>
  </si>
  <si>
    <t>Families by head of household</t>
  </si>
  <si>
    <r>
      <rPr>
        <rFont val="Calibri"/>
        <color rgb="FFFFFFFF"/>
        <sz val="10.0"/>
      </rPr>
      <t>...</t>
    </r>
    <r>
      <rPr>
        <rFont val="Calibri"/>
        <color theme="1"/>
        <sz val="10.0"/>
      </rPr>
      <t>Married-couple</t>
    </r>
  </si>
  <si>
    <r>
      <rPr>
        <rFont val="Calibri"/>
        <color rgb="FFFFFFFF"/>
        <sz val="10.0"/>
      </rPr>
      <t>...</t>
    </r>
    <r>
      <rPr>
        <rFont val="Calibri"/>
        <color theme="1"/>
        <sz val="10.0"/>
      </rPr>
      <t>Female householder, no spouse present</t>
    </r>
  </si>
  <si>
    <r>
      <rPr>
        <rFont val="Calibri"/>
        <color rgb="FFFFFFFF"/>
        <sz val="10.0"/>
      </rPr>
      <t>...</t>
    </r>
    <r>
      <rPr>
        <rFont val="Calibri"/>
        <color theme="1"/>
        <sz val="10.0"/>
      </rPr>
      <t>Male householder, no spouse present</t>
    </r>
  </si>
  <si>
    <r>
      <rPr>
        <rFont val="Calibri"/>
        <color rgb="FFFFFFFF"/>
        <sz val="10.0"/>
      </rPr>
      <t>...</t>
    </r>
    <r>
      <rPr>
        <rFont val="Calibri"/>
        <color theme="1"/>
        <sz val="10.0"/>
      </rPr>
      <t>Female householder</t>
    </r>
  </si>
  <si>
    <r>
      <rPr>
        <rFont val="Calibri"/>
        <color rgb="FFFFFFFF"/>
        <sz val="10.0"/>
      </rPr>
      <t>...</t>
    </r>
    <r>
      <rPr>
        <rFont val="Calibri"/>
        <color theme="1"/>
        <sz val="10.0"/>
      </rPr>
      <t>Male householder</t>
    </r>
  </si>
  <si>
    <r>
      <rPr>
        <rFont val="Calibri"/>
        <b/>
        <color theme="1"/>
        <sz val="10.0"/>
      </rPr>
      <t>Race</t>
    </r>
    <r>
      <rPr>
        <rFont val="Calibri"/>
        <b/>
        <color theme="1"/>
        <sz val="10.0"/>
        <vertAlign val="superscript"/>
      </rPr>
      <t>3</t>
    </r>
    <r>
      <rPr>
        <rFont val="Calibri"/>
        <b/>
        <color theme="1"/>
        <sz val="10.0"/>
      </rPr>
      <t xml:space="preserve"> and Hispanic Origin of Householder</t>
    </r>
  </si>
  <si>
    <t>Median net worth</t>
  </si>
  <si>
    <r>
      <rPr>
        <rFont val="Calibri"/>
        <color rgb="FFFFFFFF"/>
        <sz val="10.0"/>
      </rPr>
      <t>...</t>
    </r>
    <r>
      <rPr>
        <rFont val="Calibri"/>
        <color theme="1"/>
        <sz val="10.0"/>
      </rPr>
      <t>White, not Hispanic</t>
    </r>
  </si>
  <si>
    <r>
      <rPr>
        <rFont val="Calibri"/>
        <color rgb="FFFFFFFF"/>
        <sz val="10.0"/>
      </rPr>
      <t>...</t>
    </r>
    <r>
      <rPr>
        <rFont val="Calibri"/>
        <color theme="1"/>
        <sz val="10.0"/>
      </rPr>
      <t>15 to 24 years</t>
    </r>
  </si>
  <si>
    <r>
      <rPr>
        <rFont val="Calibri"/>
        <color rgb="FFFFFFFF"/>
        <sz val="10.0"/>
      </rPr>
      <t>...</t>
    </r>
    <r>
      <rPr>
        <rFont val="Calibri"/>
        <color theme="1"/>
        <sz val="10.0"/>
      </rPr>
      <t>25 to 34 years</t>
    </r>
  </si>
  <si>
    <r>
      <rPr>
        <rFont val="Calibri"/>
        <color rgb="FFFFFFFF"/>
        <sz val="10.0"/>
      </rPr>
      <t>...</t>
    </r>
    <r>
      <rPr>
        <rFont val="Calibri"/>
        <color theme="1"/>
        <sz val="10.0"/>
      </rPr>
      <t>35 to 44 years</t>
    </r>
  </si>
  <si>
    <r>
      <rPr>
        <rFont val="Calibri"/>
        <color rgb="FFFFFFFF"/>
        <sz val="10.0"/>
      </rPr>
      <t>...</t>
    </r>
    <r>
      <rPr>
        <rFont val="Calibri"/>
        <color theme="1"/>
        <sz val="10.0"/>
      </rPr>
      <t>45 to 54 years</t>
    </r>
  </si>
  <si>
    <r>
      <rPr>
        <rFont val="Calibri"/>
        <color rgb="FFFFFFFF"/>
        <sz val="10.0"/>
      </rPr>
      <t>...</t>
    </r>
    <r>
      <rPr>
        <rFont val="Calibri"/>
        <color theme="1"/>
        <sz val="10.0"/>
      </rPr>
      <t>55 to 64 years</t>
    </r>
  </si>
  <si>
    <r>
      <rPr>
        <rFont val="Calibri"/>
        <color rgb="FFFFFFFF"/>
        <sz val="10.0"/>
      </rPr>
      <t>...</t>
    </r>
    <r>
      <rPr>
        <rFont val="Calibri"/>
        <color theme="1"/>
        <sz val="10.0"/>
      </rPr>
      <t>Naturalized citizen</t>
    </r>
  </si>
  <si>
    <r>
      <rPr>
        <rFont val="Calibri"/>
        <color rgb="FFFFFFFF"/>
        <sz val="10.0"/>
      </rPr>
      <t>...</t>
    </r>
    <r>
      <rPr>
        <rFont val="Calibri"/>
        <color theme="1"/>
        <sz val="10.0"/>
      </rPr>
      <t>Not a citizen</t>
    </r>
  </si>
  <si>
    <r>
      <rPr>
        <rFont val="Calibri"/>
        <b/>
        <color theme="1"/>
        <sz val="10.0"/>
      </rPr>
      <t>Residence</t>
    </r>
    <r>
      <rPr>
        <rFont val="Calibri"/>
        <b/>
        <color theme="1"/>
        <sz val="10.0"/>
        <vertAlign val="superscript"/>
      </rPr>
      <t>4</t>
    </r>
  </si>
  <si>
    <r>
      <rPr>
        <rFont val="Calibri"/>
        <color rgb="FFFFFFFF"/>
        <sz val="10.0"/>
      </rPr>
      <t>...</t>
    </r>
    <r>
      <rPr>
        <rFont val="Calibri"/>
        <color theme="1"/>
        <sz val="10.0"/>
      </rPr>
      <t>Inside principal cities</t>
    </r>
  </si>
  <si>
    <r>
      <rPr>
        <rFont val="Calibri"/>
        <color rgb="FFFFFFFF"/>
        <sz val="10.0"/>
      </rPr>
      <t>...</t>
    </r>
    <r>
      <rPr>
        <rFont val="Calibri"/>
        <color theme="1"/>
        <sz val="10.0"/>
      </rPr>
      <t>Outside principal cities</t>
    </r>
  </si>
  <si>
    <r>
      <rPr>
        <rFont val="Calibri"/>
        <color rgb="FFFFFFFF"/>
        <sz val="10.0"/>
      </rPr>
      <t>....</t>
    </r>
    <r>
      <rPr>
        <rFont val="Calibri"/>
        <color theme="1"/>
        <sz val="10.0"/>
      </rPr>
      <t>Total, aged 25 and older</t>
    </r>
  </si>
  <si>
    <t>40% of households have a college graduate, and they earn almost double high school graduates ($92k vs 47k)</t>
  </si>
  <si>
    <t>Table with row headers in column A and column headers in rows 4 through 6</t>
  </si>
  <si>
    <r>
      <rPr>
        <rFont val="Calibri"/>
        <color theme="1"/>
        <sz val="14.0"/>
      </rPr>
      <t xml:space="preserve">Table C-1.
</t>
    </r>
    <r>
      <rPr>
        <rFont val="Calibri"/>
        <b/>
        <color theme="1"/>
        <sz val="14.0"/>
      </rPr>
      <t>Post-Tax Household Income Summary Measures by Selected Characteristics: 2019 and 2020</t>
    </r>
  </si>
  <si>
    <t>Characteristic</t>
  </si>
  <si>
    <t>Percent change in
real median 
post-tax income
(2020 less 2019)*</t>
  </si>
  <si>
    <r>
      <rPr>
        <rFont val="Calibri"/>
        <b/>
        <color theme="1"/>
        <sz val="11.0"/>
      </rPr>
      <t>Median post-tax income</t>
    </r>
    <r>
      <rPr>
        <rFont val="Calibri"/>
        <b/>
        <color theme="1"/>
        <sz val="11.0"/>
        <vertAlign val="superscript"/>
      </rPr>
      <t>1</t>
    </r>
    <r>
      <rPr>
        <rFont val="Calibri"/>
        <b/>
        <color theme="1"/>
        <sz val="11.0"/>
      </rPr>
      <t xml:space="preserve">
(dollars)</t>
    </r>
  </si>
  <si>
    <r>
      <rPr>
        <rFont val="Calibri"/>
        <b/>
        <color theme="1"/>
        <sz val="11.0"/>
      </rPr>
      <t>Median post-tax income</t>
    </r>
    <r>
      <rPr>
        <rFont val="Calibri"/>
        <b/>
        <color theme="1"/>
        <sz val="11.0"/>
        <vertAlign val="superscript"/>
      </rPr>
      <t>1</t>
    </r>
    <r>
      <rPr>
        <rFont val="Calibri"/>
        <b/>
        <color theme="1"/>
        <sz val="11.0"/>
      </rPr>
      <t xml:space="preserve">
(dollars)</t>
    </r>
  </si>
  <si>
    <t>Estimate</t>
  </si>
  <si>
    <r>
      <rPr>
        <rFont val="Calibri"/>
        <b/>
        <color theme="1"/>
        <sz val="11.0"/>
      </rPr>
      <t>Margin of error</t>
    </r>
    <r>
      <rPr>
        <rFont val="Calibri"/>
        <b/>
        <color theme="1"/>
        <sz val="11.0"/>
        <vertAlign val="superscript"/>
      </rPr>
      <t>2</t>
    </r>
    <r>
      <rPr>
        <rFont val="Calibri"/>
        <b/>
        <color theme="1"/>
        <sz val="11.0"/>
      </rPr>
      <t xml:space="preserve"> (±)</t>
    </r>
  </si>
  <si>
    <r>
      <rPr>
        <rFont val="Calibri"/>
        <b/>
        <color theme="1"/>
        <sz val="11.0"/>
      </rPr>
      <t>Margin of error</t>
    </r>
    <r>
      <rPr>
        <rFont val="Calibri"/>
        <b/>
        <color theme="1"/>
        <sz val="11.0"/>
        <vertAlign val="superscript"/>
      </rPr>
      <t>2</t>
    </r>
    <r>
      <rPr>
        <rFont val="Calibri"/>
        <b/>
        <color theme="1"/>
        <sz val="11.0"/>
      </rPr>
      <t xml:space="preserve"> (±)</t>
    </r>
  </si>
  <si>
    <r>
      <rPr>
        <rFont val="Calibri"/>
        <b/>
        <color theme="1"/>
        <sz val="11.0"/>
      </rPr>
      <t>Margin of error</t>
    </r>
    <r>
      <rPr>
        <rFont val="Calibri"/>
        <b/>
        <color theme="1"/>
        <sz val="11.0"/>
        <vertAlign val="superscript"/>
      </rPr>
      <t>2</t>
    </r>
    <r>
      <rPr>
        <rFont val="Calibri"/>
        <b/>
        <color theme="1"/>
        <sz val="11.0"/>
      </rPr>
      <t xml:space="preserve"> (±)</t>
    </r>
  </si>
  <si>
    <r>
      <rPr>
        <rFont val="Calibri"/>
        <color rgb="FFFFFFFF"/>
        <sz val="10.0"/>
      </rPr>
      <t>...</t>
    </r>
    <r>
      <rPr>
        <rFont val="Calibri"/>
        <color theme="1"/>
        <sz val="10.0"/>
      </rPr>
      <t>Married-couple</t>
    </r>
  </si>
  <si>
    <r>
      <rPr>
        <rFont val="Calibri"/>
        <color rgb="FFFFFFFF"/>
        <sz val="10.0"/>
      </rPr>
      <t>...</t>
    </r>
    <r>
      <rPr>
        <rFont val="Calibri"/>
        <color theme="1"/>
        <sz val="10.0"/>
      </rPr>
      <t>Female householder, no spouse present</t>
    </r>
  </si>
  <si>
    <r>
      <rPr>
        <rFont val="Calibri"/>
        <color rgb="FFFFFFFF"/>
        <sz val="10.0"/>
      </rPr>
      <t>...</t>
    </r>
    <r>
      <rPr>
        <rFont val="Calibri"/>
        <color theme="1"/>
        <sz val="10.0"/>
      </rPr>
      <t>Male householder, no spouse present</t>
    </r>
  </si>
  <si>
    <r>
      <rPr>
        <rFont val="Calibri"/>
        <color rgb="FFFFFFFF"/>
        <sz val="10.0"/>
      </rPr>
      <t>...</t>
    </r>
    <r>
      <rPr>
        <rFont val="Calibri"/>
        <color theme="1"/>
        <sz val="10.0"/>
      </rPr>
      <t>Female householder</t>
    </r>
  </si>
  <si>
    <r>
      <rPr>
        <rFont val="Calibri"/>
        <color rgb="FFFFFFFF"/>
        <sz val="10.0"/>
      </rPr>
      <t>...</t>
    </r>
    <r>
      <rPr>
        <rFont val="Calibri"/>
        <color theme="1"/>
        <sz val="10.0"/>
      </rPr>
      <t>Male householder</t>
    </r>
  </si>
  <si>
    <r>
      <rPr>
        <rFont val="Calibri"/>
        <b/>
        <color theme="1"/>
        <sz val="10.0"/>
      </rPr>
      <t>Race</t>
    </r>
    <r>
      <rPr>
        <rFont val="Calibri"/>
        <b/>
        <color theme="1"/>
        <sz val="10.0"/>
        <vertAlign val="superscript"/>
      </rPr>
      <t>3</t>
    </r>
    <r>
      <rPr>
        <rFont val="Calibri"/>
        <b/>
        <color theme="1"/>
        <sz val="10.0"/>
      </rPr>
      <t xml:space="preserve"> and Hispanic Origin of Householder</t>
    </r>
  </si>
  <si>
    <r>
      <rPr>
        <rFont val="Calibri"/>
        <color rgb="FFFFFFFF"/>
        <sz val="10.0"/>
      </rPr>
      <t>...</t>
    </r>
    <r>
      <rPr>
        <rFont val="Calibri"/>
        <color theme="1"/>
        <sz val="10.0"/>
      </rPr>
      <t>White, not Hispanic</t>
    </r>
  </si>
  <si>
    <r>
      <rPr>
        <rFont val="Calibri"/>
        <color rgb="FFFFFFFF"/>
        <sz val="10.0"/>
      </rPr>
      <t>...</t>
    </r>
    <r>
      <rPr>
        <rFont val="Calibri"/>
        <color theme="1"/>
        <sz val="10.0"/>
      </rPr>
      <t>15 to 24 years</t>
    </r>
  </si>
  <si>
    <r>
      <rPr>
        <rFont val="Calibri"/>
        <color rgb="FFFFFFFF"/>
        <sz val="10.0"/>
      </rPr>
      <t>...</t>
    </r>
    <r>
      <rPr>
        <rFont val="Calibri"/>
        <color theme="1"/>
        <sz val="10.0"/>
      </rPr>
      <t>25 to 34 years</t>
    </r>
  </si>
  <si>
    <r>
      <rPr>
        <rFont val="Calibri"/>
        <color rgb="FFFFFFFF"/>
        <sz val="10.0"/>
      </rPr>
      <t>...</t>
    </r>
    <r>
      <rPr>
        <rFont val="Calibri"/>
        <color theme="1"/>
        <sz val="10.0"/>
      </rPr>
      <t>35 to 44 years</t>
    </r>
  </si>
  <si>
    <r>
      <rPr>
        <rFont val="Calibri"/>
        <color rgb="FFFFFFFF"/>
        <sz val="10.0"/>
      </rPr>
      <t>...</t>
    </r>
    <r>
      <rPr>
        <rFont val="Calibri"/>
        <color theme="1"/>
        <sz val="10.0"/>
      </rPr>
      <t>45 to 54 years</t>
    </r>
  </si>
  <si>
    <r>
      <rPr>
        <rFont val="Calibri"/>
        <color rgb="FFFFFFFF"/>
        <sz val="10.0"/>
      </rPr>
      <t>...</t>
    </r>
    <r>
      <rPr>
        <rFont val="Calibri"/>
        <color theme="1"/>
        <sz val="10.0"/>
      </rPr>
      <t>55 to 64 years</t>
    </r>
  </si>
  <si>
    <r>
      <rPr>
        <rFont val="Calibri"/>
        <color rgb="FFFFFFFF"/>
        <sz val="10.0"/>
      </rPr>
      <t>...</t>
    </r>
    <r>
      <rPr>
        <rFont val="Calibri"/>
        <color theme="1"/>
        <sz val="10.0"/>
      </rPr>
      <t>Naturalized citizen</t>
    </r>
  </si>
  <si>
    <r>
      <rPr>
        <rFont val="Calibri"/>
        <color rgb="FFFFFFFF"/>
        <sz val="10.0"/>
      </rPr>
      <t>...</t>
    </r>
    <r>
      <rPr>
        <rFont val="Calibri"/>
        <color theme="1"/>
        <sz val="10.0"/>
      </rPr>
      <t>Not a citizen</t>
    </r>
  </si>
  <si>
    <r>
      <rPr>
        <rFont val="Calibri"/>
        <b/>
        <color theme="1"/>
        <sz val="10.0"/>
      </rPr>
      <t>Residence</t>
    </r>
    <r>
      <rPr>
        <rFont val="Calibri"/>
        <b/>
        <color theme="1"/>
        <sz val="10.0"/>
        <vertAlign val="superscript"/>
      </rPr>
      <t>4</t>
    </r>
  </si>
  <si>
    <r>
      <rPr>
        <rFont val="Calibri"/>
        <color rgb="FFFFFFFF"/>
        <sz val="10.0"/>
      </rPr>
      <t>...</t>
    </r>
    <r>
      <rPr>
        <rFont val="Calibri"/>
        <color theme="1"/>
        <sz val="10.0"/>
      </rPr>
      <t>Inside principal cities</t>
    </r>
  </si>
  <si>
    <r>
      <rPr>
        <rFont val="Calibri"/>
        <color rgb="FFFFFFFF"/>
        <sz val="10.0"/>
      </rPr>
      <t>...</t>
    </r>
    <r>
      <rPr>
        <rFont val="Calibri"/>
        <color theme="1"/>
        <sz val="10.0"/>
      </rPr>
      <t>Outside principal cities</t>
    </r>
  </si>
  <si>
    <r>
      <rPr>
        <rFont val="Calibri"/>
        <color rgb="FFFFFFFF"/>
        <sz val="10.0"/>
      </rPr>
      <t>....</t>
    </r>
    <r>
      <rPr>
        <rFont val="Calibri"/>
        <color theme="1"/>
        <sz val="10.0"/>
      </rPr>
      <t>Total, aged 25 and older</t>
    </r>
  </si>
  <si>
    <t>*An asterisk preceding an estimate indicates change is statistically different from zero at the 90 percent confidence level.</t>
  </si>
  <si>
    <r>
      <rPr>
        <rFont val="Calibri"/>
        <b/>
        <color theme="1"/>
        <sz val="9.0"/>
        <vertAlign val="superscript"/>
      </rPr>
      <t>1</t>
    </r>
    <r>
      <rPr>
        <rFont val="Calibri"/>
        <color theme="1"/>
        <sz val="9.0"/>
      </rPr>
      <t xml:space="preserve"> Post-tax income is defined as money income net of federal and state income taxes and credits, payroll taxes (FICA), and economic impact payments (EIP). Information on money income collected in the CPS ASEC is available in Appendix A. "How Income Is Measured".</t>
    </r>
  </si>
  <si>
    <r>
      <rPr>
        <rFont val="Calibri"/>
        <b/>
        <color theme="1"/>
        <sz val="9.0"/>
        <vertAlign val="superscript"/>
      </rPr>
      <t>2</t>
    </r>
    <r>
      <rPr>
        <rFont val="Calibri"/>
        <color theme="1"/>
        <sz val="9.0"/>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</si>
  <si>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rFont val="Calibri"/>
        <b/>
        <color theme="1"/>
        <sz val="9.0"/>
        <vertAlign val="superscript"/>
      </rPr>
      <t>3</t>
    </r>
    <r>
      <rPr>
        <rFont val="Calibri"/>
        <color theme="1"/>
        <sz val="9.0"/>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rFont val="Calibri"/>
        <b/>
        <color theme="1"/>
        <sz val="9.0"/>
      </rPr>
      <t xml:space="preserve"> </t>
    </r>
    <r>
      <rPr>
        <rFont val="Calibri"/>
        <color theme="1"/>
        <sz val="9.0"/>
      </rPr>
      <t>The Census Bureau uses a variety of approaches. Data for American Indians and Alaska Natives, Native Hawaiians and Other Pacific Islanders, and those reporting two or more races are not shown separately.</t>
    </r>
  </si>
  <si>
    <r>
      <rPr>
        <rFont val="Calibri"/>
        <b/>
        <color theme="1"/>
        <sz val="9.0"/>
        <vertAlign val="superscript"/>
      </rPr>
      <t>4</t>
    </r>
    <r>
      <rPr>
        <rFont val="Calibri"/>
        <color theme="1"/>
        <sz val="9.0"/>
      </rPr>
      <t xml:space="preserve"> Information on metropolitan statistical areas and principal cities is available at &lt;www.census.gov/programs-surveys/metro-micro/about/glossary.html</t>
    </r>
    <r>
      <rPr>
        <rFont val="Calibri"/>
        <color theme="1"/>
        <sz val="9.0"/>
      </rPr>
      <t>&gt;.</t>
    </r>
  </si>
  <si>
    <t>Note: Inflation-adjusted estimates may differ slightly from other published data due to rounding.</t>
  </si>
  <si>
    <t>Source: U.S. Census Bureau, Current Population Survey, 2020 and 2021 Annual Social and Economic Supplements (CPS ASEC).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</si>
</sst>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
    <numFmt numFmtId="166" formatCode="##0.00"/>
    <numFmt numFmtId="167" formatCode="##0.0"/>
  </numFmts>
  <fonts count="18">
    <font>
      <sz val="10.0"/>
      <color rgb="FF000000"/>
      <name val="Arial"/>
      <scheme val="minor"/>
    </font>
    <font>
      <b/>
      <sz val="11.0"/>
      <color theme="1"/>
      <name val="Calibri"/>
    </font>
    <font>
      <b/>
      <sz val="14.0"/>
      <color theme="1"/>
      <name val="Arial"/>
      <scheme val="minor"/>
    </font>
    <font>
      <sz val="10.0"/>
      <color theme="1"/>
      <name val="Calibri"/>
    </font>
    <font>
      <color theme="1"/>
      <name val="Arial"/>
      <scheme val="minor"/>
    </font>
    <font>
      <b/>
      <sz val="10.0"/>
      <color theme="1"/>
      <name val="Calibri"/>
    </font>
    <font/>
    <font>
      <sz val="10.0"/>
      <color rgb="FF1F1F1F"/>
      <name val="&quot;Google Sans&quot;"/>
    </font>
    <font>
      <b/>
      <color theme="1"/>
      <name val="Arial"/>
      <scheme val="minor"/>
    </font>
    <font>
      <u/>
      <color rgb="FF0000FF"/>
    </font>
    <font>
      <u/>
      <sz val="9.0"/>
      <color theme="1"/>
      <name val="Calibri"/>
    </font>
    <font>
      <u/>
      <sz val="8.0"/>
      <color rgb="FF0000FF"/>
    </font>
    <font>
      <sz val="9.0"/>
      <color rgb="FF1F1F1F"/>
      <name val="&quot;Google Sans&quot;"/>
    </font>
    <font>
      <sz val="10.0"/>
      <color rgb="FFFFFFFF"/>
      <name val="Calibri"/>
    </font>
    <font>
      <sz val="14.0"/>
      <color theme="1"/>
      <name val="Calibri"/>
    </font>
    <font>
      <u/>
      <sz val="9.0"/>
      <color theme="1"/>
      <name val="Calibri"/>
    </font>
    <font>
      <sz val="9.0"/>
      <color theme="1"/>
      <name val="Calibri"/>
    </font>
    <font>
      <u/>
      <sz val="9.0"/>
      <color theme="1"/>
      <name val="Calibri"/>
    </font>
  </fonts>
  <fills count="4">
    <fill>
      <patternFill patternType="none"/>
    </fill>
    <fill>
      <patternFill patternType="lightGray"/>
    </fill>
    <fill>
      <patternFill patternType="solid">
        <fgColor rgb="FFC5D9F1"/>
        <bgColor rgb="FFC5D9F1"/>
      </patternFill>
    </fill>
    <fill>
      <patternFill patternType="solid">
        <fgColor rgb="FFFFFFFF"/>
        <bgColor rgb="FFFFFFFF"/>
      </patternFill>
    </fill>
  </fills>
  <borders count="17">
    <border/>
    <border>
      <left style="thin">
        <color rgb="FFAAC1D9"/>
      </left>
      <right style="thin">
        <color rgb="FFAAC1D9"/>
      </right>
      <top style="thin">
        <color rgb="FFAAC1D9"/>
      </top>
    </border>
    <border>
      <left style="thin">
        <color rgb="FFAAC1D9"/>
      </left>
      <top style="thin">
        <color rgb="FFAAC1D9"/>
      </top>
      <bottom style="thin">
        <color rgb="FFAAC1D9"/>
      </bottom>
    </border>
    <border>
      <left style="thin">
        <color rgb="FFAAC1D9"/>
      </left>
      <right style="thin">
        <color rgb="FFAAC1D9"/>
      </right>
      <bottom style="thin">
        <color rgb="FFAAC1D9"/>
      </bottom>
    </border>
    <border>
      <left style="thin">
        <color rgb="FFAAC1D9"/>
      </left>
      <right style="thin">
        <color rgb="FFAAC1D9"/>
      </right>
      <top style="thin">
        <color rgb="FFAAC1D9"/>
      </top>
      <bottom style="thin">
        <color rgb="FFAAC1D9"/>
      </bottom>
    </border>
    <border>
      <top style="thin">
        <color rgb="FFAAC1D9"/>
      </top>
      <bottom style="thin">
        <color rgb="FFAAC1D9"/>
      </bottom>
    </border>
    <border>
      <right style="thin">
        <color rgb="FFAAC1D9"/>
      </right>
      <top style="thin">
        <color rgb="FFAAC1D9"/>
      </top>
      <bottom style="thin">
        <color rgb="FFAAC1D9"/>
      </bottom>
    </border>
    <border>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AAC1D9"/>
      </left>
      <top style="thin">
        <color rgb="FFAAC1D9"/>
      </top>
    </border>
    <border>
      <right style="thin">
        <color rgb="FFAAC1D9"/>
      </right>
      <top style="thin">
        <color rgb="FFAAC1D9"/>
      </top>
    </border>
    <border>
      <left style="thin">
        <color rgb="FFAAC1D9"/>
      </left>
      <right style="thin">
        <color rgb="FFAAC1D9"/>
      </right>
    </border>
    <border>
      <left style="thin">
        <color rgb="FFAAC1D9"/>
      </left>
      <bottom style="thin">
        <color rgb="FFAAC1D9"/>
      </bottom>
    </border>
    <border>
      <right style="thin">
        <color rgb="FFAAC1D9"/>
      </right>
      <bottom style="thin">
        <color rgb="FFAAC1D9"/>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2" fontId="1" numFmtId="0" xfId="0" applyAlignment="1" applyBorder="1" applyFont="1">
      <alignment horizontal="center" readingOrder="0" shrinkToFit="0" vertical="center" wrapText="0"/>
    </xf>
    <xf borderId="0" fillId="0" fontId="2" numFmtId="0" xfId="0" applyAlignment="1" applyFont="1">
      <alignment readingOrder="0"/>
    </xf>
    <xf borderId="2" fillId="0" fontId="1" numFmtId="0" xfId="0" applyAlignment="1" applyBorder="1" applyFont="1">
      <alignment horizontal="left" vertical="center"/>
    </xf>
    <xf borderId="3" fillId="2" fontId="1" numFmtId="0" xfId="0" applyAlignment="1" applyBorder="1" applyFont="1">
      <alignment horizontal="center" shrinkToFit="0" vertical="center" wrapText="1"/>
    </xf>
    <xf borderId="4" fillId="0" fontId="3" numFmtId="49" xfId="0" applyAlignment="1" applyBorder="1" applyFont="1" applyNumberFormat="1">
      <alignment shrinkToFit="0" wrapText="1"/>
    </xf>
    <xf borderId="4" fillId="0" fontId="3" numFmtId="3" xfId="0" applyAlignment="1" applyBorder="1" applyFont="1" applyNumberFormat="1">
      <alignment horizontal="right"/>
    </xf>
    <xf borderId="0" fillId="0" fontId="4" numFmtId="0" xfId="0" applyAlignment="1" applyFont="1">
      <alignment readingOrder="0"/>
    </xf>
    <xf borderId="2" fillId="0" fontId="5" numFmtId="0" xfId="0" applyBorder="1" applyFont="1"/>
    <xf borderId="5" fillId="0" fontId="6" numFmtId="0" xfId="0" applyBorder="1" applyFont="1"/>
    <xf borderId="6" fillId="0" fontId="6" numFmtId="0" xfId="0" applyBorder="1" applyFont="1"/>
    <xf borderId="0" fillId="3" fontId="7" numFmtId="0" xfId="0" applyAlignment="1" applyFill="1" applyFont="1">
      <alignment readingOrder="0"/>
    </xf>
    <xf borderId="4" fillId="0" fontId="3" numFmtId="49" xfId="0" applyAlignment="1" applyBorder="1" applyFont="1" applyNumberFormat="1">
      <alignment horizontal="left" shrinkToFit="0" wrapText="1"/>
    </xf>
    <xf borderId="4" fillId="0" fontId="3" numFmtId="49" xfId="0" applyAlignment="1" applyBorder="1" applyFont="1" applyNumberFormat="1">
      <alignment horizontal="left" readingOrder="0" shrinkToFit="0" wrapText="1"/>
    </xf>
    <xf borderId="4" fillId="0" fontId="3" numFmtId="49" xfId="0" applyAlignment="1" applyBorder="1" applyFont="1" applyNumberFormat="1">
      <alignment horizontal="left" shrinkToFit="0" wrapText="0"/>
    </xf>
    <xf borderId="0" fillId="0" fontId="8" numFmtId="0" xfId="0" applyAlignment="1" applyFont="1">
      <alignment readingOrder="0"/>
    </xf>
    <xf borderId="7" fillId="0" fontId="4" numFmtId="0" xfId="0" applyBorder="1" applyFont="1"/>
    <xf borderId="7" fillId="0" fontId="4" numFmtId="0" xfId="0" applyAlignment="1" applyBorder="1" applyFont="1">
      <alignment horizontal="right" readingOrder="0"/>
    </xf>
    <xf borderId="4" fillId="0" fontId="3" numFmtId="49" xfId="0" applyAlignment="1" applyBorder="1" applyFont="1" applyNumberFormat="1">
      <alignment shrinkToFit="0" wrapText="0"/>
    </xf>
    <xf borderId="0" fillId="0" fontId="3" numFmtId="49" xfId="0" applyAlignment="1" applyFont="1" applyNumberFormat="1">
      <alignment shrinkToFit="0" wrapText="0"/>
    </xf>
    <xf borderId="0" fillId="0" fontId="3" numFmtId="3" xfId="0" applyAlignment="1" applyFont="1" applyNumberFormat="1">
      <alignment horizontal="right"/>
    </xf>
    <xf borderId="0" fillId="0" fontId="3" numFmtId="3" xfId="0" applyAlignment="1" applyFont="1" applyNumberFormat="1">
      <alignment horizontal="right" readingOrder="0"/>
    </xf>
    <xf borderId="5" fillId="0" fontId="5" numFmtId="0" xfId="0" applyBorder="1" applyFont="1"/>
    <xf borderId="7" fillId="0" fontId="3" numFmtId="49" xfId="0" applyAlignment="1" applyBorder="1" applyFont="1" applyNumberFormat="1">
      <alignment shrinkToFit="0" wrapText="0"/>
    </xf>
    <xf borderId="7" fillId="0" fontId="3" numFmtId="3" xfId="0" applyAlignment="1" applyBorder="1" applyFont="1" applyNumberFormat="1">
      <alignment horizontal="right"/>
    </xf>
    <xf borderId="7" fillId="0" fontId="3" numFmtId="3" xfId="0" applyAlignment="1" applyBorder="1" applyFont="1" applyNumberFormat="1">
      <alignment horizontal="right" readingOrder="0" shrinkToFit="0" wrapText="1"/>
    </xf>
    <xf borderId="4" fillId="0" fontId="3" numFmtId="164" xfId="0" applyAlignment="1" applyBorder="1" applyFont="1" applyNumberFormat="1">
      <alignment horizontal="right"/>
    </xf>
    <xf borderId="0" fillId="0" fontId="9" numFmtId="0" xfId="0" applyAlignment="1" applyFont="1">
      <alignment readingOrder="0"/>
    </xf>
    <xf borderId="0" fillId="0" fontId="4" numFmtId="2" xfId="0" applyFont="1" applyNumberFormat="1"/>
    <xf borderId="8" fillId="0" fontId="10" numFmtId="0" xfId="0" applyAlignment="1" applyBorder="1" applyFont="1">
      <alignment shrinkToFit="0" wrapText="0"/>
    </xf>
    <xf borderId="0" fillId="0" fontId="4" numFmtId="0" xfId="0" applyAlignment="1" applyFont="1">
      <alignment shrinkToFit="0" wrapText="0"/>
    </xf>
    <xf borderId="7" fillId="0" fontId="8" numFmtId="0" xfId="0" applyAlignment="1" applyBorder="1" applyFont="1">
      <alignment readingOrder="0"/>
    </xf>
    <xf borderId="4" fillId="0" fontId="3" numFmtId="3" xfId="0" applyAlignment="1" applyBorder="1" applyFont="1" applyNumberFormat="1">
      <alignment horizontal="left"/>
    </xf>
    <xf borderId="0" fillId="0" fontId="11" numFmtId="0" xfId="0" applyAlignment="1" applyFont="1">
      <alignment readingOrder="0"/>
    </xf>
    <xf borderId="0" fillId="3" fontId="12" numFmtId="0" xfId="0" applyAlignment="1" applyFont="1">
      <alignment readingOrder="0"/>
    </xf>
    <xf borderId="0" fillId="0" fontId="3" numFmtId="49" xfId="0" applyAlignment="1" applyFont="1" applyNumberFormat="1">
      <alignment readingOrder="0" shrinkToFit="0" wrapText="0"/>
    </xf>
    <xf borderId="7" fillId="0" fontId="3" numFmtId="49" xfId="0" applyAlignment="1" applyBorder="1" applyFont="1" applyNumberFormat="1">
      <alignment readingOrder="0" shrinkToFit="0" wrapText="0"/>
    </xf>
    <xf borderId="9" fillId="0" fontId="13" numFmtId="0" xfId="0" applyAlignment="1" applyBorder="1" applyFont="1">
      <alignment shrinkToFit="0" wrapText="1"/>
    </xf>
    <xf borderId="10" fillId="0" fontId="6" numFmtId="0" xfId="0" applyBorder="1" applyFont="1"/>
    <xf borderId="11" fillId="0" fontId="6" numFmtId="0" xfId="0" applyBorder="1" applyFont="1"/>
    <xf borderId="9" fillId="0" fontId="14" numFmtId="0" xfId="0" applyAlignment="1" applyBorder="1" applyFont="1">
      <alignment shrinkToFit="0" wrapText="1"/>
    </xf>
    <xf borderId="9" fillId="0" fontId="15" numFmtId="0" xfId="0" applyAlignment="1" applyBorder="1" applyFont="1">
      <alignment shrinkToFit="0"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12" fillId="2" fontId="1" numFmtId="0" xfId="0" applyAlignment="1" applyBorder="1" applyFont="1">
      <alignment horizontal="center" shrinkToFit="0" vertical="center" wrapText="1"/>
    </xf>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3" fillId="0" fontId="6" numFmtId="0" xfId="0" applyBorder="1" applyFont="1"/>
    <xf borderId="4" fillId="2" fontId="1" numFmtId="0" xfId="0" applyAlignment="1" applyBorder="1" applyFont="1">
      <alignment horizontal="center" shrinkToFit="0" vertical="center" wrapText="1"/>
    </xf>
    <xf borderId="4" fillId="0" fontId="3" numFmtId="165" xfId="0" applyAlignment="1" applyBorder="1" applyFont="1" applyNumberFormat="1">
      <alignment horizontal="right"/>
    </xf>
    <xf borderId="4" fillId="0" fontId="3" numFmtId="166" xfId="0" applyAlignment="1" applyBorder="1" applyFont="1" applyNumberFormat="1">
      <alignment horizontal="right"/>
    </xf>
    <xf borderId="4" fillId="0" fontId="3" numFmtId="167" xfId="0" applyAlignment="1" applyBorder="1" applyFont="1" applyNumberFormat="1">
      <alignment horizontal="right"/>
    </xf>
    <xf borderId="9" fillId="0" fontId="16" numFmtId="0" xfId="0" applyBorder="1" applyFont="1"/>
    <xf borderId="9" fillId="0" fontId="16" numFmtId="0" xfId="0" applyAlignment="1" applyBorder="1" applyFont="1">
      <alignment shrinkToFit="0" wrapText="1"/>
    </xf>
    <xf borderId="9"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Educational attainment</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'Households by education'!$B$46:$B$49</c:f>
            </c:strRef>
          </c:cat>
          <c:val>
            <c:numRef>
              <c:f>'Households by education'!$C$46:$C$49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Median post-tax income</a:t>
            </a:r>
          </a:p>
        </c:rich>
      </c:tx>
      <c:overlay val="0"/>
    </c:title>
    <c:plotArea>
      <c:layout/>
      <c:barChart>
        <c:barDir val="col"/>
        <c:ser>
          <c:idx val="0"/>
          <c:order val="0"/>
          <c:spPr>
            <a:solidFill>
              <a:schemeClr val="accent1"/>
            </a:solidFill>
            <a:ln cmpd="sng">
              <a:solidFill>
                <a:srgbClr val="000000"/>
              </a:solidFill>
            </a:ln>
          </c:spPr>
          <c:cat>
            <c:strRef>
              <c:f>'Households by education'!$B$46:$B$49</c:f>
            </c:strRef>
          </c:cat>
          <c:val>
            <c:numRef>
              <c:f>'Households by education'!$D$46:$D$49</c:f>
              <c:numCache/>
            </c:numRef>
          </c:val>
        </c:ser>
        <c:axId val="989640268"/>
        <c:axId val="1955638355"/>
      </c:barChart>
      <c:catAx>
        <c:axId val="9896402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55638355"/>
      </c:catAx>
      <c:valAx>
        <c:axId val="19556383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post-tax income
(dollars)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964026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Proportions of householders' ages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'Age profile of household financ'!$B$23:$B$28</c:f>
            </c:strRef>
          </c:cat>
          <c:val>
            <c:numRef>
              <c:f>'Age profile of household financ'!$C$23:$C$28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Income by age of householder</a:t>
            </a:r>
          </a:p>
        </c:rich>
      </c:tx>
      <c:overlay val="0"/>
    </c:title>
    <c:plotArea>
      <c:layout/>
      <c:lineChart>
        <c:varyColors val="0"/>
        <c:ser>
          <c:idx val="0"/>
          <c:order val="0"/>
          <c:spPr>
            <a:ln cmpd="sng">
              <a:solidFill>
                <a:srgbClr val="4285F4"/>
              </a:solidFill>
            </a:ln>
          </c:spPr>
          <c:marker>
            <c:symbol val="none"/>
          </c:marker>
          <c:cat>
            <c:strRef>
              <c:f>'Age profile of household financ'!$B$23:$B$28</c:f>
            </c:strRef>
          </c:cat>
          <c:val>
            <c:numRef>
              <c:f>'Age profile of household financ'!$D$23:$D$28</c:f>
              <c:numCache/>
            </c:numRef>
          </c:val>
          <c:smooth val="0"/>
        </c:ser>
        <c:axId val="724400935"/>
        <c:axId val="579857791"/>
      </c:lineChart>
      <c:catAx>
        <c:axId val="7244009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79857791"/>
      </c:catAx>
      <c:valAx>
        <c:axId val="5798577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post-tax income
(dollars)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4400935"/>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Wealth profile over career and into retirement</a:t>
            </a:r>
          </a:p>
        </c:rich>
      </c:tx>
      <c:overlay val="0"/>
    </c:title>
    <c:plotArea>
      <c:layout/>
      <c:lineChart>
        <c:varyColors val="0"/>
        <c:ser>
          <c:idx val="0"/>
          <c:order val="0"/>
          <c:tx>
            <c:strRef>
              <c:f>'Age profile of household financ'!$G$36</c:f>
            </c:strRef>
          </c:tx>
          <c:spPr>
            <a:ln cmpd="sng">
              <a:solidFill>
                <a:srgbClr val="4285F4"/>
              </a:solidFill>
            </a:ln>
          </c:spPr>
          <c:marker>
            <c:symbol val="none"/>
          </c:marker>
          <c:cat>
            <c:strRef>
              <c:f>'Age profile of household financ'!$F$37:$F$43</c:f>
            </c:strRef>
          </c:cat>
          <c:val>
            <c:numRef>
              <c:f>'Age profile of household financ'!$G$37:$G$43</c:f>
              <c:numCache/>
            </c:numRef>
          </c:val>
          <c:smooth val="0"/>
        </c:ser>
        <c:axId val="116630894"/>
        <c:axId val="1342908801"/>
      </c:lineChart>
      <c:catAx>
        <c:axId val="1166308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Age of householder</a:t>
                </a:r>
              </a:p>
            </c:rich>
          </c:tx>
          <c:overlay val="0"/>
        </c:title>
        <c:numFmt formatCode="General" sourceLinked="1"/>
        <c:majorTickMark val="none"/>
        <c:minorTickMark val="none"/>
        <c:spPr/>
        <c:txPr>
          <a:bodyPr/>
          <a:lstStyle/>
          <a:p>
            <a:pPr lvl="0">
              <a:defRPr b="0">
                <a:solidFill>
                  <a:srgbClr val="000000"/>
                </a:solidFill>
                <a:latin typeface="+mn-lt"/>
              </a:defRPr>
            </a:pPr>
          </a:p>
        </c:txPr>
        <c:crossAx val="1342908801"/>
      </c:catAx>
      <c:valAx>
        <c:axId val="13429088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Net worth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630894"/>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(thousands)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'Single-parent households'!$B$9:$B$11</c:f>
            </c:strRef>
          </c:cat>
          <c:val>
            <c:numRef>
              <c:f>'Single-parent households'!$C$9:$C$11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Income for couples versus single parents</a:t>
            </a:r>
          </a:p>
        </c:rich>
      </c:tx>
      <c:overlay val="0"/>
    </c:title>
    <c:plotArea>
      <c:layout/>
      <c:barChart>
        <c:barDir val="col"/>
        <c:ser>
          <c:idx val="0"/>
          <c:order val="0"/>
          <c:spPr>
            <a:solidFill>
              <a:schemeClr val="accent1"/>
            </a:solidFill>
            <a:ln cmpd="sng">
              <a:solidFill>
                <a:srgbClr val="000000"/>
              </a:solidFill>
            </a:ln>
          </c:spPr>
          <c:cat>
            <c:strRef>
              <c:f>'Single-parent households'!$B$9:$B$11</c:f>
            </c:strRef>
          </c:cat>
          <c:val>
            <c:numRef>
              <c:f>'Single-parent households'!$D$9:$D$11</c:f>
              <c:numCache/>
            </c:numRef>
          </c:val>
        </c:ser>
        <c:axId val="1871733209"/>
        <c:axId val="1045577844"/>
      </c:barChart>
      <c:catAx>
        <c:axId val="18717332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HOUSEHOLDS</a:t>
                </a:r>
              </a:p>
            </c:rich>
          </c:tx>
          <c:layout>
            <c:manualLayout>
              <c:xMode val="edge"/>
              <c:yMode val="edge"/>
              <c:x val="0.2406672512755102"/>
              <c:y val="1.1348333333333331"/>
            </c:manualLayout>
          </c:layout>
          <c:overlay val="0"/>
        </c:title>
        <c:numFmt formatCode="General" sourceLinked="1"/>
        <c:majorTickMark val="none"/>
        <c:minorTickMark val="none"/>
        <c:spPr/>
        <c:txPr>
          <a:bodyPr/>
          <a:lstStyle/>
          <a:p>
            <a:pPr lvl="0">
              <a:defRPr b="0">
                <a:solidFill>
                  <a:srgbClr val="000000"/>
                </a:solidFill>
                <a:latin typeface="+mn-lt"/>
              </a:defRPr>
            </a:pPr>
          </a:p>
        </c:txPr>
        <c:crossAx val="1045577844"/>
      </c:catAx>
      <c:valAx>
        <c:axId val="10455778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post-tax income
(dollars)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173320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628650</xdr:colOff>
      <xdr:row>4</xdr:row>
      <xdr:rowOff>47625</xdr:rowOff>
    </xdr:from>
    <xdr:ext cx="3943350" cy="2438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628650</xdr:colOff>
      <xdr:row>16</xdr:row>
      <xdr:rowOff>9525</xdr:rowOff>
    </xdr:from>
    <xdr:ext cx="3943350" cy="24384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857250</xdr:colOff>
      <xdr:row>17</xdr:row>
      <xdr:rowOff>38100</xdr:rowOff>
    </xdr:from>
    <xdr:ext cx="4914900" cy="15430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419100</xdr:colOff>
      <xdr:row>3</xdr:row>
      <xdr:rowOff>171450</xdr:rowOff>
    </xdr:from>
    <xdr:ext cx="3667125" cy="25717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419100</xdr:colOff>
      <xdr:row>16</xdr:row>
      <xdr:rowOff>190500</xdr:rowOff>
    </xdr:from>
    <xdr:ext cx="3667125" cy="24098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85725</xdr:colOff>
      <xdr:row>16</xdr:row>
      <xdr:rowOff>190500</xdr:rowOff>
    </xdr:from>
    <xdr:ext cx="4705350" cy="240982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762000</xdr:colOff>
      <xdr:row>3</xdr:row>
      <xdr:rowOff>104775</xdr:rowOff>
    </xdr:from>
    <xdr:ext cx="2847975" cy="19335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762000</xdr:colOff>
      <xdr:row>12</xdr:row>
      <xdr:rowOff>133350</xdr:rowOff>
    </xdr:from>
    <xdr:ext cx="2847975" cy="193357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257175</xdr:colOff>
      <xdr:row>15</xdr:row>
      <xdr:rowOff>38100</xdr:rowOff>
    </xdr:from>
    <xdr:ext cx="3867150" cy="7239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library/stories/2022/08/wealth-inequality-by-household-type.html" TargetMode="External"/><Relationship Id="rId2" Type="http://schemas.openxmlformats.org/officeDocument/2006/relationships/hyperlink" Target="https://www2.census.gov/programs-surveys/cps/techdocs/cpsmar21.pdf" TargetMode="External"/><Relationship Id="rId3" Type="http://schemas.openxmlformats.org/officeDocument/2006/relationships/hyperlink" Target="https://www2.census.gov/programs-surveys/cps/techdocs/cpsmar21.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2.census.gov/programs-surveys/demo/tables/wealth/2020/wealth-asset-ownership/Wealth_tables_dy2020.xlsx" TargetMode="External"/><Relationship Id="rId3" Type="http://schemas.openxmlformats.org/officeDocument/2006/relationships/hyperlink" Target="https://www2.census.gov/programs-surveys/cps/techdocs/cpsmar21.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2.census.gov/programs-surveys/cps/techdocs/cpsmar21.pd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programs-surveys/metro-micro.html"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2.25"/>
    <col customWidth="1" min="2" max="2" width="15.25"/>
    <col customWidth="1" min="7" max="7" width="8.0"/>
    <col customWidth="1" min="10" max="10" width="11.38"/>
  </cols>
  <sheetData>
    <row r="4" ht="18.75" customHeight="1">
      <c r="C4" s="1" t="s">
        <v>0</v>
      </c>
      <c r="D4" s="2" t="s">
        <v>1</v>
      </c>
      <c r="F4" s="3" t="s">
        <v>2</v>
      </c>
    </row>
    <row r="5">
      <c r="B5" s="4" t="s">
        <v>3</v>
      </c>
      <c r="C5" s="5"/>
    </row>
    <row r="6">
      <c r="B6" s="6" t="s">
        <v>4</v>
      </c>
      <c r="C6" s="7">
        <v>129931.0</v>
      </c>
      <c r="D6" s="7">
        <v>62773.0</v>
      </c>
      <c r="G6" s="8" t="s">
        <v>5</v>
      </c>
    </row>
    <row r="7">
      <c r="B7" s="9" t="s">
        <v>6</v>
      </c>
      <c r="C7" s="10"/>
      <c r="D7" s="11"/>
      <c r="G7" s="12" t="s">
        <v>7</v>
      </c>
    </row>
    <row r="8">
      <c r="B8" s="6" t="s">
        <v>8</v>
      </c>
      <c r="C8" s="7">
        <v>83907.0</v>
      </c>
      <c r="D8" s="7">
        <v>80034.0</v>
      </c>
    </row>
    <row r="9">
      <c r="A9" s="13" t="s">
        <v>9</v>
      </c>
      <c r="B9" s="14" t="s">
        <v>10</v>
      </c>
      <c r="C9" s="7">
        <v>61454.0</v>
      </c>
      <c r="D9" s="7">
        <v>91558.0</v>
      </c>
    </row>
    <row r="10">
      <c r="A10" s="15" t="s">
        <v>11</v>
      </c>
      <c r="B10" s="14" t="s">
        <v>12</v>
      </c>
      <c r="C10" s="7">
        <v>15490.0</v>
      </c>
      <c r="D10" s="7">
        <v>50208.0</v>
      </c>
      <c r="F10" s="16" t="s">
        <v>13</v>
      </c>
    </row>
    <row r="11">
      <c r="A11" s="15" t="s">
        <v>14</v>
      </c>
      <c r="B11" s="14" t="s">
        <v>15</v>
      </c>
      <c r="C11" s="7">
        <v>6963.0</v>
      </c>
      <c r="D11" s="7">
        <v>63987.0</v>
      </c>
      <c r="F11" s="17"/>
      <c r="G11" s="17"/>
      <c r="H11" s="18" t="s">
        <v>16</v>
      </c>
      <c r="I11" s="18" t="s">
        <v>17</v>
      </c>
      <c r="J11" s="18" t="s">
        <v>18</v>
      </c>
    </row>
    <row r="12">
      <c r="B12" s="19" t="s">
        <v>19</v>
      </c>
      <c r="C12" s="7">
        <v>46024.0</v>
      </c>
      <c r="D12" s="7">
        <v>37629.0</v>
      </c>
      <c r="F12" s="20" t="s">
        <v>20</v>
      </c>
      <c r="H12" s="21">
        <v>10052.0</v>
      </c>
      <c r="I12" s="21">
        <v>32781.0</v>
      </c>
      <c r="J12" s="22">
        <v>5090.0</v>
      </c>
    </row>
    <row r="13">
      <c r="B13" s="15" t="s">
        <v>21</v>
      </c>
      <c r="C13" s="7">
        <v>24244.0</v>
      </c>
      <c r="D13" s="7">
        <v>33772.0</v>
      </c>
      <c r="F13" s="20" t="s">
        <v>22</v>
      </c>
      <c r="H13" s="21">
        <v>31647.0</v>
      </c>
      <c r="I13" s="21">
        <v>47489.0</v>
      </c>
      <c r="J13" s="22">
        <v>40560.0</v>
      </c>
    </row>
    <row r="14">
      <c r="B14" s="13" t="s">
        <v>23</v>
      </c>
      <c r="C14" s="7">
        <v>21781.0</v>
      </c>
      <c r="D14" s="7">
        <v>42703.0</v>
      </c>
      <c r="F14" s="20" t="s">
        <v>24</v>
      </c>
      <c r="H14" s="21">
        <v>33646.0</v>
      </c>
      <c r="I14" s="21">
        <v>60224.0</v>
      </c>
      <c r="J14" s="22">
        <v>59700.0</v>
      </c>
    </row>
    <row r="15">
      <c r="B15" s="9" t="s">
        <v>25</v>
      </c>
      <c r="C15" s="23"/>
      <c r="D15" s="23"/>
      <c r="F15" s="24" t="s">
        <v>26</v>
      </c>
      <c r="G15" s="17"/>
      <c r="H15" s="25">
        <v>49102.0</v>
      </c>
      <c r="I15" s="25">
        <v>92353.0</v>
      </c>
      <c r="J15" s="26" t="s">
        <v>27</v>
      </c>
    </row>
    <row r="16">
      <c r="B16" s="6" t="s">
        <v>28</v>
      </c>
      <c r="C16" s="7">
        <v>101582.0</v>
      </c>
      <c r="D16" s="7">
        <v>65497.0</v>
      </c>
    </row>
    <row r="17">
      <c r="B17" s="13" t="s">
        <v>29</v>
      </c>
      <c r="C17" s="7">
        <v>85336.0</v>
      </c>
      <c r="D17" s="7">
        <v>67968.0</v>
      </c>
      <c r="F17" s="16" t="s">
        <v>30</v>
      </c>
    </row>
    <row r="18">
      <c r="B18" s="6" t="s">
        <v>31</v>
      </c>
      <c r="C18" s="7">
        <v>17358.0</v>
      </c>
      <c r="D18" s="7">
        <v>45068.0</v>
      </c>
    </row>
    <row r="19">
      <c r="B19" s="6" t="s">
        <v>32</v>
      </c>
      <c r="C19" s="7">
        <v>6987.0</v>
      </c>
      <c r="D19" s="7">
        <v>83744.0</v>
      </c>
    </row>
    <row r="20">
      <c r="B20" s="6" t="s">
        <v>33</v>
      </c>
      <c r="C20" s="7">
        <v>18349.0</v>
      </c>
      <c r="D20" s="7">
        <v>54659.0</v>
      </c>
    </row>
    <row r="21">
      <c r="B21" s="9" t="s">
        <v>34</v>
      </c>
      <c r="C21" s="23"/>
      <c r="D21" s="23"/>
    </row>
    <row r="22">
      <c r="B22" s="6" t="s">
        <v>35</v>
      </c>
      <c r="C22" s="7">
        <v>94243.0</v>
      </c>
      <c r="D22" s="7">
        <v>69377.0</v>
      </c>
    </row>
    <row r="23">
      <c r="B23" s="13" t="s">
        <v>36</v>
      </c>
      <c r="C23" s="27">
        <v>5485.0</v>
      </c>
      <c r="D23" s="7">
        <v>45599.0</v>
      </c>
    </row>
    <row r="24">
      <c r="B24" s="13" t="s">
        <v>37</v>
      </c>
      <c r="C24" s="27">
        <v>20654.0</v>
      </c>
      <c r="D24" s="7">
        <v>64683.0</v>
      </c>
    </row>
    <row r="25">
      <c r="B25" s="13" t="s">
        <v>38</v>
      </c>
      <c r="C25" s="27">
        <v>22105.0</v>
      </c>
      <c r="D25" s="7">
        <v>77822.0</v>
      </c>
    </row>
    <row r="26">
      <c r="B26" s="13" t="s">
        <v>39</v>
      </c>
      <c r="C26" s="27">
        <v>21663.0</v>
      </c>
      <c r="D26" s="7">
        <v>79557.0</v>
      </c>
    </row>
    <row r="27">
      <c r="B27" s="13" t="s">
        <v>40</v>
      </c>
      <c r="C27" s="27">
        <v>24336.0</v>
      </c>
      <c r="D27" s="7">
        <v>66274.0</v>
      </c>
      <c r="F27" s="28" t="s">
        <v>41</v>
      </c>
    </row>
    <row r="28">
      <c r="B28" s="6" t="s">
        <v>42</v>
      </c>
      <c r="C28" s="27">
        <v>35688.0</v>
      </c>
      <c r="D28" s="7">
        <v>47061.0</v>
      </c>
      <c r="F28" s="28" t="s">
        <v>43</v>
      </c>
    </row>
    <row r="29">
      <c r="B29" s="9" t="s">
        <v>44</v>
      </c>
      <c r="C29" s="23"/>
      <c r="D29" s="23"/>
    </row>
    <row r="30">
      <c r="B30" s="6" t="s">
        <v>45</v>
      </c>
      <c r="C30" s="7">
        <v>110348.0</v>
      </c>
      <c r="D30" s="7">
        <v>63337.0</v>
      </c>
    </row>
    <row r="31">
      <c r="B31" s="6" t="s">
        <v>46</v>
      </c>
      <c r="C31" s="7">
        <v>19584.0</v>
      </c>
      <c r="D31" s="7">
        <v>59916.0</v>
      </c>
    </row>
    <row r="32">
      <c r="B32" s="13" t="s">
        <v>47</v>
      </c>
      <c r="C32" s="7">
        <v>11201.0</v>
      </c>
      <c r="D32" s="7">
        <v>64697.0</v>
      </c>
    </row>
    <row r="33">
      <c r="B33" s="13" t="s">
        <v>48</v>
      </c>
      <c r="C33" s="7">
        <v>8382.0</v>
      </c>
      <c r="D33" s="7">
        <v>54699.0</v>
      </c>
    </row>
    <row r="34">
      <c r="B34" s="9" t="s">
        <v>49</v>
      </c>
      <c r="C34" s="23"/>
      <c r="D34" s="23"/>
    </row>
    <row r="35">
      <c r="B35" s="6" t="s">
        <v>50</v>
      </c>
      <c r="C35" s="7">
        <v>22082.0</v>
      </c>
      <c r="D35" s="7">
        <v>67225.0</v>
      </c>
    </row>
    <row r="36">
      <c r="B36" s="6" t="s">
        <v>51</v>
      </c>
      <c r="C36" s="7">
        <v>27865.0</v>
      </c>
      <c r="D36" s="7">
        <v>61928.0</v>
      </c>
    </row>
    <row r="37">
      <c r="B37" s="6" t="s">
        <v>52</v>
      </c>
      <c r="C37" s="7">
        <v>50385.0</v>
      </c>
      <c r="D37" s="7">
        <v>58085.0</v>
      </c>
    </row>
    <row r="38">
      <c r="B38" s="6" t="s">
        <v>53</v>
      </c>
      <c r="C38" s="7">
        <v>29600.0</v>
      </c>
      <c r="D38" s="7">
        <v>68850.0</v>
      </c>
    </row>
    <row r="39">
      <c r="B39" s="9" t="s">
        <v>54</v>
      </c>
      <c r="C39" s="10"/>
      <c r="D39" s="11"/>
    </row>
    <row r="40">
      <c r="B40" s="6" t="s">
        <v>55</v>
      </c>
      <c r="C40" s="7">
        <v>111999.0</v>
      </c>
      <c r="D40" s="7">
        <v>65101.0</v>
      </c>
    </row>
    <row r="41">
      <c r="B41" s="13" t="s">
        <v>56</v>
      </c>
      <c r="C41" s="7">
        <v>43470.0</v>
      </c>
      <c r="D41" s="7">
        <v>58521.0</v>
      </c>
    </row>
    <row r="42">
      <c r="B42" s="13" t="s">
        <v>57</v>
      </c>
      <c r="C42" s="7">
        <v>68528.0</v>
      </c>
      <c r="D42" s="7">
        <v>69576.0</v>
      </c>
    </row>
    <row r="43">
      <c r="B43" s="6" t="s">
        <v>58</v>
      </c>
      <c r="C43" s="7">
        <v>17933.0</v>
      </c>
      <c r="D43" s="7">
        <v>50670.0</v>
      </c>
    </row>
    <row r="44">
      <c r="B44" s="9" t="s">
        <v>59</v>
      </c>
      <c r="C44" s="10"/>
      <c r="D44" s="11"/>
    </row>
    <row r="45">
      <c r="B45" s="13" t="s">
        <v>60</v>
      </c>
      <c r="C45" s="7">
        <v>124446.0</v>
      </c>
      <c r="D45" s="7">
        <v>63856.0</v>
      </c>
    </row>
    <row r="46">
      <c r="B46" s="6" t="s">
        <v>20</v>
      </c>
      <c r="C46" s="7">
        <v>10052.0</v>
      </c>
      <c r="D46" s="7">
        <v>32781.0</v>
      </c>
    </row>
    <row r="47">
      <c r="B47" s="6" t="s">
        <v>22</v>
      </c>
      <c r="C47" s="7">
        <v>31647.0</v>
      </c>
      <c r="D47" s="7">
        <v>47489.0</v>
      </c>
    </row>
    <row r="48">
      <c r="B48" s="6" t="s">
        <v>24</v>
      </c>
      <c r="C48" s="7">
        <v>33646.0</v>
      </c>
      <c r="D48" s="7">
        <v>60224.0</v>
      </c>
    </row>
    <row r="49">
      <c r="B49" s="6" t="s">
        <v>26</v>
      </c>
      <c r="C49" s="7">
        <v>49102.0</v>
      </c>
      <c r="D49" s="7">
        <v>92353.0</v>
      </c>
      <c r="E49" s="29">
        <f>D49/D47</f>
        <v>1.944724041</v>
      </c>
    </row>
    <row r="51">
      <c r="B51" s="30" t="s">
        <v>61</v>
      </c>
      <c r="C51" s="31"/>
      <c r="D51" s="31"/>
    </row>
  </sheetData>
  <mergeCells count="3">
    <mergeCell ref="B7:D7"/>
    <mergeCell ref="B39:D39"/>
    <mergeCell ref="B44:D44"/>
  </mergeCells>
  <hyperlinks>
    <hyperlink r:id="rId1" ref="F27"/>
    <hyperlink r:id="rId2" ref="F28"/>
    <hyperlink r:id="rId3" ref="B5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0"/>
    <col customWidth="1" min="2" max="2" width="15.25"/>
  </cols>
  <sheetData>
    <row r="4">
      <c r="C4" s="1" t="s">
        <v>0</v>
      </c>
      <c r="D4" s="2" t="s">
        <v>62</v>
      </c>
      <c r="F4" s="3" t="s">
        <v>63</v>
      </c>
    </row>
    <row r="5">
      <c r="B5" s="4" t="s">
        <v>3</v>
      </c>
      <c r="C5" s="5"/>
      <c r="G5" s="8" t="s">
        <v>64</v>
      </c>
    </row>
    <row r="6">
      <c r="B6" s="6" t="s">
        <v>4</v>
      </c>
      <c r="C6" s="7">
        <v>129931.0</v>
      </c>
      <c r="D6" s="7">
        <v>62773.0</v>
      </c>
      <c r="G6" s="12" t="s">
        <v>65</v>
      </c>
    </row>
    <row r="7">
      <c r="B7" s="9" t="s">
        <v>6</v>
      </c>
      <c r="C7" s="10"/>
      <c r="D7" s="11"/>
      <c r="F7" s="16"/>
    </row>
    <row r="8">
      <c r="B8" s="6" t="s">
        <v>8</v>
      </c>
      <c r="C8" s="7">
        <v>83907.0</v>
      </c>
      <c r="D8" s="7">
        <v>80034.0</v>
      </c>
      <c r="F8" s="32" t="s">
        <v>66</v>
      </c>
      <c r="G8" s="17"/>
      <c r="H8" s="18" t="s">
        <v>67</v>
      </c>
      <c r="I8" s="18" t="s">
        <v>17</v>
      </c>
      <c r="J8" s="18" t="s">
        <v>68</v>
      </c>
    </row>
    <row r="9">
      <c r="A9" s="13" t="s">
        <v>69</v>
      </c>
      <c r="B9" s="14" t="s">
        <v>10</v>
      </c>
      <c r="C9" s="7">
        <v>61454.0</v>
      </c>
      <c r="D9" s="7">
        <v>91558.0</v>
      </c>
      <c r="F9" s="20" t="s">
        <v>70</v>
      </c>
      <c r="H9" s="21">
        <f>C23+C24</f>
        <v>26139</v>
      </c>
      <c r="I9" s="21">
        <f>A24</f>
        <v>60678.41911</v>
      </c>
      <c r="J9" s="21">
        <v>22000.0</v>
      </c>
    </row>
    <row r="10">
      <c r="A10" s="15" t="s">
        <v>71</v>
      </c>
      <c r="B10" s="14" t="s">
        <v>12</v>
      </c>
      <c r="C10" s="7">
        <v>15490.0</v>
      </c>
      <c r="D10" s="7">
        <v>50208.0</v>
      </c>
      <c r="F10" s="20" t="s">
        <v>72</v>
      </c>
      <c r="H10" s="21">
        <v>22105.0</v>
      </c>
      <c r="I10" s="21">
        <v>77822.0</v>
      </c>
      <c r="J10" s="21">
        <v>97740.0</v>
      </c>
    </row>
    <row r="11">
      <c r="A11" s="15" t="s">
        <v>73</v>
      </c>
      <c r="B11" s="14" t="s">
        <v>15</v>
      </c>
      <c r="C11" s="7">
        <v>6963.0</v>
      </c>
      <c r="D11" s="7">
        <v>63987.0</v>
      </c>
      <c r="F11" s="20" t="s">
        <v>74</v>
      </c>
      <c r="H11" s="21">
        <v>21663.0</v>
      </c>
      <c r="I11" s="21">
        <v>79557.0</v>
      </c>
      <c r="J11" s="21">
        <v>166600.0</v>
      </c>
    </row>
    <row r="12">
      <c r="B12" s="19" t="s">
        <v>19</v>
      </c>
      <c r="C12" s="7">
        <v>46024.0</v>
      </c>
      <c r="D12" s="7">
        <v>37629.0</v>
      </c>
      <c r="F12" s="20" t="s">
        <v>75</v>
      </c>
      <c r="H12" s="21">
        <v>24336.0</v>
      </c>
      <c r="I12" s="21">
        <v>66274.0</v>
      </c>
      <c r="J12" s="21">
        <v>230900.0</v>
      </c>
    </row>
    <row r="13">
      <c r="B13" s="15" t="s">
        <v>76</v>
      </c>
      <c r="C13" s="7">
        <v>24244.0</v>
      </c>
      <c r="D13" s="7">
        <v>33772.0</v>
      </c>
      <c r="F13" s="20" t="s">
        <v>77</v>
      </c>
      <c r="H13" s="21">
        <v>35688.0</v>
      </c>
      <c r="I13" s="21">
        <v>47061.0</v>
      </c>
      <c r="J13" s="21">
        <v>300000.0</v>
      </c>
    </row>
    <row r="14">
      <c r="B14" s="13" t="s">
        <v>78</v>
      </c>
      <c r="C14" s="7">
        <v>21781.0</v>
      </c>
      <c r="D14" s="7">
        <v>42703.0</v>
      </c>
      <c r="F14" s="20" t="s">
        <v>79</v>
      </c>
      <c r="H14" s="21"/>
      <c r="I14" s="21"/>
      <c r="J14" s="21">
        <v>285100.0</v>
      </c>
    </row>
    <row r="15">
      <c r="B15" s="9" t="s">
        <v>80</v>
      </c>
      <c r="C15" s="23"/>
      <c r="D15" s="23"/>
      <c r="F15" s="20" t="s">
        <v>81</v>
      </c>
      <c r="H15" s="21"/>
      <c r="I15" s="21"/>
      <c r="J15" s="21">
        <v>326700.0</v>
      </c>
    </row>
    <row r="16">
      <c r="B16" s="6" t="s">
        <v>28</v>
      </c>
      <c r="C16" s="7">
        <v>101582.0</v>
      </c>
      <c r="D16" s="7">
        <v>65497.0</v>
      </c>
      <c r="F16" s="24" t="s">
        <v>82</v>
      </c>
      <c r="G16" s="17"/>
      <c r="H16" s="25"/>
      <c r="I16" s="25"/>
      <c r="J16" s="25">
        <v>292800.0</v>
      </c>
    </row>
    <row r="17">
      <c r="B17" s="15" t="s">
        <v>83</v>
      </c>
      <c r="C17" s="7">
        <v>85336.0</v>
      </c>
      <c r="D17" s="7">
        <v>67968.0</v>
      </c>
    </row>
    <row r="18">
      <c r="B18" s="6" t="s">
        <v>31</v>
      </c>
      <c r="C18" s="7">
        <v>17358.0</v>
      </c>
      <c r="D18" s="7">
        <v>45068.0</v>
      </c>
    </row>
    <row r="19">
      <c r="B19" s="6" t="s">
        <v>32</v>
      </c>
      <c r="C19" s="7">
        <v>6987.0</v>
      </c>
      <c r="D19" s="7">
        <v>83744.0</v>
      </c>
    </row>
    <row r="20">
      <c r="B20" s="6" t="s">
        <v>33</v>
      </c>
      <c r="C20" s="7">
        <v>18349.0</v>
      </c>
      <c r="D20" s="7">
        <v>54659.0</v>
      </c>
    </row>
    <row r="21">
      <c r="B21" s="9" t="s">
        <v>34</v>
      </c>
      <c r="C21" s="23"/>
      <c r="D21" s="23"/>
    </row>
    <row r="22">
      <c r="B22" s="6" t="s">
        <v>35</v>
      </c>
      <c r="C22" s="7">
        <v>94243.0</v>
      </c>
      <c r="D22" s="7">
        <v>69377.0</v>
      </c>
    </row>
    <row r="23">
      <c r="B23" s="13" t="s">
        <v>84</v>
      </c>
      <c r="C23" s="27">
        <v>5485.0</v>
      </c>
      <c r="D23" s="7">
        <v>45599.0</v>
      </c>
    </row>
    <row r="24">
      <c r="A24" s="33">
        <f>(C24*D24+C23*D23)/(C23+C24)</f>
        <v>60678.41911</v>
      </c>
      <c r="B24" s="13" t="s">
        <v>85</v>
      </c>
      <c r="C24" s="27">
        <v>20654.0</v>
      </c>
      <c r="D24" s="7">
        <v>64683.0</v>
      </c>
    </row>
    <row r="25">
      <c r="B25" s="13" t="s">
        <v>86</v>
      </c>
      <c r="C25" s="27">
        <v>22105.0</v>
      </c>
      <c r="D25" s="7">
        <v>77822.0</v>
      </c>
    </row>
    <row r="26">
      <c r="B26" s="13" t="s">
        <v>87</v>
      </c>
      <c r="C26" s="27">
        <v>21663.0</v>
      </c>
      <c r="D26" s="7">
        <v>79557.0</v>
      </c>
    </row>
    <row r="27">
      <c r="B27" s="13" t="s">
        <v>88</v>
      </c>
      <c r="C27" s="27">
        <v>24336.0</v>
      </c>
      <c r="D27" s="7">
        <v>66274.0</v>
      </c>
    </row>
    <row r="28">
      <c r="B28" s="6" t="s">
        <v>42</v>
      </c>
      <c r="C28" s="27">
        <v>35688.0</v>
      </c>
      <c r="D28" s="7">
        <v>47061.0</v>
      </c>
    </row>
    <row r="29">
      <c r="B29" s="9" t="s">
        <v>44</v>
      </c>
      <c r="C29" s="23"/>
      <c r="D29" s="23"/>
    </row>
    <row r="30">
      <c r="B30" s="6" t="s">
        <v>45</v>
      </c>
      <c r="C30" s="7">
        <v>110348.0</v>
      </c>
      <c r="D30" s="7">
        <v>63337.0</v>
      </c>
      <c r="F30" s="34" t="s">
        <v>43</v>
      </c>
    </row>
    <row r="31">
      <c r="B31" s="6" t="s">
        <v>46</v>
      </c>
      <c r="C31" s="7">
        <v>19584.0</v>
      </c>
      <c r="D31" s="7">
        <v>59916.0</v>
      </c>
      <c r="F31" s="34" t="s">
        <v>89</v>
      </c>
    </row>
    <row r="32">
      <c r="B32" s="13" t="s">
        <v>90</v>
      </c>
      <c r="C32" s="7">
        <v>11201.0</v>
      </c>
      <c r="D32" s="7">
        <v>64697.0</v>
      </c>
    </row>
    <row r="33">
      <c r="B33" s="13" t="s">
        <v>91</v>
      </c>
      <c r="C33" s="7">
        <v>8382.0</v>
      </c>
      <c r="D33" s="7">
        <v>54699.0</v>
      </c>
    </row>
    <row r="34">
      <c r="B34" s="9" t="s">
        <v>49</v>
      </c>
      <c r="C34" s="23"/>
      <c r="D34" s="23"/>
    </row>
    <row r="35">
      <c r="B35" s="6" t="s">
        <v>50</v>
      </c>
      <c r="C35" s="7">
        <v>22082.0</v>
      </c>
      <c r="D35" s="7">
        <v>67225.0</v>
      </c>
    </row>
    <row r="36">
      <c r="B36" s="6" t="s">
        <v>51</v>
      </c>
      <c r="C36" s="7">
        <v>27865.0</v>
      </c>
      <c r="D36" s="7">
        <v>61928.0</v>
      </c>
      <c r="F36" s="32" t="s">
        <v>66</v>
      </c>
      <c r="G36" s="18" t="s">
        <v>68</v>
      </c>
    </row>
    <row r="37">
      <c r="B37" s="6" t="s">
        <v>52</v>
      </c>
      <c r="C37" s="7">
        <v>50385.0</v>
      </c>
      <c r="D37" s="7">
        <v>58085.0</v>
      </c>
      <c r="F37" s="20" t="s">
        <v>70</v>
      </c>
      <c r="G37" s="21">
        <v>22000.0</v>
      </c>
    </row>
    <row r="38">
      <c r="B38" s="6" t="s">
        <v>53</v>
      </c>
      <c r="C38" s="7">
        <v>29600.0</v>
      </c>
      <c r="D38" s="7">
        <v>68850.0</v>
      </c>
      <c r="F38" s="20" t="s">
        <v>72</v>
      </c>
      <c r="G38" s="21">
        <v>97740.0</v>
      </c>
    </row>
    <row r="39">
      <c r="B39" s="9" t="s">
        <v>92</v>
      </c>
      <c r="C39" s="10"/>
      <c r="D39" s="11"/>
      <c r="F39" s="20" t="s">
        <v>74</v>
      </c>
      <c r="G39" s="21">
        <v>166600.0</v>
      </c>
    </row>
    <row r="40">
      <c r="B40" s="6" t="s">
        <v>55</v>
      </c>
      <c r="C40" s="7">
        <v>111999.0</v>
      </c>
      <c r="D40" s="7">
        <v>65101.0</v>
      </c>
      <c r="F40" s="20" t="s">
        <v>75</v>
      </c>
      <c r="G40" s="21">
        <v>230900.0</v>
      </c>
    </row>
    <row r="41">
      <c r="B41" s="13" t="s">
        <v>93</v>
      </c>
      <c r="C41" s="7">
        <v>43470.0</v>
      </c>
      <c r="D41" s="7">
        <v>58521.0</v>
      </c>
      <c r="F41" s="20" t="s">
        <v>79</v>
      </c>
      <c r="G41" s="21">
        <v>285100.0</v>
      </c>
    </row>
    <row r="42">
      <c r="B42" s="13" t="s">
        <v>94</v>
      </c>
      <c r="C42" s="7">
        <v>68528.0</v>
      </c>
      <c r="D42" s="7">
        <v>69576.0</v>
      </c>
      <c r="F42" s="20" t="s">
        <v>81</v>
      </c>
      <c r="G42" s="21">
        <v>326700.0</v>
      </c>
    </row>
    <row r="43">
      <c r="B43" s="6" t="s">
        <v>58</v>
      </c>
      <c r="C43" s="7">
        <v>17933.0</v>
      </c>
      <c r="D43" s="7">
        <v>50670.0</v>
      </c>
      <c r="F43" s="24" t="s">
        <v>82</v>
      </c>
      <c r="G43" s="25">
        <v>292800.0</v>
      </c>
    </row>
    <row r="44">
      <c r="B44" s="9" t="s">
        <v>59</v>
      </c>
      <c r="C44" s="10"/>
      <c r="D44" s="11"/>
    </row>
    <row r="45">
      <c r="B45" s="13" t="s">
        <v>95</v>
      </c>
      <c r="C45" s="7">
        <v>124446.0</v>
      </c>
      <c r="D45" s="7">
        <v>63856.0</v>
      </c>
    </row>
    <row r="46">
      <c r="B46" s="6" t="s">
        <v>20</v>
      </c>
      <c r="C46" s="7">
        <v>10052.0</v>
      </c>
      <c r="D46" s="7">
        <v>32781.0</v>
      </c>
    </row>
    <row r="47">
      <c r="B47" s="6" t="s">
        <v>22</v>
      </c>
      <c r="C47" s="7">
        <v>31647.0</v>
      </c>
      <c r="D47" s="7">
        <v>47489.0</v>
      </c>
    </row>
    <row r="48">
      <c r="B48" s="6" t="s">
        <v>24</v>
      </c>
      <c r="C48" s="7">
        <v>33646.0</v>
      </c>
      <c r="D48" s="7">
        <v>60224.0</v>
      </c>
    </row>
    <row r="49">
      <c r="B49" s="6" t="s">
        <v>26</v>
      </c>
      <c r="C49" s="7">
        <v>49102.0</v>
      </c>
      <c r="D49" s="7">
        <v>92353.0</v>
      </c>
      <c r="E49" s="29">
        <f>D49/D47</f>
        <v>1.944724041</v>
      </c>
    </row>
    <row r="51">
      <c r="B51" s="30" t="s">
        <v>61</v>
      </c>
      <c r="C51" s="31"/>
      <c r="D51" s="31"/>
    </row>
  </sheetData>
  <mergeCells count="3">
    <mergeCell ref="B7:D7"/>
    <mergeCell ref="B39:D39"/>
    <mergeCell ref="B44:D44"/>
  </mergeCells>
  <hyperlinks>
    <hyperlink r:id="rId1" ref="F30"/>
    <hyperlink r:id="rId2" ref="F31"/>
    <hyperlink r:id="rId3" ref="B5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5"/>
    <col customWidth="1" min="2" max="2" width="15.25"/>
  </cols>
  <sheetData>
    <row r="3">
      <c r="F3" s="3" t="s">
        <v>96</v>
      </c>
    </row>
    <row r="4">
      <c r="C4" s="1" t="s">
        <v>0</v>
      </c>
      <c r="D4" s="2" t="s">
        <v>62</v>
      </c>
    </row>
    <row r="5">
      <c r="B5" s="4" t="s">
        <v>3</v>
      </c>
      <c r="C5" s="5"/>
      <c r="F5" s="8" t="s">
        <v>97</v>
      </c>
    </row>
    <row r="6">
      <c r="B6" s="6" t="s">
        <v>4</v>
      </c>
      <c r="C6" s="7">
        <v>129931.0</v>
      </c>
      <c r="D6" s="7">
        <v>62773.0</v>
      </c>
      <c r="F6" s="8" t="s">
        <v>98</v>
      </c>
      <c r="G6" s="35"/>
    </row>
    <row r="7">
      <c r="B7" s="9" t="s">
        <v>6</v>
      </c>
      <c r="C7" s="10"/>
      <c r="D7" s="11"/>
    </row>
    <row r="8">
      <c r="B8" s="6" t="s">
        <v>8</v>
      </c>
      <c r="C8" s="7">
        <v>83907.0</v>
      </c>
      <c r="D8" s="7">
        <v>80034.0</v>
      </c>
      <c r="F8" s="16" t="s">
        <v>99</v>
      </c>
    </row>
    <row r="9">
      <c r="A9" s="13" t="s">
        <v>100</v>
      </c>
      <c r="B9" s="14" t="s">
        <v>10</v>
      </c>
      <c r="C9" s="7">
        <v>61454.0</v>
      </c>
      <c r="D9" s="7">
        <v>91558.0</v>
      </c>
      <c r="F9" s="17"/>
      <c r="G9" s="17"/>
      <c r="H9" s="18" t="s">
        <v>16</v>
      </c>
      <c r="I9" s="18" t="s">
        <v>17</v>
      </c>
      <c r="J9" s="18" t="s">
        <v>18</v>
      </c>
    </row>
    <row r="10">
      <c r="A10" s="15" t="s">
        <v>101</v>
      </c>
      <c r="B10" s="14" t="s">
        <v>12</v>
      </c>
      <c r="C10" s="7">
        <v>15490.0</v>
      </c>
      <c r="D10" s="7">
        <v>50208.0</v>
      </c>
      <c r="F10" s="36" t="s">
        <v>10</v>
      </c>
      <c r="H10" s="21">
        <v>61454.0</v>
      </c>
      <c r="I10" s="21">
        <v>91558.0</v>
      </c>
      <c r="J10" s="22">
        <v>269000.0</v>
      </c>
    </row>
    <row r="11">
      <c r="A11" s="15" t="s">
        <v>102</v>
      </c>
      <c r="B11" s="14" t="s">
        <v>15</v>
      </c>
      <c r="C11" s="7">
        <v>6963.0</v>
      </c>
      <c r="D11" s="7">
        <v>63987.0</v>
      </c>
      <c r="F11" s="36" t="s">
        <v>12</v>
      </c>
      <c r="H11" s="21">
        <v>15490.0</v>
      </c>
      <c r="I11" s="21">
        <v>50208.0</v>
      </c>
      <c r="J11" s="22">
        <v>36600.0</v>
      </c>
    </row>
    <row r="12">
      <c r="B12" s="6" t="s">
        <v>19</v>
      </c>
      <c r="C12" s="7">
        <v>46024.0</v>
      </c>
      <c r="D12" s="7">
        <v>37629.0</v>
      </c>
      <c r="F12" s="37" t="s">
        <v>15</v>
      </c>
      <c r="G12" s="17"/>
      <c r="H12" s="25">
        <v>6963.0</v>
      </c>
      <c r="I12" s="25">
        <v>63987.0</v>
      </c>
      <c r="J12" s="26">
        <v>50160.0</v>
      </c>
    </row>
    <row r="13">
      <c r="B13" s="13" t="s">
        <v>103</v>
      </c>
      <c r="C13" s="7">
        <v>24244.0</v>
      </c>
      <c r="D13" s="7">
        <v>33772.0</v>
      </c>
    </row>
    <row r="14">
      <c r="B14" s="13" t="s">
        <v>104</v>
      </c>
      <c r="C14" s="7">
        <v>21781.0</v>
      </c>
      <c r="D14" s="7">
        <v>42703.0</v>
      </c>
    </row>
    <row r="15">
      <c r="B15" s="9" t="s">
        <v>105</v>
      </c>
      <c r="C15" s="23"/>
      <c r="D15" s="23"/>
      <c r="F15" s="16" t="s">
        <v>106</v>
      </c>
    </row>
    <row r="16">
      <c r="B16" s="6" t="s">
        <v>28</v>
      </c>
      <c r="C16" s="7">
        <v>101582.0</v>
      </c>
      <c r="D16" s="7">
        <v>65497.0</v>
      </c>
    </row>
    <row r="17">
      <c r="B17" s="13" t="s">
        <v>107</v>
      </c>
      <c r="C17" s="7">
        <v>85336.0</v>
      </c>
      <c r="D17" s="7">
        <v>67968.0</v>
      </c>
    </row>
    <row r="18">
      <c r="B18" s="6" t="s">
        <v>31</v>
      </c>
      <c r="C18" s="7">
        <v>17358.0</v>
      </c>
      <c r="D18" s="7">
        <v>45068.0</v>
      </c>
    </row>
    <row r="19">
      <c r="B19" s="6" t="s">
        <v>32</v>
      </c>
      <c r="C19" s="7">
        <v>6987.0</v>
      </c>
      <c r="D19" s="7">
        <v>83744.0</v>
      </c>
    </row>
    <row r="20">
      <c r="B20" s="6" t="s">
        <v>33</v>
      </c>
      <c r="C20" s="7">
        <v>18349.0</v>
      </c>
      <c r="D20" s="7">
        <v>54659.0</v>
      </c>
    </row>
    <row r="21">
      <c r="B21" s="9" t="s">
        <v>34</v>
      </c>
      <c r="C21" s="23"/>
      <c r="D21" s="23"/>
      <c r="F21" s="28" t="s">
        <v>43</v>
      </c>
    </row>
    <row r="22">
      <c r="B22" s="6" t="s">
        <v>35</v>
      </c>
      <c r="C22" s="7">
        <v>94243.0</v>
      </c>
      <c r="D22" s="7">
        <v>69377.0</v>
      </c>
    </row>
    <row r="23">
      <c r="B23" s="13" t="s">
        <v>108</v>
      </c>
      <c r="C23" s="27">
        <v>5485.0</v>
      </c>
      <c r="D23" s="7">
        <v>45599.0</v>
      </c>
    </row>
    <row r="24">
      <c r="B24" s="13" t="s">
        <v>109</v>
      </c>
      <c r="C24" s="27">
        <v>20654.0</v>
      </c>
      <c r="D24" s="7">
        <v>64683.0</v>
      </c>
    </row>
    <row r="25">
      <c r="B25" s="13" t="s">
        <v>110</v>
      </c>
      <c r="C25" s="27">
        <v>22105.0</v>
      </c>
      <c r="D25" s="7">
        <v>77822.0</v>
      </c>
    </row>
    <row r="26">
      <c r="B26" s="13" t="s">
        <v>111</v>
      </c>
      <c r="C26" s="27">
        <v>21663.0</v>
      </c>
      <c r="D26" s="7">
        <v>79557.0</v>
      </c>
    </row>
    <row r="27">
      <c r="B27" s="13" t="s">
        <v>112</v>
      </c>
      <c r="C27" s="27">
        <v>24336.0</v>
      </c>
      <c r="D27" s="7">
        <v>66274.0</v>
      </c>
    </row>
    <row r="28">
      <c r="B28" s="6" t="s">
        <v>42</v>
      </c>
      <c r="C28" s="27">
        <v>35688.0</v>
      </c>
      <c r="D28" s="7">
        <v>47061.0</v>
      </c>
    </row>
    <row r="29">
      <c r="B29" s="9" t="s">
        <v>44</v>
      </c>
      <c r="C29" s="23"/>
      <c r="D29" s="23"/>
    </row>
    <row r="30">
      <c r="B30" s="6" t="s">
        <v>45</v>
      </c>
      <c r="C30" s="7">
        <v>110348.0</v>
      </c>
      <c r="D30" s="7">
        <v>63337.0</v>
      </c>
    </row>
    <row r="31">
      <c r="B31" s="6" t="s">
        <v>46</v>
      </c>
      <c r="C31" s="7">
        <v>19584.0</v>
      </c>
      <c r="D31" s="7">
        <v>59916.0</v>
      </c>
    </row>
    <row r="32">
      <c r="B32" s="13" t="s">
        <v>113</v>
      </c>
      <c r="C32" s="7">
        <v>11201.0</v>
      </c>
      <c r="D32" s="7">
        <v>64697.0</v>
      </c>
    </row>
    <row r="33">
      <c r="B33" s="13" t="s">
        <v>114</v>
      </c>
      <c r="C33" s="7">
        <v>8382.0</v>
      </c>
      <c r="D33" s="7">
        <v>54699.0</v>
      </c>
    </row>
    <row r="34">
      <c r="B34" s="9" t="s">
        <v>49</v>
      </c>
      <c r="C34" s="23"/>
      <c r="D34" s="23"/>
    </row>
    <row r="35">
      <c r="B35" s="6" t="s">
        <v>50</v>
      </c>
      <c r="C35" s="7">
        <v>22082.0</v>
      </c>
      <c r="D35" s="7">
        <v>67225.0</v>
      </c>
    </row>
    <row r="36">
      <c r="B36" s="6" t="s">
        <v>51</v>
      </c>
      <c r="C36" s="7">
        <v>27865.0</v>
      </c>
      <c r="D36" s="7">
        <v>61928.0</v>
      </c>
    </row>
    <row r="37">
      <c r="B37" s="6" t="s">
        <v>52</v>
      </c>
      <c r="C37" s="7">
        <v>50385.0</v>
      </c>
      <c r="D37" s="7">
        <v>58085.0</v>
      </c>
    </row>
    <row r="38">
      <c r="B38" s="6" t="s">
        <v>53</v>
      </c>
      <c r="C38" s="7">
        <v>29600.0</v>
      </c>
      <c r="D38" s="7">
        <v>68850.0</v>
      </c>
    </row>
    <row r="39">
      <c r="B39" s="9" t="s">
        <v>115</v>
      </c>
      <c r="C39" s="10"/>
      <c r="D39" s="11"/>
    </row>
    <row r="40">
      <c r="B40" s="6" t="s">
        <v>55</v>
      </c>
      <c r="C40" s="7">
        <v>111999.0</v>
      </c>
      <c r="D40" s="7">
        <v>65101.0</v>
      </c>
    </row>
    <row r="41">
      <c r="B41" s="13" t="s">
        <v>116</v>
      </c>
      <c r="C41" s="7">
        <v>43470.0</v>
      </c>
      <c r="D41" s="7">
        <v>58521.0</v>
      </c>
    </row>
    <row r="42">
      <c r="B42" s="13" t="s">
        <v>117</v>
      </c>
      <c r="C42" s="7">
        <v>68528.0</v>
      </c>
      <c r="D42" s="7">
        <v>69576.0</v>
      </c>
    </row>
    <row r="43">
      <c r="B43" s="6" t="s">
        <v>58</v>
      </c>
      <c r="C43" s="7">
        <v>17933.0</v>
      </c>
      <c r="D43" s="7">
        <v>50670.0</v>
      </c>
    </row>
    <row r="44">
      <c r="B44" s="9" t="s">
        <v>59</v>
      </c>
      <c r="C44" s="10"/>
      <c r="D44" s="11"/>
    </row>
    <row r="45">
      <c r="B45" s="13" t="s">
        <v>118</v>
      </c>
      <c r="C45" s="7">
        <v>124446.0</v>
      </c>
      <c r="D45" s="7">
        <v>63856.0</v>
      </c>
      <c r="G45" s="8" t="s">
        <v>119</v>
      </c>
    </row>
    <row r="46">
      <c r="B46" s="6" t="s">
        <v>20</v>
      </c>
      <c r="C46" s="7">
        <v>10052.0</v>
      </c>
      <c r="D46" s="7">
        <v>32781.0</v>
      </c>
    </row>
    <row r="47">
      <c r="B47" s="6" t="s">
        <v>22</v>
      </c>
      <c r="C47" s="7">
        <v>31647.0</v>
      </c>
      <c r="D47" s="7">
        <v>47489.0</v>
      </c>
    </row>
    <row r="48">
      <c r="B48" s="6" t="s">
        <v>24</v>
      </c>
      <c r="C48" s="7">
        <v>33646.0</v>
      </c>
      <c r="D48" s="7">
        <v>60224.0</v>
      </c>
    </row>
    <row r="49">
      <c r="B49" s="6" t="s">
        <v>26</v>
      </c>
      <c r="C49" s="7">
        <v>49102.0</v>
      </c>
      <c r="D49" s="7">
        <v>92353.0</v>
      </c>
      <c r="E49" s="29">
        <f>D49/D47</f>
        <v>1.944724041</v>
      </c>
    </row>
    <row r="51">
      <c r="B51" s="30" t="s">
        <v>61</v>
      </c>
      <c r="C51" s="31"/>
      <c r="D51" s="31"/>
    </row>
  </sheetData>
  <mergeCells count="3">
    <mergeCell ref="B7:D7"/>
    <mergeCell ref="B39:D39"/>
    <mergeCell ref="B44:D44"/>
  </mergeCells>
  <hyperlinks>
    <hyperlink r:id="rId1" ref="F21"/>
    <hyperlink r:id="rId2" ref="B5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1.5"/>
    <col customWidth="1" min="2" max="9" width="10.13"/>
    <col customWidth="1" min="10" max="26" width="7.63"/>
  </cols>
  <sheetData>
    <row r="1" ht="3.0" customHeight="1">
      <c r="A1" s="38" t="s">
        <v>120</v>
      </c>
      <c r="B1" s="39"/>
      <c r="C1" s="39"/>
      <c r="D1" s="39"/>
      <c r="E1" s="39"/>
      <c r="F1" s="39"/>
      <c r="G1" s="39"/>
      <c r="H1" s="39"/>
      <c r="I1" s="40"/>
    </row>
    <row r="2" ht="36.0" customHeight="1">
      <c r="A2" s="41" t="s">
        <v>121</v>
      </c>
      <c r="B2" s="39"/>
      <c r="C2" s="39"/>
      <c r="D2" s="39"/>
      <c r="E2" s="39"/>
      <c r="F2" s="39"/>
      <c r="G2" s="39"/>
      <c r="H2" s="39"/>
      <c r="I2" s="40"/>
    </row>
    <row r="3" ht="27.0" customHeight="1">
      <c r="A3" s="42" t="s">
        <v>61</v>
      </c>
      <c r="B3" s="39"/>
      <c r="C3" s="39"/>
      <c r="D3" s="39"/>
      <c r="E3" s="39"/>
      <c r="F3" s="39"/>
      <c r="G3" s="39"/>
      <c r="H3" s="39"/>
      <c r="I3" s="40"/>
    </row>
    <row r="4" ht="27.75" customHeight="1">
      <c r="A4" s="43" t="s">
        <v>122</v>
      </c>
      <c r="B4" s="44">
        <v>2019.0</v>
      </c>
      <c r="C4" s="10"/>
      <c r="D4" s="11"/>
      <c r="E4" s="44">
        <v>2020.0</v>
      </c>
      <c r="F4" s="10"/>
      <c r="G4" s="11"/>
      <c r="H4" s="45" t="s">
        <v>123</v>
      </c>
      <c r="I4" s="46"/>
    </row>
    <row r="5" ht="36.0" customHeight="1">
      <c r="A5" s="47"/>
      <c r="B5" s="43" t="s">
        <v>0</v>
      </c>
      <c r="C5" s="44" t="s">
        <v>124</v>
      </c>
      <c r="D5" s="11"/>
      <c r="E5" s="43" t="s">
        <v>0</v>
      </c>
      <c r="F5" s="44" t="s">
        <v>125</v>
      </c>
      <c r="G5" s="11"/>
      <c r="H5" s="48"/>
      <c r="I5" s="49"/>
    </row>
    <row r="6" ht="36.0" customHeight="1">
      <c r="A6" s="50"/>
      <c r="B6" s="50"/>
      <c r="C6" s="51" t="s">
        <v>126</v>
      </c>
      <c r="D6" s="51" t="s">
        <v>127</v>
      </c>
      <c r="E6" s="50"/>
      <c r="F6" s="51" t="s">
        <v>126</v>
      </c>
      <c r="G6" s="51" t="s">
        <v>128</v>
      </c>
      <c r="H6" s="51" t="s">
        <v>126</v>
      </c>
      <c r="I6" s="51" t="s">
        <v>129</v>
      </c>
    </row>
    <row r="7" ht="18.0" customHeight="1">
      <c r="A7" s="4" t="s">
        <v>3</v>
      </c>
      <c r="B7" s="10"/>
      <c r="C7" s="10"/>
      <c r="D7" s="10"/>
      <c r="E7" s="10"/>
      <c r="F7" s="10"/>
      <c r="G7" s="10"/>
      <c r="H7" s="10"/>
      <c r="I7" s="11"/>
    </row>
    <row r="8">
      <c r="A8" s="6" t="s">
        <v>4</v>
      </c>
      <c r="B8" s="7">
        <v>128451.0</v>
      </c>
      <c r="C8" s="7">
        <v>60330.0</v>
      </c>
      <c r="D8" s="7">
        <v>600.0</v>
      </c>
      <c r="E8" s="7">
        <v>129931.0</v>
      </c>
      <c r="F8" s="7">
        <v>62773.0</v>
      </c>
      <c r="G8" s="7">
        <v>575.0</v>
      </c>
      <c r="H8" s="52">
        <v>4.0</v>
      </c>
      <c r="I8" s="53">
        <v>1.07</v>
      </c>
    </row>
    <row r="9">
      <c r="A9" s="9" t="s">
        <v>6</v>
      </c>
      <c r="B9" s="10"/>
      <c r="C9" s="10"/>
      <c r="D9" s="10"/>
      <c r="E9" s="10"/>
      <c r="F9" s="10"/>
      <c r="G9" s="10"/>
      <c r="H9" s="10"/>
      <c r="I9" s="11"/>
    </row>
    <row r="10">
      <c r="A10" s="6" t="s">
        <v>8</v>
      </c>
      <c r="B10" s="7">
        <v>83677.0</v>
      </c>
      <c r="C10" s="7">
        <v>77302.0</v>
      </c>
      <c r="D10" s="7">
        <v>653.0</v>
      </c>
      <c r="E10" s="7">
        <v>83907.0</v>
      </c>
      <c r="F10" s="7">
        <v>80034.0</v>
      </c>
      <c r="G10" s="7">
        <v>688.0</v>
      </c>
      <c r="H10" s="52">
        <v>3.5</v>
      </c>
      <c r="I10" s="53">
        <v>0.99</v>
      </c>
    </row>
    <row r="11">
      <c r="A11" s="13" t="s">
        <v>130</v>
      </c>
      <c r="B11" s="7">
        <v>62342.0</v>
      </c>
      <c r="C11" s="7">
        <v>87974.0</v>
      </c>
      <c r="D11" s="7">
        <v>830.0</v>
      </c>
      <c r="E11" s="7">
        <v>61454.0</v>
      </c>
      <c r="F11" s="7">
        <v>91558.0</v>
      </c>
      <c r="G11" s="7">
        <v>848.0</v>
      </c>
      <c r="H11" s="52">
        <v>4.1</v>
      </c>
      <c r="I11" s="53">
        <v>1.09</v>
      </c>
    </row>
    <row r="12">
      <c r="A12" s="13" t="s">
        <v>131</v>
      </c>
      <c r="B12" s="7">
        <v>14832.0</v>
      </c>
      <c r="C12" s="7">
        <v>45362.0</v>
      </c>
      <c r="D12" s="7">
        <v>904.0</v>
      </c>
      <c r="E12" s="7">
        <v>15490.0</v>
      </c>
      <c r="F12" s="7">
        <v>50208.0</v>
      </c>
      <c r="G12" s="7">
        <v>1021.0</v>
      </c>
      <c r="H12" s="52">
        <v>10.7</v>
      </c>
      <c r="I12" s="53">
        <v>2.92</v>
      </c>
    </row>
    <row r="13">
      <c r="A13" s="13" t="s">
        <v>132</v>
      </c>
      <c r="B13" s="7">
        <v>6503.0</v>
      </c>
      <c r="C13" s="7">
        <v>61350.0</v>
      </c>
      <c r="D13" s="7">
        <v>2010.0</v>
      </c>
      <c r="E13" s="7">
        <v>6963.0</v>
      </c>
      <c r="F13" s="7">
        <v>63987.0</v>
      </c>
      <c r="G13" s="7">
        <v>2115.0</v>
      </c>
      <c r="H13" s="52">
        <v>4.3</v>
      </c>
      <c r="I13" s="53">
        <v>4.16</v>
      </c>
    </row>
    <row r="14">
      <c r="A14" s="6" t="s">
        <v>19</v>
      </c>
      <c r="B14" s="7">
        <v>44774.0</v>
      </c>
      <c r="C14" s="7">
        <v>36155.0</v>
      </c>
      <c r="D14" s="7">
        <v>521.0</v>
      </c>
      <c r="E14" s="7">
        <v>46024.0</v>
      </c>
      <c r="F14" s="7">
        <v>37629.0</v>
      </c>
      <c r="G14" s="7">
        <v>616.0</v>
      </c>
      <c r="H14" s="52">
        <v>4.1</v>
      </c>
      <c r="I14" s="53">
        <v>1.92</v>
      </c>
    </row>
    <row r="15">
      <c r="A15" s="13" t="s">
        <v>133</v>
      </c>
      <c r="B15" s="7">
        <v>23470.0</v>
      </c>
      <c r="C15" s="7">
        <v>31648.0</v>
      </c>
      <c r="D15" s="7">
        <v>697.0</v>
      </c>
      <c r="E15" s="7">
        <v>24244.0</v>
      </c>
      <c r="F15" s="7">
        <v>33772.0</v>
      </c>
      <c r="G15" s="7">
        <v>750.0</v>
      </c>
      <c r="H15" s="52">
        <v>6.7</v>
      </c>
      <c r="I15" s="53">
        <v>2.94</v>
      </c>
    </row>
    <row r="16">
      <c r="A16" s="13" t="s">
        <v>134</v>
      </c>
      <c r="B16" s="7">
        <v>21304.0</v>
      </c>
      <c r="C16" s="7">
        <v>41949.0</v>
      </c>
      <c r="D16" s="7">
        <v>788.0</v>
      </c>
      <c r="E16" s="7">
        <v>21781.0</v>
      </c>
      <c r="F16" s="7">
        <v>42703.0</v>
      </c>
      <c r="G16" s="7">
        <v>869.0</v>
      </c>
      <c r="H16" s="54">
        <v>1.8</v>
      </c>
      <c r="I16" s="53">
        <v>2.45</v>
      </c>
    </row>
    <row r="17">
      <c r="A17" s="9" t="s">
        <v>135</v>
      </c>
      <c r="B17" s="10"/>
      <c r="C17" s="10"/>
      <c r="D17" s="10"/>
      <c r="E17" s="10"/>
      <c r="F17" s="10"/>
      <c r="G17" s="10"/>
      <c r="H17" s="10"/>
      <c r="I17" s="11"/>
    </row>
    <row r="18">
      <c r="A18" s="6" t="s">
        <v>28</v>
      </c>
      <c r="B18" s="7">
        <v>100568.0</v>
      </c>
      <c r="C18" s="7">
        <v>63354.0</v>
      </c>
      <c r="D18" s="7">
        <v>699.0</v>
      </c>
      <c r="E18" s="7">
        <v>101582.0</v>
      </c>
      <c r="F18" s="7">
        <v>65497.0</v>
      </c>
      <c r="G18" s="7">
        <v>689.0</v>
      </c>
      <c r="H18" s="52">
        <v>3.4</v>
      </c>
      <c r="I18" s="53">
        <v>1.2</v>
      </c>
    </row>
    <row r="19">
      <c r="A19" s="13" t="s">
        <v>136</v>
      </c>
      <c r="B19" s="7">
        <v>84868.0</v>
      </c>
      <c r="C19" s="7">
        <v>65933.0</v>
      </c>
      <c r="D19" s="7">
        <v>751.0</v>
      </c>
      <c r="E19" s="7">
        <v>85336.0</v>
      </c>
      <c r="F19" s="7">
        <v>67968.0</v>
      </c>
      <c r="G19" s="7">
        <v>760.0</v>
      </c>
      <c r="H19" s="52">
        <v>3.1</v>
      </c>
      <c r="I19" s="53">
        <v>1.29</v>
      </c>
    </row>
    <row r="20">
      <c r="A20" s="6" t="s">
        <v>31</v>
      </c>
      <c r="B20" s="7">
        <v>17054.0</v>
      </c>
      <c r="C20" s="7">
        <v>41198.0</v>
      </c>
      <c r="D20" s="7">
        <v>1040.0</v>
      </c>
      <c r="E20" s="7">
        <v>17358.0</v>
      </c>
      <c r="F20" s="7">
        <v>45068.0</v>
      </c>
      <c r="G20" s="7">
        <v>1112.0</v>
      </c>
      <c r="H20" s="52">
        <v>9.4</v>
      </c>
      <c r="I20" s="53">
        <v>3.7</v>
      </c>
    </row>
    <row r="21">
      <c r="A21" s="6" t="s">
        <v>32</v>
      </c>
      <c r="B21" s="7">
        <v>6853.0</v>
      </c>
      <c r="C21" s="7">
        <v>82136.0</v>
      </c>
      <c r="D21" s="7">
        <v>2280.0</v>
      </c>
      <c r="E21" s="7">
        <v>6987.0</v>
      </c>
      <c r="F21" s="7">
        <v>83744.0</v>
      </c>
      <c r="G21" s="7">
        <v>2670.0</v>
      </c>
      <c r="H21" s="54">
        <v>2.0</v>
      </c>
      <c r="I21" s="53">
        <v>3.73</v>
      </c>
    </row>
    <row r="22">
      <c r="A22" s="6" t="s">
        <v>33</v>
      </c>
      <c r="B22" s="7">
        <v>17667.0</v>
      </c>
      <c r="C22" s="7">
        <v>51252.0</v>
      </c>
      <c r="D22" s="7">
        <v>859.0</v>
      </c>
      <c r="E22" s="7">
        <v>18349.0</v>
      </c>
      <c r="F22" s="7">
        <v>54659.0</v>
      </c>
      <c r="G22" s="7">
        <v>814.0</v>
      </c>
      <c r="H22" s="52">
        <v>6.6</v>
      </c>
      <c r="I22" s="53">
        <v>1.99</v>
      </c>
    </row>
    <row r="23">
      <c r="A23" s="9" t="s">
        <v>34</v>
      </c>
      <c r="B23" s="10"/>
      <c r="C23" s="10"/>
      <c r="D23" s="10"/>
      <c r="E23" s="10"/>
      <c r="F23" s="10"/>
      <c r="G23" s="10"/>
      <c r="H23" s="10"/>
      <c r="I23" s="11"/>
    </row>
    <row r="24">
      <c r="A24" s="6" t="s">
        <v>35</v>
      </c>
      <c r="B24" s="7">
        <v>93524.0</v>
      </c>
      <c r="C24" s="7">
        <v>66649.0</v>
      </c>
      <c r="D24" s="7">
        <v>727.0</v>
      </c>
      <c r="E24" s="7">
        <v>94243.0</v>
      </c>
      <c r="F24" s="7">
        <v>69377.0</v>
      </c>
      <c r="G24" s="7">
        <v>668.0</v>
      </c>
      <c r="H24" s="52">
        <v>4.1</v>
      </c>
      <c r="I24" s="53">
        <v>1.2</v>
      </c>
    </row>
    <row r="25">
      <c r="A25" s="13" t="s">
        <v>137</v>
      </c>
      <c r="B25" s="7">
        <v>5406.0</v>
      </c>
      <c r="C25" s="7">
        <v>43021.0</v>
      </c>
      <c r="D25" s="7">
        <v>1736.0</v>
      </c>
      <c r="E25" s="7">
        <v>5485.0</v>
      </c>
      <c r="F25" s="7">
        <v>45599.0</v>
      </c>
      <c r="G25" s="7">
        <v>1236.0</v>
      </c>
      <c r="H25" s="52">
        <v>6.0</v>
      </c>
      <c r="I25" s="53">
        <v>4.92</v>
      </c>
    </row>
    <row r="26">
      <c r="A26" s="13" t="s">
        <v>138</v>
      </c>
      <c r="B26" s="7">
        <v>20424.0</v>
      </c>
      <c r="C26" s="7">
        <v>60108.0</v>
      </c>
      <c r="D26" s="7">
        <v>1085.0</v>
      </c>
      <c r="E26" s="7">
        <v>20654.0</v>
      </c>
      <c r="F26" s="7">
        <v>64683.0</v>
      </c>
      <c r="G26" s="7">
        <v>1006.0</v>
      </c>
      <c r="H26" s="52">
        <v>7.6</v>
      </c>
      <c r="I26" s="53">
        <v>2.27</v>
      </c>
    </row>
    <row r="27">
      <c r="A27" s="13" t="s">
        <v>139</v>
      </c>
      <c r="B27" s="7">
        <v>21432.0</v>
      </c>
      <c r="C27" s="7">
        <v>76373.0</v>
      </c>
      <c r="D27" s="7">
        <v>1328.0</v>
      </c>
      <c r="E27" s="7">
        <v>22105.0</v>
      </c>
      <c r="F27" s="7">
        <v>77822.0</v>
      </c>
      <c r="G27" s="7">
        <v>1411.0</v>
      </c>
      <c r="H27" s="54">
        <v>1.9</v>
      </c>
      <c r="I27" s="53">
        <v>2.22</v>
      </c>
    </row>
    <row r="28">
      <c r="A28" s="13" t="s">
        <v>140</v>
      </c>
      <c r="B28" s="7">
        <v>21659.0</v>
      </c>
      <c r="C28" s="7">
        <v>77490.0</v>
      </c>
      <c r="D28" s="7">
        <v>1642.0</v>
      </c>
      <c r="E28" s="7">
        <v>21663.0</v>
      </c>
      <c r="F28" s="7">
        <v>79557.0</v>
      </c>
      <c r="G28" s="7">
        <v>1899.0</v>
      </c>
      <c r="H28" s="54">
        <v>2.7</v>
      </c>
      <c r="I28" s="53">
        <v>2.75</v>
      </c>
    </row>
    <row r="29">
      <c r="A29" s="13" t="s">
        <v>141</v>
      </c>
      <c r="B29" s="7">
        <v>24603.0</v>
      </c>
      <c r="C29" s="7">
        <v>63964.0</v>
      </c>
      <c r="D29" s="7">
        <v>1206.0</v>
      </c>
      <c r="E29" s="7">
        <v>24336.0</v>
      </c>
      <c r="F29" s="7">
        <v>66274.0</v>
      </c>
      <c r="G29" s="7">
        <v>1353.0</v>
      </c>
      <c r="H29" s="52">
        <v>3.6</v>
      </c>
      <c r="I29" s="53">
        <v>2.18</v>
      </c>
    </row>
    <row r="30">
      <c r="A30" s="6" t="s">
        <v>42</v>
      </c>
      <c r="B30" s="7">
        <v>34927.0</v>
      </c>
      <c r="C30" s="7">
        <v>45554.0</v>
      </c>
      <c r="D30" s="7">
        <v>815.0</v>
      </c>
      <c r="E30" s="7">
        <v>35688.0</v>
      </c>
      <c r="F30" s="7">
        <v>47061.0</v>
      </c>
      <c r="G30" s="7">
        <v>765.0</v>
      </c>
      <c r="H30" s="52">
        <v>3.3</v>
      </c>
      <c r="I30" s="53">
        <v>2.0</v>
      </c>
    </row>
    <row r="31">
      <c r="A31" s="9" t="s">
        <v>44</v>
      </c>
      <c r="B31" s="10"/>
      <c r="C31" s="10"/>
      <c r="D31" s="10"/>
      <c r="E31" s="10"/>
      <c r="F31" s="10"/>
      <c r="G31" s="10"/>
      <c r="H31" s="10"/>
      <c r="I31" s="11"/>
    </row>
    <row r="32">
      <c r="A32" s="6" t="s">
        <v>45</v>
      </c>
      <c r="B32" s="7">
        <v>108851.0</v>
      </c>
      <c r="C32" s="7">
        <v>60877.0</v>
      </c>
      <c r="D32" s="7">
        <v>666.0</v>
      </c>
      <c r="E32" s="7">
        <v>110348.0</v>
      </c>
      <c r="F32" s="7">
        <v>63337.0</v>
      </c>
      <c r="G32" s="7">
        <v>650.0</v>
      </c>
      <c r="H32" s="52">
        <v>4.0</v>
      </c>
      <c r="I32" s="53">
        <v>1.23</v>
      </c>
    </row>
    <row r="33">
      <c r="A33" s="6" t="s">
        <v>46</v>
      </c>
      <c r="B33" s="7">
        <v>19600.0</v>
      </c>
      <c r="C33" s="7">
        <v>57795.0</v>
      </c>
      <c r="D33" s="7">
        <v>1382.0</v>
      </c>
      <c r="E33" s="7">
        <v>19584.0</v>
      </c>
      <c r="F33" s="7">
        <v>59916.0</v>
      </c>
      <c r="G33" s="7">
        <v>1068.0</v>
      </c>
      <c r="H33" s="52">
        <v>3.7</v>
      </c>
      <c r="I33" s="53">
        <v>2.58</v>
      </c>
    </row>
    <row r="34">
      <c r="A34" s="13" t="s">
        <v>142</v>
      </c>
      <c r="B34" s="7">
        <v>11208.0</v>
      </c>
      <c r="C34" s="7">
        <v>62618.0</v>
      </c>
      <c r="D34" s="7">
        <v>2235.0</v>
      </c>
      <c r="E34" s="7">
        <v>11201.0</v>
      </c>
      <c r="F34" s="7">
        <v>64697.0</v>
      </c>
      <c r="G34" s="7">
        <v>1364.0</v>
      </c>
      <c r="H34" s="54">
        <v>3.3</v>
      </c>
      <c r="I34" s="53">
        <v>3.9</v>
      </c>
    </row>
    <row r="35">
      <c r="A35" s="13" t="s">
        <v>143</v>
      </c>
      <c r="B35" s="7">
        <v>8392.0</v>
      </c>
      <c r="C35" s="7">
        <v>52251.0</v>
      </c>
      <c r="D35" s="7">
        <v>1478.0</v>
      </c>
      <c r="E35" s="7">
        <v>8382.0</v>
      </c>
      <c r="F35" s="7">
        <v>54699.0</v>
      </c>
      <c r="G35" s="7">
        <v>1280.0</v>
      </c>
      <c r="H35" s="52">
        <v>4.7</v>
      </c>
      <c r="I35" s="53">
        <v>3.23</v>
      </c>
    </row>
    <row r="36">
      <c r="A36" s="9" t="s">
        <v>49</v>
      </c>
      <c r="B36" s="10"/>
      <c r="C36" s="10"/>
      <c r="D36" s="10"/>
      <c r="E36" s="10"/>
      <c r="F36" s="10"/>
      <c r="G36" s="10"/>
      <c r="H36" s="10"/>
      <c r="I36" s="11"/>
    </row>
    <row r="37">
      <c r="A37" s="6" t="s">
        <v>50</v>
      </c>
      <c r="B37" s="7">
        <v>22031.0</v>
      </c>
      <c r="C37" s="7">
        <v>65448.0</v>
      </c>
      <c r="D37" s="7">
        <v>1616.0</v>
      </c>
      <c r="E37" s="7">
        <v>22082.0</v>
      </c>
      <c r="F37" s="7">
        <v>67225.0</v>
      </c>
      <c r="G37" s="7">
        <v>1496.0</v>
      </c>
      <c r="H37" s="54">
        <v>2.7</v>
      </c>
      <c r="I37" s="53">
        <v>2.8</v>
      </c>
    </row>
    <row r="38">
      <c r="A38" s="6" t="s">
        <v>51</v>
      </c>
      <c r="B38" s="7">
        <v>27757.0</v>
      </c>
      <c r="C38" s="7">
        <v>59500.0</v>
      </c>
      <c r="D38" s="7">
        <v>1255.0</v>
      </c>
      <c r="E38" s="7">
        <v>27865.0</v>
      </c>
      <c r="F38" s="7">
        <v>61928.0</v>
      </c>
      <c r="G38" s="7">
        <v>1234.0</v>
      </c>
      <c r="H38" s="52">
        <v>4.1</v>
      </c>
      <c r="I38" s="53">
        <v>2.54</v>
      </c>
    </row>
    <row r="39">
      <c r="A39" s="6" t="s">
        <v>52</v>
      </c>
      <c r="B39" s="7">
        <v>49486.0</v>
      </c>
      <c r="C39" s="7">
        <v>55471.0</v>
      </c>
      <c r="D39" s="7">
        <v>788.0</v>
      </c>
      <c r="E39" s="7">
        <v>50385.0</v>
      </c>
      <c r="F39" s="7">
        <v>58085.0</v>
      </c>
      <c r="G39" s="7">
        <v>861.0</v>
      </c>
      <c r="H39" s="52">
        <v>4.7</v>
      </c>
      <c r="I39" s="53">
        <v>1.73</v>
      </c>
    </row>
    <row r="40">
      <c r="A40" s="6" t="s">
        <v>53</v>
      </c>
      <c r="B40" s="7">
        <v>29177.0</v>
      </c>
      <c r="C40" s="7">
        <v>66372.0</v>
      </c>
      <c r="D40" s="7">
        <v>1026.0</v>
      </c>
      <c r="E40" s="7">
        <v>29600.0</v>
      </c>
      <c r="F40" s="7">
        <v>68850.0</v>
      </c>
      <c r="G40" s="7">
        <v>1034.0</v>
      </c>
      <c r="H40" s="52">
        <v>3.7</v>
      </c>
      <c r="I40" s="53">
        <v>1.84</v>
      </c>
    </row>
    <row r="41">
      <c r="A41" s="9" t="s">
        <v>144</v>
      </c>
      <c r="B41" s="10"/>
      <c r="C41" s="10"/>
      <c r="D41" s="10"/>
      <c r="E41" s="10"/>
      <c r="F41" s="10"/>
      <c r="G41" s="10"/>
      <c r="H41" s="10"/>
      <c r="I41" s="11"/>
    </row>
    <row r="42">
      <c r="A42" s="6" t="s">
        <v>55</v>
      </c>
      <c r="B42" s="7">
        <v>110679.0</v>
      </c>
      <c r="C42" s="7">
        <v>62922.0</v>
      </c>
      <c r="D42" s="7">
        <v>672.0</v>
      </c>
      <c r="E42" s="7">
        <v>111999.0</v>
      </c>
      <c r="F42" s="7">
        <v>65101.0</v>
      </c>
      <c r="G42" s="7">
        <v>626.0</v>
      </c>
      <c r="H42" s="52">
        <v>3.5</v>
      </c>
      <c r="I42" s="53">
        <v>1.15</v>
      </c>
    </row>
    <row r="43">
      <c r="A43" s="13" t="s">
        <v>145</v>
      </c>
      <c r="B43" s="7">
        <v>42992.0</v>
      </c>
      <c r="C43" s="7">
        <v>56151.0</v>
      </c>
      <c r="D43" s="7">
        <v>954.0</v>
      </c>
      <c r="E43" s="7">
        <v>43470.0</v>
      </c>
      <c r="F43" s="7">
        <v>58521.0</v>
      </c>
      <c r="G43" s="7">
        <v>883.0</v>
      </c>
      <c r="H43" s="52">
        <v>4.2</v>
      </c>
      <c r="I43" s="53">
        <v>1.96</v>
      </c>
    </row>
    <row r="44">
      <c r="A44" s="13" t="s">
        <v>146</v>
      </c>
      <c r="B44" s="7">
        <v>67687.0</v>
      </c>
      <c r="C44" s="7">
        <v>67360.0</v>
      </c>
      <c r="D44" s="7">
        <v>885.0</v>
      </c>
      <c r="E44" s="7">
        <v>68528.0</v>
      </c>
      <c r="F44" s="7">
        <v>69576.0</v>
      </c>
      <c r="G44" s="7">
        <v>787.0</v>
      </c>
      <c r="H44" s="52">
        <v>3.3</v>
      </c>
      <c r="I44" s="53">
        <v>1.38</v>
      </c>
    </row>
    <row r="45">
      <c r="A45" s="6" t="s">
        <v>58</v>
      </c>
      <c r="B45" s="7">
        <v>17772.0</v>
      </c>
      <c r="C45" s="7">
        <v>47977.0</v>
      </c>
      <c r="D45" s="7">
        <v>1053.0</v>
      </c>
      <c r="E45" s="7">
        <v>17933.0</v>
      </c>
      <c r="F45" s="7">
        <v>50670.0</v>
      </c>
      <c r="G45" s="7">
        <v>1301.0</v>
      </c>
      <c r="H45" s="52">
        <v>5.6</v>
      </c>
      <c r="I45" s="53">
        <v>2.85</v>
      </c>
    </row>
    <row r="46">
      <c r="A46" s="9" t="s">
        <v>59</v>
      </c>
      <c r="B46" s="10"/>
      <c r="C46" s="10"/>
      <c r="D46" s="10"/>
      <c r="E46" s="10"/>
      <c r="F46" s="10"/>
      <c r="G46" s="10"/>
      <c r="H46" s="10"/>
      <c r="I46" s="11"/>
    </row>
    <row r="47">
      <c r="A47" s="13" t="s">
        <v>147</v>
      </c>
      <c r="B47" s="7">
        <v>123045.0</v>
      </c>
      <c r="C47" s="7">
        <v>61472.0</v>
      </c>
      <c r="D47" s="7">
        <v>635.0</v>
      </c>
      <c r="E47" s="7">
        <v>124446.0</v>
      </c>
      <c r="F47" s="7">
        <v>63856.0</v>
      </c>
      <c r="G47" s="7">
        <v>603.0</v>
      </c>
      <c r="H47" s="52">
        <v>3.9</v>
      </c>
      <c r="I47" s="53">
        <v>1.11</v>
      </c>
    </row>
    <row r="48">
      <c r="A48" s="6" t="s">
        <v>20</v>
      </c>
      <c r="B48" s="7">
        <v>10310.0</v>
      </c>
      <c r="C48" s="7">
        <v>30729.0</v>
      </c>
      <c r="D48" s="7">
        <v>970.0</v>
      </c>
      <c r="E48" s="7">
        <v>10052.0</v>
      </c>
      <c r="F48" s="7">
        <v>32781.0</v>
      </c>
      <c r="G48" s="7">
        <v>977.0</v>
      </c>
      <c r="H48" s="52">
        <v>6.7</v>
      </c>
      <c r="I48" s="53">
        <v>4.5</v>
      </c>
    </row>
    <row r="49">
      <c r="A49" s="6" t="s">
        <v>22</v>
      </c>
      <c r="B49" s="7">
        <v>31071.0</v>
      </c>
      <c r="C49" s="7">
        <v>45133.0</v>
      </c>
      <c r="D49" s="7">
        <v>819.0</v>
      </c>
      <c r="E49" s="7">
        <v>31647.0</v>
      </c>
      <c r="F49" s="7">
        <v>47489.0</v>
      </c>
      <c r="G49" s="7">
        <v>723.0</v>
      </c>
      <c r="H49" s="52">
        <v>5.2</v>
      </c>
      <c r="I49" s="53">
        <v>2.35</v>
      </c>
    </row>
    <row r="50">
      <c r="A50" s="6" t="s">
        <v>24</v>
      </c>
      <c r="B50" s="7">
        <v>33852.0</v>
      </c>
      <c r="C50" s="7">
        <v>57401.0</v>
      </c>
      <c r="D50" s="7">
        <v>743.0</v>
      </c>
      <c r="E50" s="7">
        <v>33646.0</v>
      </c>
      <c r="F50" s="7">
        <v>60224.0</v>
      </c>
      <c r="G50" s="7">
        <v>800.0</v>
      </c>
      <c r="H50" s="52">
        <v>4.9</v>
      </c>
      <c r="I50" s="53">
        <v>1.77</v>
      </c>
    </row>
    <row r="51">
      <c r="A51" s="6" t="s">
        <v>26</v>
      </c>
      <c r="B51" s="7">
        <v>47812.0</v>
      </c>
      <c r="C51" s="7">
        <v>90302.0</v>
      </c>
      <c r="D51" s="7">
        <v>1112.0</v>
      </c>
      <c r="E51" s="7">
        <v>49102.0</v>
      </c>
      <c r="F51" s="7">
        <v>92353.0</v>
      </c>
      <c r="G51" s="7">
        <v>1216.0</v>
      </c>
      <c r="H51" s="52">
        <v>2.3</v>
      </c>
      <c r="I51" s="53">
        <v>1.63</v>
      </c>
    </row>
    <row r="52">
      <c r="A52" s="55" t="s">
        <v>148</v>
      </c>
      <c r="B52" s="39"/>
      <c r="C52" s="39"/>
      <c r="D52" s="39"/>
      <c r="E52" s="39"/>
      <c r="F52" s="39"/>
      <c r="G52" s="39"/>
      <c r="H52" s="39"/>
      <c r="I52" s="40"/>
    </row>
    <row r="53" ht="27.0" customHeight="1">
      <c r="A53" s="56" t="s">
        <v>149</v>
      </c>
      <c r="B53" s="39"/>
      <c r="C53" s="39"/>
      <c r="D53" s="39"/>
      <c r="E53" s="39"/>
      <c r="F53" s="39"/>
      <c r="G53" s="39"/>
      <c r="H53" s="39"/>
      <c r="I53" s="40"/>
    </row>
    <row r="54" ht="40.5" customHeight="1">
      <c r="A54" s="56" t="s">
        <v>150</v>
      </c>
      <c r="B54" s="39"/>
      <c r="C54" s="39"/>
      <c r="D54" s="39"/>
      <c r="E54" s="39"/>
      <c r="F54" s="39"/>
      <c r="G54" s="39"/>
      <c r="H54" s="39"/>
      <c r="I54" s="40"/>
    </row>
    <row r="55" ht="66.0" customHeight="1">
      <c r="A55" s="56" t="s">
        <v>151</v>
      </c>
      <c r="B55" s="39"/>
      <c r="C55" s="39"/>
      <c r="D55" s="39"/>
      <c r="E55" s="39"/>
      <c r="F55" s="39"/>
      <c r="G55" s="39"/>
      <c r="H55" s="39"/>
      <c r="I55" s="40"/>
    </row>
    <row r="56">
      <c r="A56" s="57" t="s">
        <v>152</v>
      </c>
      <c r="B56" s="39"/>
      <c r="C56" s="39"/>
      <c r="D56" s="39"/>
      <c r="E56" s="39"/>
      <c r="F56" s="39"/>
      <c r="G56" s="39"/>
      <c r="H56" s="39"/>
      <c r="I56" s="40"/>
    </row>
    <row r="57">
      <c r="A57" s="55" t="s">
        <v>153</v>
      </c>
      <c r="B57" s="39"/>
      <c r="C57" s="39"/>
      <c r="D57" s="39"/>
      <c r="E57" s="39"/>
      <c r="F57" s="39"/>
      <c r="G57" s="39"/>
      <c r="H57" s="39"/>
      <c r="I57" s="40"/>
    </row>
    <row r="58">
      <c r="A58" s="55" t="s">
        <v>154</v>
      </c>
      <c r="B58" s="39"/>
      <c r="C58" s="39"/>
      <c r="D58" s="39"/>
      <c r="E58" s="39"/>
      <c r="F58" s="39"/>
      <c r="G58" s="39"/>
      <c r="H58" s="39"/>
      <c r="I58" s="40"/>
    </row>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26">
    <mergeCell ref="B4:D4"/>
    <mergeCell ref="C5:D5"/>
    <mergeCell ref="E4:G4"/>
    <mergeCell ref="F5:G5"/>
    <mergeCell ref="A1:I1"/>
    <mergeCell ref="A2:I2"/>
    <mergeCell ref="A3:I3"/>
    <mergeCell ref="A4:A6"/>
    <mergeCell ref="H4:I5"/>
    <mergeCell ref="B5:B6"/>
    <mergeCell ref="E5:E6"/>
    <mergeCell ref="A46:I46"/>
    <mergeCell ref="A52:I52"/>
    <mergeCell ref="A53:I53"/>
    <mergeCell ref="A54:I54"/>
    <mergeCell ref="A55:I55"/>
    <mergeCell ref="A56:I56"/>
    <mergeCell ref="A57:I57"/>
    <mergeCell ref="A58:I58"/>
    <mergeCell ref="A7:I7"/>
    <mergeCell ref="A9:I9"/>
    <mergeCell ref="A17:I17"/>
    <mergeCell ref="A23:I23"/>
    <mergeCell ref="A31:I31"/>
    <mergeCell ref="A36:I36"/>
    <mergeCell ref="A41:I41"/>
  </mergeCells>
  <hyperlinks>
    <hyperlink r:id="rId1" ref="A3"/>
    <hyperlink r:id="rId2" ref="A56"/>
  </hyperlinks>
  <printOptions/>
  <pageMargins bottom="0.75" footer="0.0" header="0.0" left="0.7" right="0.7" top="0.75"/>
  <pageSetup orientation="landscape"/>
  <drawing r:id="rId3"/>
</worksheet>
</file>