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Analyzed data" sheetId="2" r:id="rId5"/>
    <sheet state="visible" name="Frequencies" sheetId="3" r:id="rId6"/>
  </sheets>
  <definedNames/>
  <calcPr/>
</workbook>
</file>

<file path=xl/sharedStrings.xml><?xml version="1.0" encoding="utf-8"?>
<sst xmlns="http://schemas.openxmlformats.org/spreadsheetml/2006/main" count="48" uniqueCount="28">
  <si>
    <t>Scores</t>
  </si>
  <si>
    <t>Steps</t>
  </si>
  <si>
    <t>n</t>
  </si>
  <si>
    <t>sort (select the raw data then use the Data-&gt;Sort Range menu function)</t>
  </si>
  <si>
    <t>sum</t>
  </si>
  <si>
    <t>sum sq'd diffs</t>
  </si>
  <si>
    <t>index</t>
  </si>
  <si>
    <t>mean</t>
  </si>
  <si>
    <t>mean sq'd diffs</t>
  </si>
  <si>
    <t>add summary at top</t>
  </si>
  <si>
    <t>std dev</t>
  </si>
  <si>
    <t>calculate differences, then squared differences</t>
  </si>
  <si>
    <t>add variance and standard deviation calcs, check it (cell B5)</t>
  </si>
  <si>
    <t>min</t>
  </si>
  <si>
    <t>format</t>
  </si>
  <si>
    <t>Q1</t>
  </si>
  <si>
    <t>add quartiles calculation and mark in list</t>
  </si>
  <si>
    <t>median</t>
  </si>
  <si>
    <t>Q3</t>
  </si>
  <si>
    <t>max</t>
  </si>
  <si>
    <t>Index</t>
  </si>
  <si>
    <t>Diffs</t>
  </si>
  <si>
    <t>Squared diffs</t>
  </si>
  <si>
    <t>Grouping</t>
  </si>
  <si>
    <t>Score</t>
  </si>
  <si>
    <t>Frequency</t>
  </si>
  <si>
    <t>Grade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</si>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</sst>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b/>
      <color rgb="FFFF0000"/>
      <name val="Arial"/>
      <scheme val="minor"/>
    </font>
    <font>
      <b/>
      <color rgb="FFFF9900"/>
      <name val="Arial"/>
      <scheme val="minor"/>
    </font>
    <font>
      <b/>
      <color rgb="FF3C78D8"/>
      <name val="Arial"/>
      <scheme val="minor"/>
    </font>
    <font>
      <b/>
      <color rgb="FF38761D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164" xfId="0" applyFont="1" applyNumberFormat="1"/>
    <xf borderId="0" fillId="0" fontId="1" numFmtId="2" xfId="0" applyFont="1" applyNumberForma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4" numFmtId="0" xfId="0" applyAlignment="1" applyFont="1">
      <alignment horizontal="right" vertical="bottom"/>
    </xf>
    <xf borderId="1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SAT practice test scores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Frequencies!$G$5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38761D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38761D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38761D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Frequencies!$E$6:$E$12</c:f>
            </c:strRef>
          </c:cat>
          <c:val>
            <c:numRef>
              <c:f>Frequencies!$G$6:$G$12</c:f>
              <c:numCache/>
            </c:numRef>
          </c:val>
        </c:ser>
        <c:axId val="1027984049"/>
        <c:axId val="1359212098"/>
      </c:barChart>
      <c:catAx>
        <c:axId val="10279840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correct (of 30 questions)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59212098"/>
      </c:catAx>
      <c:valAx>
        <c:axId val="13592120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students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79840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457200</xdr:colOff>
      <xdr:row>3</xdr:row>
      <xdr:rowOff>133350</xdr:rowOff>
    </xdr:from>
    <xdr:ext cx="54768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</row>
    <row r="5">
      <c r="B5" s="2">
        <v>25.0</v>
      </c>
    </row>
    <row r="6">
      <c r="B6" s="2">
        <v>8.0</v>
      </c>
    </row>
    <row r="7">
      <c r="B7" s="2">
        <v>11.0</v>
      </c>
    </row>
    <row r="8">
      <c r="B8" s="2">
        <v>10.0</v>
      </c>
    </row>
    <row r="9">
      <c r="B9" s="2">
        <v>18.0</v>
      </c>
    </row>
    <row r="10">
      <c r="B10" s="2">
        <v>14.0</v>
      </c>
    </row>
    <row r="11">
      <c r="B11" s="2">
        <v>14.0</v>
      </c>
    </row>
    <row r="12">
      <c r="B12" s="2">
        <v>22.0</v>
      </c>
    </row>
    <row r="13">
      <c r="B13" s="2">
        <v>12.0</v>
      </c>
    </row>
    <row r="14">
      <c r="B14" s="2">
        <v>15.0</v>
      </c>
    </row>
    <row r="15">
      <c r="B15" s="2">
        <v>12.0</v>
      </c>
    </row>
    <row r="16">
      <c r="B16" s="2">
        <v>17.0</v>
      </c>
    </row>
    <row r="17">
      <c r="B17" s="2">
        <v>0.0</v>
      </c>
    </row>
    <row r="18">
      <c r="B18" s="2">
        <v>3.0</v>
      </c>
    </row>
    <row r="19">
      <c r="B19" s="2">
        <v>9.0</v>
      </c>
    </row>
    <row r="20">
      <c r="B20" s="2">
        <v>20.0</v>
      </c>
    </row>
    <row r="21">
      <c r="B21" s="2">
        <v>5.0</v>
      </c>
    </row>
    <row r="22">
      <c r="B22" s="2">
        <v>1.0</v>
      </c>
    </row>
    <row r="23">
      <c r="B23" s="2">
        <v>7.0</v>
      </c>
    </row>
    <row r="24">
      <c r="B24" s="2">
        <v>12.0</v>
      </c>
    </row>
    <row r="25">
      <c r="B25" s="2">
        <v>7.0</v>
      </c>
    </row>
    <row r="26">
      <c r="B26" s="2">
        <v>13.0</v>
      </c>
    </row>
    <row r="27">
      <c r="B27" s="2">
        <v>13.0</v>
      </c>
    </row>
    <row r="28">
      <c r="B28" s="2">
        <v>7.0</v>
      </c>
    </row>
    <row r="29">
      <c r="B29" s="2">
        <v>0.0</v>
      </c>
    </row>
    <row r="30">
      <c r="B30" s="2">
        <v>20.0</v>
      </c>
    </row>
    <row r="31">
      <c r="B31" s="2">
        <v>8.0</v>
      </c>
    </row>
    <row r="32">
      <c r="B32" s="2">
        <v>20.0</v>
      </c>
    </row>
    <row r="33">
      <c r="B33" s="2">
        <v>5.0</v>
      </c>
    </row>
    <row r="34">
      <c r="B34" s="2">
        <v>18.0</v>
      </c>
    </row>
    <row r="35">
      <c r="B35" s="2">
        <v>9.0</v>
      </c>
    </row>
    <row r="36">
      <c r="B36" s="2">
        <v>12.0</v>
      </c>
    </row>
    <row r="37">
      <c r="B37" s="2">
        <v>14.0</v>
      </c>
    </row>
    <row r="38">
      <c r="B38" s="2">
        <v>7.0</v>
      </c>
    </row>
    <row r="39">
      <c r="B39" s="2">
        <v>12.0</v>
      </c>
    </row>
    <row r="40">
      <c r="B40" s="2">
        <v>6.0</v>
      </c>
    </row>
    <row r="41">
      <c r="B41" s="2">
        <v>15.0</v>
      </c>
    </row>
    <row r="42">
      <c r="B42" s="2">
        <v>10.0</v>
      </c>
    </row>
    <row r="43">
      <c r="B43" s="2">
        <v>22.0</v>
      </c>
    </row>
    <row r="44">
      <c r="B44" s="2">
        <v>14.0</v>
      </c>
    </row>
    <row r="45">
      <c r="B45" s="2">
        <v>16.0</v>
      </c>
    </row>
    <row r="46">
      <c r="B46" s="2">
        <v>15.0</v>
      </c>
    </row>
    <row r="47">
      <c r="B47" s="2">
        <v>22.0</v>
      </c>
    </row>
    <row r="48">
      <c r="B48" s="2">
        <v>7.0</v>
      </c>
    </row>
    <row r="49">
      <c r="B49" s="2">
        <v>9.0</v>
      </c>
    </row>
    <row r="50">
      <c r="B50" s="2">
        <v>20.0</v>
      </c>
    </row>
    <row r="51">
      <c r="B51" s="2">
        <v>11.0</v>
      </c>
    </row>
    <row r="52">
      <c r="B52" s="2">
        <v>25.0</v>
      </c>
    </row>
    <row r="53">
      <c r="B53" s="2">
        <v>16.0</v>
      </c>
    </row>
    <row r="54">
      <c r="B54" s="2">
        <v>17.0</v>
      </c>
    </row>
    <row r="55">
      <c r="B55" s="2">
        <v>17.0</v>
      </c>
    </row>
    <row r="56">
      <c r="B56" s="2">
        <v>11.0</v>
      </c>
    </row>
    <row r="57">
      <c r="B57" s="2">
        <v>14.0</v>
      </c>
    </row>
    <row r="58">
      <c r="B58" s="2">
        <v>7.0</v>
      </c>
    </row>
    <row r="59">
      <c r="B59" s="2">
        <v>12.0</v>
      </c>
    </row>
    <row r="60">
      <c r="B60" s="2">
        <v>19.0</v>
      </c>
    </row>
    <row r="61">
      <c r="B61" s="2">
        <v>6.0</v>
      </c>
    </row>
    <row r="62">
      <c r="B62" s="2">
        <v>4.0</v>
      </c>
    </row>
    <row r="63">
      <c r="B63" s="2">
        <v>5.0</v>
      </c>
    </row>
    <row r="64">
      <c r="B64" s="2">
        <v>23.0</v>
      </c>
    </row>
    <row r="65">
      <c r="B65" s="2">
        <v>16.0</v>
      </c>
    </row>
    <row r="66">
      <c r="B66" s="2">
        <v>18.0</v>
      </c>
    </row>
    <row r="67">
      <c r="B67" s="2">
        <v>9.0</v>
      </c>
    </row>
    <row r="68">
      <c r="B68" s="2">
        <v>13.0</v>
      </c>
    </row>
    <row r="69">
      <c r="B69" s="2">
        <v>0.0</v>
      </c>
    </row>
    <row r="70">
      <c r="B70" s="2">
        <v>11.0</v>
      </c>
    </row>
    <row r="71">
      <c r="B71" s="2">
        <v>26.0</v>
      </c>
    </row>
    <row r="72">
      <c r="B72" s="2">
        <v>7.0</v>
      </c>
    </row>
    <row r="73">
      <c r="B73" s="2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9.63"/>
    <col customWidth="1" min="2" max="2" width="8.38"/>
    <col customWidth="1" min="3" max="3" width="7.0"/>
    <col customWidth="1" min="4" max="4" width="12.13"/>
    <col customWidth="1" min="5" max="5" width="10.75"/>
  </cols>
  <sheetData>
    <row r="1">
      <c r="A1" s="3"/>
      <c r="G1" s="4" t="s">
        <v>1</v>
      </c>
    </row>
    <row r="2">
      <c r="A2" s="5" t="s">
        <v>2</v>
      </c>
      <c r="B2" s="6">
        <f>COUNT(B14:B82)</f>
        <v>69</v>
      </c>
      <c r="D2" s="5" t="s">
        <v>2</v>
      </c>
      <c r="E2" s="6">
        <f>COUNT(E14:E82)</f>
        <v>69</v>
      </c>
      <c r="G2" s="1" t="s">
        <v>3</v>
      </c>
    </row>
    <row r="3">
      <c r="A3" s="5" t="s">
        <v>4</v>
      </c>
      <c r="B3" s="6">
        <f>sum(B14:B82)</f>
        <v>851</v>
      </c>
      <c r="D3" s="5" t="s">
        <v>5</v>
      </c>
      <c r="E3" s="7">
        <f>sum(E14:E82)</f>
        <v>2721.333333</v>
      </c>
      <c r="G3" s="1" t="s">
        <v>6</v>
      </c>
    </row>
    <row r="4">
      <c r="A4" s="5" t="s">
        <v>7</v>
      </c>
      <c r="B4" s="7">
        <f>B3/B2</f>
        <v>12.33333333</v>
      </c>
      <c r="D4" s="5" t="s">
        <v>8</v>
      </c>
      <c r="E4" s="7">
        <f>E3/E2</f>
        <v>39.43961353</v>
      </c>
      <c r="G4" s="1" t="s">
        <v>9</v>
      </c>
    </row>
    <row r="5">
      <c r="A5" s="5" t="s">
        <v>10</v>
      </c>
      <c r="B5" s="8">
        <f>stdevp(B14:B82)</f>
        <v>6.280096618</v>
      </c>
      <c r="C5" s="8"/>
      <c r="D5" s="5" t="s">
        <v>10</v>
      </c>
      <c r="E5" s="8">
        <f>sqrt(E4)</f>
        <v>6.280096618</v>
      </c>
      <c r="G5" s="1" t="s">
        <v>11</v>
      </c>
    </row>
    <row r="6">
      <c r="G6" s="1" t="s">
        <v>12</v>
      </c>
    </row>
    <row r="7">
      <c r="A7" s="5" t="s">
        <v>13</v>
      </c>
      <c r="B7" s="6">
        <f t="shared" ref="B7:B11" si="1">QUARTILE(B14:B82,C7)</f>
        <v>0</v>
      </c>
      <c r="C7" s="1">
        <v>0.0</v>
      </c>
      <c r="G7" s="1" t="s">
        <v>14</v>
      </c>
    </row>
    <row r="8">
      <c r="A8" s="5" t="s">
        <v>15</v>
      </c>
      <c r="B8" s="6">
        <f t="shared" si="1"/>
        <v>7.75</v>
      </c>
      <c r="C8" s="1">
        <v>1.0</v>
      </c>
      <c r="G8" s="1" t="s">
        <v>16</v>
      </c>
    </row>
    <row r="9">
      <c r="A9" s="5" t="s">
        <v>17</v>
      </c>
      <c r="B9" s="6">
        <f t="shared" si="1"/>
        <v>12</v>
      </c>
      <c r="C9" s="1">
        <v>2.0</v>
      </c>
    </row>
    <row r="10">
      <c r="A10" s="5" t="s">
        <v>18</v>
      </c>
      <c r="B10" s="6">
        <f t="shared" si="1"/>
        <v>17</v>
      </c>
      <c r="C10" s="1">
        <v>3.0</v>
      </c>
    </row>
    <row r="11">
      <c r="A11" s="5" t="s">
        <v>19</v>
      </c>
      <c r="B11" s="6">
        <f t="shared" si="1"/>
        <v>26</v>
      </c>
      <c r="C11" s="1">
        <v>4.0</v>
      </c>
    </row>
    <row r="12">
      <c r="A12" s="3"/>
    </row>
    <row r="13">
      <c r="A13" s="9" t="s">
        <v>20</v>
      </c>
      <c r="B13" s="9" t="s">
        <v>0</v>
      </c>
      <c r="C13" s="10"/>
      <c r="D13" s="9" t="s">
        <v>21</v>
      </c>
      <c r="E13" s="9" t="s">
        <v>22</v>
      </c>
    </row>
    <row r="14">
      <c r="A14" s="1">
        <v>1.0</v>
      </c>
      <c r="B14" s="2">
        <v>0.0</v>
      </c>
      <c r="D14" s="7">
        <f t="shared" ref="D14:D82" si="2">B14-B$4</f>
        <v>-12.33333333</v>
      </c>
      <c r="E14" s="7">
        <f t="shared" ref="E14:E82" si="3">D14^2</f>
        <v>152.1111111</v>
      </c>
    </row>
    <row r="15">
      <c r="A15" s="1">
        <v>2.0</v>
      </c>
      <c r="B15" s="2">
        <v>0.0</v>
      </c>
      <c r="D15" s="7">
        <f t="shared" si="2"/>
        <v>-12.33333333</v>
      </c>
      <c r="E15" s="7">
        <f t="shared" si="3"/>
        <v>152.1111111</v>
      </c>
    </row>
    <row r="16">
      <c r="A16" s="1">
        <v>3.0</v>
      </c>
      <c r="B16" s="2">
        <v>0.0</v>
      </c>
      <c r="D16" s="7">
        <f t="shared" si="2"/>
        <v>-12.33333333</v>
      </c>
      <c r="E16" s="7">
        <f t="shared" si="3"/>
        <v>152.1111111</v>
      </c>
    </row>
    <row r="17">
      <c r="A17" s="1">
        <v>4.0</v>
      </c>
      <c r="B17" s="2">
        <v>1.0</v>
      </c>
      <c r="D17" s="7">
        <f t="shared" si="2"/>
        <v>-11.33333333</v>
      </c>
      <c r="E17" s="7">
        <f t="shared" si="3"/>
        <v>128.4444444</v>
      </c>
    </row>
    <row r="18">
      <c r="A18" s="1">
        <v>5.0</v>
      </c>
      <c r="B18" s="2">
        <v>3.0</v>
      </c>
      <c r="D18" s="7">
        <f t="shared" si="2"/>
        <v>-9.333333333</v>
      </c>
      <c r="E18" s="7">
        <f t="shared" si="3"/>
        <v>87.11111111</v>
      </c>
    </row>
    <row r="19">
      <c r="A19" s="1">
        <v>6.0</v>
      </c>
      <c r="B19" s="2">
        <v>4.0</v>
      </c>
      <c r="D19" s="7">
        <f t="shared" si="2"/>
        <v>-8.333333333</v>
      </c>
      <c r="E19" s="7">
        <f t="shared" si="3"/>
        <v>69.44444444</v>
      </c>
    </row>
    <row r="20">
      <c r="A20" s="1">
        <v>7.0</v>
      </c>
      <c r="B20" s="2">
        <v>5.0</v>
      </c>
      <c r="D20" s="7">
        <f t="shared" si="2"/>
        <v>-7.333333333</v>
      </c>
      <c r="E20" s="7">
        <f t="shared" si="3"/>
        <v>53.77777778</v>
      </c>
    </row>
    <row r="21">
      <c r="A21" s="1">
        <v>8.0</v>
      </c>
      <c r="B21" s="2">
        <v>5.0</v>
      </c>
      <c r="D21" s="7">
        <f t="shared" si="2"/>
        <v>-7.333333333</v>
      </c>
      <c r="E21" s="7">
        <f t="shared" si="3"/>
        <v>53.77777778</v>
      </c>
    </row>
    <row r="22">
      <c r="A22" s="1">
        <v>9.0</v>
      </c>
      <c r="B22" s="2">
        <v>5.0</v>
      </c>
      <c r="D22" s="7">
        <f t="shared" si="2"/>
        <v>-7.333333333</v>
      </c>
      <c r="E22" s="7">
        <f t="shared" si="3"/>
        <v>53.77777778</v>
      </c>
    </row>
    <row r="23">
      <c r="A23" s="1">
        <v>10.0</v>
      </c>
      <c r="B23" s="2">
        <v>6.0</v>
      </c>
      <c r="D23" s="7">
        <f t="shared" si="2"/>
        <v>-6.333333333</v>
      </c>
      <c r="E23" s="7">
        <f t="shared" si="3"/>
        <v>40.11111111</v>
      </c>
    </row>
    <row r="24">
      <c r="A24" s="1">
        <v>11.0</v>
      </c>
      <c r="B24" s="2">
        <v>6.0</v>
      </c>
      <c r="D24" s="7">
        <f t="shared" si="2"/>
        <v>-6.333333333</v>
      </c>
      <c r="E24" s="7">
        <f t="shared" si="3"/>
        <v>40.11111111</v>
      </c>
    </row>
    <row r="25">
      <c r="A25" s="1">
        <v>12.0</v>
      </c>
      <c r="B25" s="2">
        <v>7.0</v>
      </c>
      <c r="D25" s="7">
        <f t="shared" si="2"/>
        <v>-5.333333333</v>
      </c>
      <c r="E25" s="7">
        <f t="shared" si="3"/>
        <v>28.44444444</v>
      </c>
    </row>
    <row r="26">
      <c r="A26" s="1">
        <v>13.0</v>
      </c>
      <c r="B26" s="2">
        <v>7.0</v>
      </c>
      <c r="D26" s="7">
        <f t="shared" si="2"/>
        <v>-5.333333333</v>
      </c>
      <c r="E26" s="7">
        <f t="shared" si="3"/>
        <v>28.44444444</v>
      </c>
    </row>
    <row r="27">
      <c r="A27" s="1">
        <v>14.0</v>
      </c>
      <c r="B27" s="2">
        <v>7.0</v>
      </c>
      <c r="D27" s="7">
        <f t="shared" si="2"/>
        <v>-5.333333333</v>
      </c>
      <c r="E27" s="7">
        <f t="shared" si="3"/>
        <v>28.44444444</v>
      </c>
    </row>
    <row r="28">
      <c r="A28" s="1">
        <v>15.0</v>
      </c>
      <c r="B28" s="2">
        <v>7.0</v>
      </c>
      <c r="D28" s="7">
        <f t="shared" si="2"/>
        <v>-5.333333333</v>
      </c>
      <c r="E28" s="7">
        <f t="shared" si="3"/>
        <v>28.44444444</v>
      </c>
    </row>
    <row r="29">
      <c r="A29" s="1">
        <v>16.0</v>
      </c>
      <c r="B29" s="2">
        <v>7.0</v>
      </c>
      <c r="D29" s="7">
        <f t="shared" si="2"/>
        <v>-5.333333333</v>
      </c>
      <c r="E29" s="7">
        <f t="shared" si="3"/>
        <v>28.44444444</v>
      </c>
    </row>
    <row r="30">
      <c r="A30" s="1">
        <v>17.0</v>
      </c>
      <c r="B30" s="2">
        <v>7.0</v>
      </c>
      <c r="D30" s="7">
        <f t="shared" si="2"/>
        <v>-5.333333333</v>
      </c>
      <c r="E30" s="7">
        <f t="shared" si="3"/>
        <v>28.44444444</v>
      </c>
    </row>
    <row r="31">
      <c r="A31" s="4">
        <v>18.0</v>
      </c>
      <c r="B31" s="11">
        <v>7.0</v>
      </c>
      <c r="C31" s="4" t="s">
        <v>15</v>
      </c>
      <c r="D31" s="7">
        <f t="shared" si="2"/>
        <v>-5.333333333</v>
      </c>
      <c r="E31" s="7">
        <f t="shared" si="3"/>
        <v>28.44444444</v>
      </c>
    </row>
    <row r="32">
      <c r="A32" s="1">
        <v>19.0</v>
      </c>
      <c r="B32" s="2">
        <v>8.0</v>
      </c>
      <c r="D32" s="7">
        <f t="shared" si="2"/>
        <v>-4.333333333</v>
      </c>
      <c r="E32" s="7">
        <f t="shared" si="3"/>
        <v>18.77777778</v>
      </c>
    </row>
    <row r="33">
      <c r="A33" s="1">
        <v>20.0</v>
      </c>
      <c r="B33" s="2">
        <v>8.0</v>
      </c>
      <c r="D33" s="7">
        <f t="shared" si="2"/>
        <v>-4.333333333</v>
      </c>
      <c r="E33" s="7">
        <f t="shared" si="3"/>
        <v>18.77777778</v>
      </c>
    </row>
    <row r="34">
      <c r="A34" s="1">
        <v>21.0</v>
      </c>
      <c r="B34" s="2">
        <v>8.0</v>
      </c>
      <c r="D34" s="7">
        <f t="shared" si="2"/>
        <v>-4.333333333</v>
      </c>
      <c r="E34" s="7">
        <f t="shared" si="3"/>
        <v>18.77777778</v>
      </c>
    </row>
    <row r="35">
      <c r="A35" s="1">
        <v>22.0</v>
      </c>
      <c r="B35" s="2">
        <v>9.0</v>
      </c>
      <c r="D35" s="7">
        <f t="shared" si="2"/>
        <v>-3.333333333</v>
      </c>
      <c r="E35" s="7">
        <f t="shared" si="3"/>
        <v>11.11111111</v>
      </c>
    </row>
    <row r="36">
      <c r="A36" s="1">
        <v>23.0</v>
      </c>
      <c r="B36" s="2">
        <v>9.0</v>
      </c>
      <c r="D36" s="7">
        <f t="shared" si="2"/>
        <v>-3.333333333</v>
      </c>
      <c r="E36" s="7">
        <f t="shared" si="3"/>
        <v>11.11111111</v>
      </c>
    </row>
    <row r="37">
      <c r="A37" s="1">
        <v>24.0</v>
      </c>
      <c r="B37" s="2">
        <v>9.0</v>
      </c>
      <c r="D37" s="7">
        <f t="shared" si="2"/>
        <v>-3.333333333</v>
      </c>
      <c r="E37" s="7">
        <f t="shared" si="3"/>
        <v>11.11111111</v>
      </c>
    </row>
    <row r="38">
      <c r="A38" s="1">
        <v>25.0</v>
      </c>
      <c r="B38" s="2">
        <v>9.0</v>
      </c>
      <c r="D38" s="7">
        <f t="shared" si="2"/>
        <v>-3.333333333</v>
      </c>
      <c r="E38" s="7">
        <f t="shared" si="3"/>
        <v>11.11111111</v>
      </c>
    </row>
    <row r="39">
      <c r="A39" s="1">
        <v>26.0</v>
      </c>
      <c r="B39" s="2">
        <v>10.0</v>
      </c>
      <c r="D39" s="7">
        <f t="shared" si="2"/>
        <v>-2.333333333</v>
      </c>
      <c r="E39" s="7">
        <f t="shared" si="3"/>
        <v>5.444444444</v>
      </c>
    </row>
    <row r="40">
      <c r="A40" s="1">
        <v>27.0</v>
      </c>
      <c r="B40" s="2">
        <v>10.0</v>
      </c>
      <c r="D40" s="7">
        <f t="shared" si="2"/>
        <v>-2.333333333</v>
      </c>
      <c r="E40" s="7">
        <f t="shared" si="3"/>
        <v>5.444444444</v>
      </c>
    </row>
    <row r="41">
      <c r="A41" s="1">
        <v>28.0</v>
      </c>
      <c r="B41" s="2">
        <v>11.0</v>
      </c>
      <c r="D41" s="7">
        <f t="shared" si="2"/>
        <v>-1.333333333</v>
      </c>
      <c r="E41" s="7">
        <f t="shared" si="3"/>
        <v>1.777777778</v>
      </c>
    </row>
    <row r="42">
      <c r="A42" s="1">
        <v>29.0</v>
      </c>
      <c r="B42" s="2">
        <v>11.0</v>
      </c>
      <c r="D42" s="7">
        <f t="shared" si="2"/>
        <v>-1.333333333</v>
      </c>
      <c r="E42" s="7">
        <f t="shared" si="3"/>
        <v>1.777777778</v>
      </c>
    </row>
    <row r="43">
      <c r="A43" s="1">
        <v>30.0</v>
      </c>
      <c r="B43" s="2">
        <v>11.0</v>
      </c>
      <c r="D43" s="7">
        <f t="shared" si="2"/>
        <v>-1.333333333</v>
      </c>
      <c r="E43" s="7">
        <f t="shared" si="3"/>
        <v>1.777777778</v>
      </c>
    </row>
    <row r="44">
      <c r="A44" s="1">
        <v>31.0</v>
      </c>
      <c r="B44" s="2">
        <v>11.0</v>
      </c>
      <c r="D44" s="7">
        <f t="shared" si="2"/>
        <v>-1.333333333</v>
      </c>
      <c r="E44" s="7">
        <f t="shared" si="3"/>
        <v>1.777777778</v>
      </c>
    </row>
    <row r="45">
      <c r="A45" s="1">
        <v>32.0</v>
      </c>
      <c r="B45" s="2">
        <v>12.0</v>
      </c>
      <c r="D45" s="7">
        <f t="shared" si="2"/>
        <v>-0.3333333333</v>
      </c>
      <c r="E45" s="7">
        <f t="shared" si="3"/>
        <v>0.1111111111</v>
      </c>
    </row>
    <row r="46">
      <c r="A46" s="1">
        <v>33.0</v>
      </c>
      <c r="B46" s="2">
        <v>12.0</v>
      </c>
      <c r="D46" s="7">
        <f t="shared" si="2"/>
        <v>-0.3333333333</v>
      </c>
      <c r="E46" s="7">
        <f t="shared" si="3"/>
        <v>0.1111111111</v>
      </c>
    </row>
    <row r="47">
      <c r="A47" s="1">
        <v>34.0</v>
      </c>
      <c r="B47" s="2">
        <v>12.0</v>
      </c>
      <c r="D47" s="7">
        <f t="shared" si="2"/>
        <v>-0.3333333333</v>
      </c>
      <c r="E47" s="7">
        <f t="shared" si="3"/>
        <v>0.1111111111</v>
      </c>
    </row>
    <row r="48">
      <c r="A48" s="4">
        <v>35.0</v>
      </c>
      <c r="B48" s="11">
        <v>12.0</v>
      </c>
      <c r="C48" s="4" t="s">
        <v>17</v>
      </c>
      <c r="D48" s="7">
        <f t="shared" si="2"/>
        <v>-0.3333333333</v>
      </c>
      <c r="E48" s="7">
        <f t="shared" si="3"/>
        <v>0.1111111111</v>
      </c>
    </row>
    <row r="49">
      <c r="A49" s="1">
        <v>36.0</v>
      </c>
      <c r="B49" s="2">
        <v>12.0</v>
      </c>
      <c r="D49" s="7">
        <f t="shared" si="2"/>
        <v>-0.3333333333</v>
      </c>
      <c r="E49" s="7">
        <f t="shared" si="3"/>
        <v>0.1111111111</v>
      </c>
    </row>
    <row r="50">
      <c r="A50" s="1">
        <v>37.0</v>
      </c>
      <c r="B50" s="2">
        <v>12.0</v>
      </c>
      <c r="D50" s="7">
        <f t="shared" si="2"/>
        <v>-0.3333333333</v>
      </c>
      <c r="E50" s="7">
        <f t="shared" si="3"/>
        <v>0.1111111111</v>
      </c>
    </row>
    <row r="51">
      <c r="A51" s="1">
        <v>38.0</v>
      </c>
      <c r="B51" s="2">
        <v>13.0</v>
      </c>
      <c r="D51" s="7">
        <f t="shared" si="2"/>
        <v>0.6666666667</v>
      </c>
      <c r="E51" s="7">
        <f t="shared" si="3"/>
        <v>0.4444444444</v>
      </c>
    </row>
    <row r="52">
      <c r="A52" s="1">
        <v>39.0</v>
      </c>
      <c r="B52" s="2">
        <v>13.0</v>
      </c>
      <c r="D52" s="7">
        <f t="shared" si="2"/>
        <v>0.6666666667</v>
      </c>
      <c r="E52" s="7">
        <f t="shared" si="3"/>
        <v>0.4444444444</v>
      </c>
    </row>
    <row r="53">
      <c r="A53" s="1">
        <v>40.0</v>
      </c>
      <c r="B53" s="2">
        <v>13.0</v>
      </c>
      <c r="D53" s="7">
        <f t="shared" si="2"/>
        <v>0.6666666667</v>
      </c>
      <c r="E53" s="7">
        <f t="shared" si="3"/>
        <v>0.4444444444</v>
      </c>
    </row>
    <row r="54">
      <c r="A54" s="1">
        <v>41.0</v>
      </c>
      <c r="B54" s="2">
        <v>14.0</v>
      </c>
      <c r="D54" s="7">
        <f t="shared" si="2"/>
        <v>1.666666667</v>
      </c>
      <c r="E54" s="7">
        <f t="shared" si="3"/>
        <v>2.777777778</v>
      </c>
    </row>
    <row r="55">
      <c r="A55" s="1">
        <v>42.0</v>
      </c>
      <c r="B55" s="2">
        <v>14.0</v>
      </c>
      <c r="D55" s="7">
        <f t="shared" si="2"/>
        <v>1.666666667</v>
      </c>
      <c r="E55" s="7">
        <f t="shared" si="3"/>
        <v>2.777777778</v>
      </c>
    </row>
    <row r="56">
      <c r="A56" s="1">
        <v>43.0</v>
      </c>
      <c r="B56" s="2">
        <v>14.0</v>
      </c>
      <c r="D56" s="7">
        <f t="shared" si="2"/>
        <v>1.666666667</v>
      </c>
      <c r="E56" s="7">
        <f t="shared" si="3"/>
        <v>2.777777778</v>
      </c>
    </row>
    <row r="57">
      <c r="A57" s="1">
        <v>44.0</v>
      </c>
      <c r="B57" s="2">
        <v>14.0</v>
      </c>
      <c r="D57" s="7">
        <f t="shared" si="2"/>
        <v>1.666666667</v>
      </c>
      <c r="E57" s="7">
        <f t="shared" si="3"/>
        <v>2.777777778</v>
      </c>
    </row>
    <row r="58">
      <c r="A58" s="1">
        <v>45.0</v>
      </c>
      <c r="B58" s="2">
        <v>14.0</v>
      </c>
      <c r="D58" s="7">
        <f t="shared" si="2"/>
        <v>1.666666667</v>
      </c>
      <c r="E58" s="7">
        <f t="shared" si="3"/>
        <v>2.777777778</v>
      </c>
    </row>
    <row r="59">
      <c r="A59" s="1">
        <v>46.0</v>
      </c>
      <c r="B59" s="2">
        <v>15.0</v>
      </c>
      <c r="D59" s="7">
        <f t="shared" si="2"/>
        <v>2.666666667</v>
      </c>
      <c r="E59" s="7">
        <f t="shared" si="3"/>
        <v>7.111111111</v>
      </c>
    </row>
    <row r="60">
      <c r="A60" s="1">
        <v>47.0</v>
      </c>
      <c r="B60" s="2">
        <v>15.0</v>
      </c>
      <c r="D60" s="7">
        <f t="shared" si="2"/>
        <v>2.666666667</v>
      </c>
      <c r="E60" s="7">
        <f t="shared" si="3"/>
        <v>7.111111111</v>
      </c>
    </row>
    <row r="61">
      <c r="A61" s="1">
        <v>48.0</v>
      </c>
      <c r="B61" s="2">
        <v>15.0</v>
      </c>
      <c r="D61" s="7">
        <f t="shared" si="2"/>
        <v>2.666666667</v>
      </c>
      <c r="E61" s="7">
        <f t="shared" si="3"/>
        <v>7.111111111</v>
      </c>
    </row>
    <row r="62">
      <c r="A62" s="1">
        <v>49.0</v>
      </c>
      <c r="B62" s="2">
        <v>16.0</v>
      </c>
      <c r="D62" s="7">
        <f t="shared" si="2"/>
        <v>3.666666667</v>
      </c>
      <c r="E62" s="7">
        <f t="shared" si="3"/>
        <v>13.44444444</v>
      </c>
    </row>
    <row r="63">
      <c r="A63" s="1">
        <v>50.0</v>
      </c>
      <c r="B63" s="2">
        <v>16.0</v>
      </c>
      <c r="D63" s="7">
        <f t="shared" si="2"/>
        <v>3.666666667</v>
      </c>
      <c r="E63" s="7">
        <f t="shared" si="3"/>
        <v>13.44444444</v>
      </c>
    </row>
    <row r="64">
      <c r="A64" s="1">
        <v>51.0</v>
      </c>
      <c r="B64" s="2">
        <v>16.0</v>
      </c>
      <c r="D64" s="7">
        <f t="shared" si="2"/>
        <v>3.666666667</v>
      </c>
      <c r="E64" s="7">
        <f t="shared" si="3"/>
        <v>13.44444444</v>
      </c>
    </row>
    <row r="65">
      <c r="A65" s="4">
        <v>52.0</v>
      </c>
      <c r="B65" s="11">
        <v>17.0</v>
      </c>
      <c r="C65" s="4" t="s">
        <v>18</v>
      </c>
      <c r="D65" s="7">
        <f t="shared" si="2"/>
        <v>4.666666667</v>
      </c>
      <c r="E65" s="7">
        <f t="shared" si="3"/>
        <v>21.77777778</v>
      </c>
    </row>
    <row r="66">
      <c r="A66" s="1">
        <v>53.0</v>
      </c>
      <c r="B66" s="2">
        <v>17.0</v>
      </c>
      <c r="D66" s="7">
        <f t="shared" si="2"/>
        <v>4.666666667</v>
      </c>
      <c r="E66" s="7">
        <f t="shared" si="3"/>
        <v>21.77777778</v>
      </c>
    </row>
    <row r="67">
      <c r="A67" s="1">
        <v>54.0</v>
      </c>
      <c r="B67" s="2">
        <v>17.0</v>
      </c>
      <c r="D67" s="7">
        <f t="shared" si="2"/>
        <v>4.666666667</v>
      </c>
      <c r="E67" s="7">
        <f t="shared" si="3"/>
        <v>21.77777778</v>
      </c>
    </row>
    <row r="68">
      <c r="A68" s="1">
        <v>55.0</v>
      </c>
      <c r="B68" s="2">
        <v>18.0</v>
      </c>
      <c r="D68" s="7">
        <f t="shared" si="2"/>
        <v>5.666666667</v>
      </c>
      <c r="E68" s="7">
        <f t="shared" si="3"/>
        <v>32.11111111</v>
      </c>
    </row>
    <row r="69">
      <c r="A69" s="1">
        <v>56.0</v>
      </c>
      <c r="B69" s="2">
        <v>18.0</v>
      </c>
      <c r="D69" s="7">
        <f t="shared" si="2"/>
        <v>5.666666667</v>
      </c>
      <c r="E69" s="7">
        <f t="shared" si="3"/>
        <v>32.11111111</v>
      </c>
    </row>
    <row r="70">
      <c r="A70" s="1">
        <v>57.0</v>
      </c>
      <c r="B70" s="2">
        <v>18.0</v>
      </c>
      <c r="D70" s="7">
        <f t="shared" si="2"/>
        <v>5.666666667</v>
      </c>
      <c r="E70" s="7">
        <f t="shared" si="3"/>
        <v>32.11111111</v>
      </c>
    </row>
    <row r="71">
      <c r="A71" s="1">
        <v>58.0</v>
      </c>
      <c r="B71" s="2">
        <v>19.0</v>
      </c>
      <c r="D71" s="7">
        <f t="shared" si="2"/>
        <v>6.666666667</v>
      </c>
      <c r="E71" s="7">
        <f t="shared" si="3"/>
        <v>44.44444444</v>
      </c>
    </row>
    <row r="72">
      <c r="A72" s="1">
        <v>59.0</v>
      </c>
      <c r="B72" s="2">
        <v>20.0</v>
      </c>
      <c r="D72" s="7">
        <f t="shared" si="2"/>
        <v>7.666666667</v>
      </c>
      <c r="E72" s="7">
        <f t="shared" si="3"/>
        <v>58.77777778</v>
      </c>
    </row>
    <row r="73">
      <c r="A73" s="1">
        <v>60.0</v>
      </c>
      <c r="B73" s="2">
        <v>20.0</v>
      </c>
      <c r="D73" s="7">
        <f t="shared" si="2"/>
        <v>7.666666667</v>
      </c>
      <c r="E73" s="7">
        <f t="shared" si="3"/>
        <v>58.77777778</v>
      </c>
    </row>
    <row r="74">
      <c r="A74" s="1">
        <v>61.0</v>
      </c>
      <c r="B74" s="2">
        <v>20.0</v>
      </c>
      <c r="D74" s="7">
        <f t="shared" si="2"/>
        <v>7.666666667</v>
      </c>
      <c r="E74" s="7">
        <f t="shared" si="3"/>
        <v>58.77777778</v>
      </c>
    </row>
    <row r="75">
      <c r="A75" s="1">
        <v>62.0</v>
      </c>
      <c r="B75" s="2">
        <v>20.0</v>
      </c>
      <c r="D75" s="7">
        <f t="shared" si="2"/>
        <v>7.666666667</v>
      </c>
      <c r="E75" s="7">
        <f t="shared" si="3"/>
        <v>58.77777778</v>
      </c>
    </row>
    <row r="76">
      <c r="A76" s="1">
        <v>63.0</v>
      </c>
      <c r="B76" s="2">
        <v>22.0</v>
      </c>
      <c r="D76" s="7">
        <f t="shared" si="2"/>
        <v>9.666666667</v>
      </c>
      <c r="E76" s="7">
        <f t="shared" si="3"/>
        <v>93.44444444</v>
      </c>
    </row>
    <row r="77">
      <c r="A77" s="1">
        <v>64.0</v>
      </c>
      <c r="B77" s="2">
        <v>22.0</v>
      </c>
      <c r="D77" s="7">
        <f t="shared" si="2"/>
        <v>9.666666667</v>
      </c>
      <c r="E77" s="7">
        <f t="shared" si="3"/>
        <v>93.44444444</v>
      </c>
    </row>
    <row r="78">
      <c r="A78" s="1">
        <v>65.0</v>
      </c>
      <c r="B78" s="2">
        <v>22.0</v>
      </c>
      <c r="D78" s="7">
        <f t="shared" si="2"/>
        <v>9.666666667</v>
      </c>
      <c r="E78" s="7">
        <f t="shared" si="3"/>
        <v>93.44444444</v>
      </c>
    </row>
    <row r="79">
      <c r="A79" s="1">
        <v>66.0</v>
      </c>
      <c r="B79" s="2">
        <v>23.0</v>
      </c>
      <c r="D79" s="7">
        <f t="shared" si="2"/>
        <v>10.66666667</v>
      </c>
      <c r="E79" s="7">
        <f t="shared" si="3"/>
        <v>113.7777778</v>
      </c>
    </row>
    <row r="80">
      <c r="A80" s="1">
        <v>67.0</v>
      </c>
      <c r="B80" s="2">
        <v>25.0</v>
      </c>
      <c r="D80" s="7">
        <f t="shared" si="2"/>
        <v>12.66666667</v>
      </c>
      <c r="E80" s="7">
        <f t="shared" si="3"/>
        <v>160.4444444</v>
      </c>
    </row>
    <row r="81">
      <c r="A81" s="1">
        <v>68.0</v>
      </c>
      <c r="B81" s="2">
        <v>25.0</v>
      </c>
      <c r="D81" s="7">
        <f t="shared" si="2"/>
        <v>12.66666667</v>
      </c>
      <c r="E81" s="7">
        <f t="shared" si="3"/>
        <v>160.4444444</v>
      </c>
    </row>
    <row r="82">
      <c r="A82" s="1">
        <v>69.0</v>
      </c>
      <c r="B82" s="2">
        <v>26.0</v>
      </c>
      <c r="D82" s="7">
        <f t="shared" si="2"/>
        <v>13.66666667</v>
      </c>
      <c r="E82" s="7">
        <f t="shared" si="3"/>
        <v>186.7777778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8.38"/>
    <col customWidth="1" min="3" max="3" width="7.0"/>
    <col customWidth="1" min="5" max="5" width="8.88"/>
    <col customWidth="1" min="6" max="6" width="5.38"/>
    <col customWidth="1" min="7" max="7" width="8.88"/>
    <col customWidth="1" min="8" max="8" width="5.63"/>
  </cols>
  <sheetData>
    <row r="1">
      <c r="A1" s="3"/>
    </row>
    <row r="2">
      <c r="A2" s="5" t="s">
        <v>2</v>
      </c>
      <c r="B2" s="6">
        <f>COUNT(B14:B82)</f>
        <v>69</v>
      </c>
    </row>
    <row r="3">
      <c r="A3" s="5" t="s">
        <v>4</v>
      </c>
      <c r="B3" s="6">
        <f>sum(B14:B82)</f>
        <v>851</v>
      </c>
    </row>
    <row r="4">
      <c r="A4" s="5" t="s">
        <v>7</v>
      </c>
      <c r="B4" s="7">
        <f>B3/B2</f>
        <v>12.33333333</v>
      </c>
    </row>
    <row r="5">
      <c r="A5" s="5" t="s">
        <v>10</v>
      </c>
      <c r="B5" s="8">
        <f>stdevp(B14:B82)</f>
        <v>6.280096618</v>
      </c>
      <c r="C5" s="8"/>
      <c r="E5" s="12" t="s">
        <v>23</v>
      </c>
      <c r="F5" s="12" t="s">
        <v>24</v>
      </c>
      <c r="G5" s="12" t="s">
        <v>25</v>
      </c>
      <c r="H5" s="12" t="s">
        <v>26</v>
      </c>
    </row>
    <row r="6">
      <c r="E6" s="6" t="str">
        <f>TEXTJOIN(" ", 1, E21, " to ", F6)</f>
        <v>none  to  0</v>
      </c>
      <c r="F6" s="1">
        <v>0.0</v>
      </c>
      <c r="G6" s="6">
        <f t="array" ref="G6:G13">FREQUENCY(B14:B82, F6:F12)</f>
        <v>3</v>
      </c>
      <c r="H6" s="13">
        <v>1.0</v>
      </c>
    </row>
    <row r="7">
      <c r="A7" s="5" t="s">
        <v>13</v>
      </c>
      <c r="B7" s="6">
        <f t="shared" ref="B7:B11" si="1">QUARTILE(B14:B82,C7)</f>
        <v>0</v>
      </c>
      <c r="C7" s="1">
        <v>0.0</v>
      </c>
      <c r="E7" s="6" t="str">
        <f t="shared" ref="E7:E12" si="2">TEXTJOIN(" ", 1, F6, " to ", F7)</f>
        <v>0  to  8</v>
      </c>
      <c r="F7" s="1">
        <v>8.0</v>
      </c>
      <c r="G7" s="6">
        <v>18.0</v>
      </c>
      <c r="H7" s="13">
        <v>1.0</v>
      </c>
    </row>
    <row r="8">
      <c r="A8" s="5" t="s">
        <v>15</v>
      </c>
      <c r="B8" s="6">
        <f t="shared" si="1"/>
        <v>7.75</v>
      </c>
      <c r="C8" s="1">
        <v>1.0</v>
      </c>
      <c r="E8" s="6" t="str">
        <f t="shared" si="2"/>
        <v>8  to  12</v>
      </c>
      <c r="F8" s="1">
        <v>12.0</v>
      </c>
      <c r="G8" s="6">
        <v>16.0</v>
      </c>
      <c r="H8" s="14">
        <v>2.0</v>
      </c>
    </row>
    <row r="9">
      <c r="A9" s="5" t="s">
        <v>17</v>
      </c>
      <c r="B9" s="6">
        <f t="shared" si="1"/>
        <v>12</v>
      </c>
      <c r="C9" s="1">
        <v>2.0</v>
      </c>
      <c r="E9" s="6" t="str">
        <f t="shared" si="2"/>
        <v>12  to  16</v>
      </c>
      <c r="F9" s="1">
        <v>16.0</v>
      </c>
      <c r="G9" s="6">
        <v>14.0</v>
      </c>
      <c r="H9" s="15">
        <v>3.0</v>
      </c>
    </row>
    <row r="10">
      <c r="A10" s="5" t="s">
        <v>18</v>
      </c>
      <c r="B10" s="6">
        <f t="shared" si="1"/>
        <v>17</v>
      </c>
      <c r="C10" s="1">
        <v>3.0</v>
      </c>
      <c r="E10" s="6" t="str">
        <f t="shared" si="2"/>
        <v>16  to  20</v>
      </c>
      <c r="F10" s="1">
        <v>20.0</v>
      </c>
      <c r="G10" s="6">
        <v>11.0</v>
      </c>
      <c r="H10" s="16">
        <v>4.0</v>
      </c>
    </row>
    <row r="11">
      <c r="A11" s="5" t="s">
        <v>19</v>
      </c>
      <c r="B11" s="6">
        <f t="shared" si="1"/>
        <v>26</v>
      </c>
      <c r="C11" s="1">
        <v>4.0</v>
      </c>
      <c r="E11" s="6" t="str">
        <f t="shared" si="2"/>
        <v>20  to  22</v>
      </c>
      <c r="F11" s="1">
        <v>22.0</v>
      </c>
      <c r="G11" s="6">
        <v>3.0</v>
      </c>
      <c r="H11" s="16">
        <v>4.0</v>
      </c>
    </row>
    <row r="12">
      <c r="A12" s="3"/>
      <c r="E12" s="17" t="str">
        <f t="shared" si="2"/>
        <v>22  to  30</v>
      </c>
      <c r="F12" s="18">
        <v>30.0</v>
      </c>
      <c r="G12" s="17">
        <v>4.0</v>
      </c>
      <c r="H12" s="19">
        <v>4.0</v>
      </c>
    </row>
    <row r="13">
      <c r="A13" s="9" t="s">
        <v>20</v>
      </c>
      <c r="B13" s="9" t="s">
        <v>0</v>
      </c>
      <c r="C13" s="10"/>
      <c r="G13" s="6">
        <v>0.0</v>
      </c>
    </row>
    <row r="14">
      <c r="A14" s="1">
        <v>1.0</v>
      </c>
      <c r="B14" s="2">
        <v>0.0</v>
      </c>
    </row>
    <row r="15">
      <c r="A15" s="1">
        <v>2.0</v>
      </c>
      <c r="B15" s="2">
        <v>0.0</v>
      </c>
    </row>
    <row r="16">
      <c r="A16" s="1">
        <v>3.0</v>
      </c>
      <c r="B16" s="2">
        <v>0.0</v>
      </c>
    </row>
    <row r="17">
      <c r="A17" s="1">
        <v>4.0</v>
      </c>
      <c r="B17" s="2">
        <v>1.0</v>
      </c>
    </row>
    <row r="18">
      <c r="A18" s="1">
        <v>5.0</v>
      </c>
      <c r="B18" s="2">
        <v>3.0</v>
      </c>
    </row>
    <row r="19">
      <c r="A19" s="1">
        <v>6.0</v>
      </c>
      <c r="B19" s="2">
        <v>4.0</v>
      </c>
    </row>
    <row r="20">
      <c r="A20" s="1">
        <v>7.0</v>
      </c>
      <c r="B20" s="2">
        <v>5.0</v>
      </c>
    </row>
    <row r="21">
      <c r="A21" s="1">
        <v>8.0</v>
      </c>
      <c r="B21" s="2">
        <v>5.0</v>
      </c>
      <c r="E21" s="1" t="s">
        <v>27</v>
      </c>
    </row>
    <row r="22">
      <c r="A22" s="1">
        <v>9.0</v>
      </c>
      <c r="B22" s="2">
        <v>5.0</v>
      </c>
    </row>
    <row r="23">
      <c r="A23" s="1">
        <v>10.0</v>
      </c>
      <c r="B23" s="2">
        <v>6.0</v>
      </c>
    </row>
    <row r="24">
      <c r="A24" s="1">
        <v>11.0</v>
      </c>
      <c r="B24" s="2">
        <v>6.0</v>
      </c>
    </row>
    <row r="25">
      <c r="A25" s="1">
        <v>12.0</v>
      </c>
      <c r="B25" s="2">
        <v>7.0</v>
      </c>
    </row>
    <row r="26">
      <c r="A26" s="1">
        <v>13.0</v>
      </c>
      <c r="B26" s="2">
        <v>7.0</v>
      </c>
    </row>
    <row r="27">
      <c r="A27" s="1">
        <v>14.0</v>
      </c>
      <c r="B27" s="2">
        <v>7.0</v>
      </c>
    </row>
    <row r="28">
      <c r="A28" s="1">
        <v>15.0</v>
      </c>
      <c r="B28" s="2">
        <v>7.0</v>
      </c>
    </row>
    <row r="29">
      <c r="A29" s="1">
        <v>16.0</v>
      </c>
      <c r="B29" s="2">
        <v>7.0</v>
      </c>
    </row>
    <row r="30">
      <c r="A30" s="1">
        <v>17.0</v>
      </c>
      <c r="B30" s="2">
        <v>7.0</v>
      </c>
    </row>
    <row r="31">
      <c r="A31" s="4">
        <v>18.0</v>
      </c>
      <c r="B31" s="11">
        <v>7.0</v>
      </c>
      <c r="C31" s="4" t="s">
        <v>15</v>
      </c>
    </row>
    <row r="32">
      <c r="A32" s="1">
        <v>19.0</v>
      </c>
      <c r="B32" s="2">
        <v>8.0</v>
      </c>
    </row>
    <row r="33">
      <c r="A33" s="1">
        <v>20.0</v>
      </c>
      <c r="B33" s="2">
        <v>8.0</v>
      </c>
    </row>
    <row r="34">
      <c r="A34" s="1">
        <v>21.0</v>
      </c>
      <c r="B34" s="2">
        <v>8.0</v>
      </c>
    </row>
    <row r="35">
      <c r="A35" s="1">
        <v>22.0</v>
      </c>
      <c r="B35" s="2">
        <v>9.0</v>
      </c>
    </row>
    <row r="36">
      <c r="A36" s="1">
        <v>23.0</v>
      </c>
      <c r="B36" s="2">
        <v>9.0</v>
      </c>
    </row>
    <row r="37">
      <c r="A37" s="1">
        <v>24.0</v>
      </c>
      <c r="B37" s="2">
        <v>9.0</v>
      </c>
    </row>
    <row r="38">
      <c r="A38" s="1">
        <v>25.0</v>
      </c>
      <c r="B38" s="2">
        <v>9.0</v>
      </c>
    </row>
    <row r="39">
      <c r="A39" s="1">
        <v>26.0</v>
      </c>
      <c r="B39" s="2">
        <v>10.0</v>
      </c>
    </row>
    <row r="40">
      <c r="A40" s="1">
        <v>27.0</v>
      </c>
      <c r="B40" s="2">
        <v>10.0</v>
      </c>
    </row>
    <row r="41">
      <c r="A41" s="1">
        <v>28.0</v>
      </c>
      <c r="B41" s="2">
        <v>11.0</v>
      </c>
    </row>
    <row r="42">
      <c r="A42" s="1">
        <v>29.0</v>
      </c>
      <c r="B42" s="2">
        <v>11.0</v>
      </c>
    </row>
    <row r="43">
      <c r="A43" s="1">
        <v>30.0</v>
      </c>
      <c r="B43" s="2">
        <v>11.0</v>
      </c>
    </row>
    <row r="44">
      <c r="A44" s="1">
        <v>31.0</v>
      </c>
      <c r="B44" s="2">
        <v>11.0</v>
      </c>
    </row>
    <row r="45">
      <c r="A45" s="1">
        <v>32.0</v>
      </c>
      <c r="B45" s="2">
        <v>12.0</v>
      </c>
    </row>
    <row r="46">
      <c r="A46" s="1">
        <v>33.0</v>
      </c>
      <c r="B46" s="2">
        <v>12.0</v>
      </c>
    </row>
    <row r="47">
      <c r="A47" s="1">
        <v>34.0</v>
      </c>
      <c r="B47" s="2">
        <v>12.0</v>
      </c>
    </row>
    <row r="48">
      <c r="A48" s="4">
        <v>35.0</v>
      </c>
      <c r="B48" s="11">
        <v>12.0</v>
      </c>
      <c r="C48" s="4" t="s">
        <v>17</v>
      </c>
    </row>
    <row r="49">
      <c r="A49" s="1">
        <v>36.0</v>
      </c>
      <c r="B49" s="2">
        <v>12.0</v>
      </c>
    </row>
    <row r="50">
      <c r="A50" s="1">
        <v>37.0</v>
      </c>
      <c r="B50" s="2">
        <v>12.0</v>
      </c>
    </row>
    <row r="51">
      <c r="A51" s="1">
        <v>38.0</v>
      </c>
      <c r="B51" s="2">
        <v>13.0</v>
      </c>
    </row>
    <row r="52">
      <c r="A52" s="1">
        <v>39.0</v>
      </c>
      <c r="B52" s="2">
        <v>13.0</v>
      </c>
    </row>
    <row r="53">
      <c r="A53" s="1">
        <v>40.0</v>
      </c>
      <c r="B53" s="2">
        <v>13.0</v>
      </c>
    </row>
    <row r="54">
      <c r="A54" s="1">
        <v>41.0</v>
      </c>
      <c r="B54" s="2">
        <v>14.0</v>
      </c>
    </row>
    <row r="55">
      <c r="A55" s="1">
        <v>42.0</v>
      </c>
      <c r="B55" s="2">
        <v>14.0</v>
      </c>
    </row>
    <row r="56">
      <c r="A56" s="1">
        <v>43.0</v>
      </c>
      <c r="B56" s="2">
        <v>14.0</v>
      </c>
    </row>
    <row r="57">
      <c r="A57" s="1">
        <v>44.0</v>
      </c>
      <c r="B57" s="2">
        <v>14.0</v>
      </c>
    </row>
    <row r="58">
      <c r="A58" s="1">
        <v>45.0</v>
      </c>
      <c r="B58" s="2">
        <v>14.0</v>
      </c>
    </row>
    <row r="59">
      <c r="A59" s="1">
        <v>46.0</v>
      </c>
      <c r="B59" s="2">
        <v>15.0</v>
      </c>
    </row>
    <row r="60">
      <c r="A60" s="1">
        <v>47.0</v>
      </c>
      <c r="B60" s="2">
        <v>15.0</v>
      </c>
    </row>
    <row r="61">
      <c r="A61" s="1">
        <v>48.0</v>
      </c>
      <c r="B61" s="2">
        <v>15.0</v>
      </c>
    </row>
    <row r="62">
      <c r="A62" s="1">
        <v>49.0</v>
      </c>
      <c r="B62" s="2">
        <v>16.0</v>
      </c>
    </row>
    <row r="63">
      <c r="A63" s="1">
        <v>50.0</v>
      </c>
      <c r="B63" s="2">
        <v>16.0</v>
      </c>
    </row>
    <row r="64">
      <c r="A64" s="1">
        <v>51.0</v>
      </c>
      <c r="B64" s="2">
        <v>16.0</v>
      </c>
    </row>
    <row r="65">
      <c r="A65" s="4">
        <v>52.0</v>
      </c>
      <c r="B65" s="11">
        <v>17.0</v>
      </c>
      <c r="C65" s="4" t="s">
        <v>18</v>
      </c>
    </row>
    <row r="66">
      <c r="A66" s="1">
        <v>53.0</v>
      </c>
      <c r="B66" s="2">
        <v>17.0</v>
      </c>
    </row>
    <row r="67">
      <c r="A67" s="1">
        <v>54.0</v>
      </c>
      <c r="B67" s="2">
        <v>17.0</v>
      </c>
    </row>
    <row r="68">
      <c r="A68" s="1">
        <v>55.0</v>
      </c>
      <c r="B68" s="2">
        <v>18.0</v>
      </c>
    </row>
    <row r="69">
      <c r="A69" s="1">
        <v>56.0</v>
      </c>
      <c r="B69" s="2">
        <v>18.0</v>
      </c>
    </row>
    <row r="70">
      <c r="A70" s="1">
        <v>57.0</v>
      </c>
      <c r="B70" s="2">
        <v>18.0</v>
      </c>
    </row>
    <row r="71">
      <c r="A71" s="1">
        <v>58.0</v>
      </c>
      <c r="B71" s="2">
        <v>19.0</v>
      </c>
    </row>
    <row r="72">
      <c r="A72" s="1">
        <v>59.0</v>
      </c>
      <c r="B72" s="2">
        <v>20.0</v>
      </c>
    </row>
    <row r="73">
      <c r="A73" s="1">
        <v>60.0</v>
      </c>
      <c r="B73" s="2">
        <v>20.0</v>
      </c>
    </row>
    <row r="74">
      <c r="A74" s="1">
        <v>61.0</v>
      </c>
      <c r="B74" s="2">
        <v>20.0</v>
      </c>
    </row>
    <row r="75">
      <c r="A75" s="1">
        <v>62.0</v>
      </c>
      <c r="B75" s="2">
        <v>20.0</v>
      </c>
    </row>
    <row r="76">
      <c r="A76" s="1">
        <v>63.0</v>
      </c>
      <c r="B76" s="2">
        <v>22.0</v>
      </c>
    </row>
    <row r="77">
      <c r="A77" s="1">
        <v>64.0</v>
      </c>
      <c r="B77" s="2">
        <v>22.0</v>
      </c>
    </row>
    <row r="78">
      <c r="A78" s="1">
        <v>65.0</v>
      </c>
      <c r="B78" s="2">
        <v>22.0</v>
      </c>
    </row>
    <row r="79">
      <c r="A79" s="1">
        <v>66.0</v>
      </c>
      <c r="B79" s="2">
        <v>23.0</v>
      </c>
    </row>
    <row r="80">
      <c r="A80" s="1">
        <v>67.0</v>
      </c>
      <c r="B80" s="2">
        <v>25.0</v>
      </c>
    </row>
    <row r="81">
      <c r="A81" s="1">
        <v>68.0</v>
      </c>
      <c r="B81" s="2">
        <v>25.0</v>
      </c>
    </row>
    <row r="82">
      <c r="A82" s="1">
        <v>69.0</v>
      </c>
      <c r="B82" s="2">
        <v>26.0</v>
      </c>
    </row>
  </sheetData>
  <drawing r:id="rId1"/>
</worksheet>
</file>