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0"/>
  </bookViews>
  <sheets>
    <sheet name="sta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<sst xmlns="http://schemas.openxmlformats.org/spreadsheetml/2006/main" count="2077" uniqueCount="760">
  <si>
    <t xml:space="preserve">dirname</t>
  </si>
  <si>
    <t xml:space="preserve">filename</t>
  </si>
  <si>
    <t xml:space="preserve">filename2</t>
  </si>
  <si>
    <t xml:space="preserve">field</t>
  </si>
  <si>
    <t xml:space="preserve">field2</t>
  </si>
  <si>
    <t xml:space="preserve">title</t>
  </si>
  <si>
    <t xml:space="preserve">#sent</t>
  </si>
  <si>
    <t xml:space="preserve">#word</t>
  </si>
  <si>
    <t xml:space="preserve">annotator1</t>
  </si>
  <si>
    <t xml:space="preserve">annotator2</t>
  </si>
  <si>
    <t xml:space="preserve">finished1</t>
  </si>
  <si>
    <t xml:space="preserve">finished2</t>
  </si>
  <si>
    <t xml:space="preserve">42maru</t>
  </si>
  <si>
    <t xml:space="preserve">knue</t>
  </si>
  <si>
    <t xml:space="preserve">#doc</t>
  </si>
  <si>
    <t xml:space="preserve">#finished</t>
  </si>
  <si>
    <t xml:space="preserve">rate</t>
  </si>
  <si>
    <r>
      <rPr>
        <sz val="10"/>
        <rFont val="Arial"/>
        <family val="2"/>
        <charset val="1"/>
      </rPr>
      <t xml:space="preserve">20170609_</t>
    </r>
    <r>
      <rPr>
        <sz val="10"/>
        <rFont val="Microsoft YaHei"/>
        <family val="2"/>
        <charset val="1"/>
      </rPr>
      <t xml:space="preserve">공통위키</t>
    </r>
    <r>
      <rPr>
        <sz val="10"/>
        <rFont val="Arial"/>
        <family val="2"/>
        <charset val="1"/>
      </rPr>
      <t xml:space="preserve">(35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,728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</si>
  <si>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0002431_</t>
    </r>
    <r>
      <rPr>
        <sz val="10"/>
        <rFont val="Microsoft YaHei"/>
        <family val="2"/>
        <charset val="1"/>
      </rPr>
      <t xml:space="preserve">케냐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</si>
  <si>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0002431_</t>
  </si>
  <si>
    <r>
      <rPr>
        <sz val="10"/>
        <rFont val="Microsoft YaHei"/>
        <family val="2"/>
        <charset val="1"/>
      </rPr>
      <t xml:space="preserve">백과사전</t>
    </r>
    <r>
      <rPr>
        <sz val="10"/>
        <rFont val="Arial"/>
        <family val="2"/>
        <charset val="1"/>
      </rPr>
      <t xml:space="preserve">1</t>
    </r>
  </si>
  <si>
    <t xml:space="preserve">백과사전</t>
  </si>
  <si>
    <t xml:space="preserve">케냐</t>
  </si>
  <si>
    <r>
      <rPr>
        <sz val="10"/>
        <rFont val="Arial"/>
        <family val="2"/>
        <charset val="1"/>
      </rPr>
      <t xml:space="preserve">[A1] 0002604_</t>
    </r>
    <r>
      <rPr>
        <sz val="10"/>
        <rFont val="Microsoft YaHei"/>
        <family val="2"/>
        <charset val="1"/>
      </rPr>
      <t xml:space="preserve">칭기즈 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</si>
  <si>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0002604_</t>
  </si>
  <si>
    <t xml:space="preserve">칭기즈 칸</t>
  </si>
  <si>
    <r>
      <rPr>
        <sz val="10"/>
        <rFont val="Arial"/>
        <family val="2"/>
        <charset val="1"/>
      </rPr>
      <t xml:space="preserve">[A1] 0003832_</t>
    </r>
    <r>
      <rPr>
        <sz val="10"/>
        <rFont val="Microsoft YaHei"/>
        <family val="2"/>
        <charset val="1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수론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</si>
  <si>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0003832_</t>
  </si>
  <si>
    <r>
      <rPr>
        <sz val="10"/>
        <rFont val="Microsoft YaHei"/>
        <family val="2"/>
        <charset val="1"/>
      </rPr>
      <t xml:space="preserve">소수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수론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</si>
  <si>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0005267_</t>
    </r>
    <r>
      <rPr>
        <sz val="10"/>
        <rFont val="Microsoft YaHei"/>
        <family val="2"/>
        <charset val="1"/>
      </rPr>
      <t xml:space="preserve">마르틴 루터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</si>
  <si>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0005267_</t>
  </si>
  <si>
    <t xml:space="preserve">마르틴 루터</t>
  </si>
  <si>
    <r>
      <rPr>
        <sz val="10"/>
        <rFont val="Arial"/>
        <family val="2"/>
        <charset val="1"/>
      </rPr>
      <t xml:space="preserve">[A1] 0007435_</t>
    </r>
    <r>
      <rPr>
        <sz val="10"/>
        <rFont val="Microsoft YaHei"/>
        <family val="2"/>
        <charset val="1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물리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</si>
  <si>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0007435_</t>
  </si>
  <si>
    <r>
      <rPr>
        <sz val="10"/>
        <rFont val="Microsoft YaHei"/>
        <family val="2"/>
        <charset val="1"/>
      </rPr>
      <t xml:space="preserve">힘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물리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</si>
  <si>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0011971_</t>
    </r>
    <r>
      <rPr>
        <sz val="10"/>
        <rFont val="Microsoft YaHei"/>
        <family val="2"/>
        <charset val="1"/>
      </rPr>
      <t xml:space="preserve">라인 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</si>
  <si>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0011971_</t>
  </si>
  <si>
    <t xml:space="preserve">라인 강</t>
  </si>
  <si>
    <t xml:space="preserve">뉴스</t>
  </si>
  <si>
    <r>
      <rPr>
        <sz val="10"/>
        <rFont val="Arial"/>
        <family val="2"/>
        <charset val="1"/>
      </rPr>
      <t xml:space="preserve">[A1] 0021888_</t>
    </r>
    <r>
      <rPr>
        <sz val="10"/>
        <rFont val="Microsoft YaHei"/>
        <family val="2"/>
        <charset val="1"/>
      </rPr>
      <t xml:space="preserve">아폴로 계획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</si>
  <si>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0021888_</t>
  </si>
  <si>
    <t xml:space="preserve">아폴로 계획</t>
  </si>
  <si>
    <t xml:space="preserve">법률</t>
  </si>
  <si>
    <r>
      <rPr>
        <sz val="10"/>
        <rFont val="Arial"/>
        <family val="2"/>
        <charset val="1"/>
      </rPr>
      <t xml:space="preserve">[A1] 0022891_</t>
    </r>
    <r>
      <rPr>
        <sz val="10"/>
        <rFont val="Microsoft YaHei"/>
        <family val="2"/>
        <charset val="1"/>
      </rPr>
      <t xml:space="preserve">하버드 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</si>
  <si>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0022891_</t>
  </si>
  <si>
    <t xml:space="preserve">하버드 대학교</t>
  </si>
  <si>
    <t xml:space="preserve">특허</t>
  </si>
  <si>
    <r>
      <rPr>
        <sz val="10"/>
        <rFont val="Arial"/>
        <family val="2"/>
        <charset val="1"/>
      </rPr>
      <t xml:space="preserve">[A1] 0031869_</t>
    </r>
    <r>
      <rPr>
        <sz val="10"/>
        <rFont val="Microsoft YaHei"/>
        <family val="2"/>
        <charset val="1"/>
      </rPr>
      <t xml:space="preserve">원나라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</si>
  <si>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0031869_</t>
  </si>
  <si>
    <t xml:space="preserve">원나라</t>
  </si>
  <si>
    <t xml:space="preserve">합계</t>
  </si>
  <si>
    <r>
      <rPr>
        <sz val="10"/>
        <rFont val="Arial"/>
        <family val="2"/>
        <charset val="1"/>
      </rPr>
      <t xml:space="preserve">[A1] 0034386_</t>
    </r>
    <r>
      <rPr>
        <sz val="10"/>
        <rFont val="Microsoft YaHei"/>
        <family val="2"/>
        <charset val="1"/>
      </rPr>
      <t xml:space="preserve">시카고 대학교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</si>
  <si>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0034386_</t>
  </si>
  <si>
    <t xml:space="preserve">시카고 대학교</t>
  </si>
  <si>
    <r>
      <rPr>
        <sz val="10"/>
        <rFont val="Arial"/>
        <family val="2"/>
        <charset val="1"/>
      </rPr>
      <t xml:space="preserve">[A1] 0038017_</t>
    </r>
    <r>
      <rPr>
        <sz val="10"/>
        <rFont val="Microsoft YaHei"/>
        <family val="2"/>
        <charset val="1"/>
      </rPr>
      <t xml:space="preserve">엽록체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</si>
  <si>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0038017_</t>
  </si>
  <si>
    <t xml:space="preserve">엽록체</t>
  </si>
  <si>
    <r>
      <rPr>
        <sz val="10"/>
        <rFont val="Arial"/>
        <family val="2"/>
        <charset val="1"/>
      </rPr>
      <t xml:space="preserve">[A1] 0038432_</t>
    </r>
    <r>
      <rPr>
        <sz val="10"/>
        <rFont val="Microsoft YaHei"/>
        <family val="2"/>
        <charset val="1"/>
      </rPr>
      <t xml:space="preserve">제국주의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</si>
  <si>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0038432_</t>
  </si>
  <si>
    <t xml:space="preserve">제국주의</t>
  </si>
  <si>
    <r>
      <rPr>
        <sz val="10"/>
        <rFont val="Arial"/>
        <family val="2"/>
        <charset val="1"/>
      </rPr>
      <t xml:space="preserve">[A1] 0064865_</t>
    </r>
    <r>
      <rPr>
        <sz val="10"/>
        <rFont val="Microsoft YaHei"/>
        <family val="2"/>
        <charset val="1"/>
      </rPr>
      <t xml:space="preserve">니콜라 테슬라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</si>
  <si>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0064865_</t>
  </si>
  <si>
    <t xml:space="preserve">니콜라 테슬라</t>
  </si>
  <si>
    <r>
      <rPr>
        <sz val="10"/>
        <rFont val="Arial"/>
        <family val="2"/>
        <charset val="1"/>
      </rPr>
      <t xml:space="preserve">[A1] 0065541_</t>
    </r>
    <r>
      <rPr>
        <sz val="10"/>
        <rFont val="Microsoft YaHei"/>
        <family val="2"/>
        <charset val="1"/>
      </rPr>
      <t xml:space="preserve">계산 복잡도 이론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</si>
  <si>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0065541_</t>
  </si>
  <si>
    <t xml:space="preserve">계산 복잡도 이론</t>
  </si>
  <si>
    <r>
      <rPr>
        <sz val="10"/>
        <rFont val="Arial"/>
        <family val="2"/>
        <charset val="1"/>
      </rPr>
      <t xml:space="preserve">[A1] 0066823_</t>
    </r>
    <r>
      <rPr>
        <sz val="10"/>
        <rFont val="Microsoft YaHei"/>
        <family val="2"/>
        <charset val="1"/>
      </rPr>
      <t xml:space="preserve">산소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</si>
  <si>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0066823_</t>
  </si>
  <si>
    <t xml:space="preserve">산소</t>
  </si>
  <si>
    <r>
      <rPr>
        <sz val="10"/>
        <rFont val="Arial"/>
        <family val="2"/>
        <charset val="1"/>
      </rPr>
      <t xml:space="preserve">[A1] 0073536_</t>
    </r>
    <r>
      <rPr>
        <sz val="10"/>
        <rFont val="Microsoft YaHei"/>
        <family val="2"/>
        <charset val="1"/>
      </rPr>
      <t xml:space="preserve">위그노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</si>
  <si>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0073536_</t>
  </si>
  <si>
    <t xml:space="preserve">위그노</t>
  </si>
  <si>
    <r>
      <rPr>
        <sz val="10"/>
        <rFont val="Arial"/>
        <family val="2"/>
        <charset val="1"/>
      </rPr>
      <t xml:space="preserve">[A1] 0081200_</t>
    </r>
    <r>
      <rPr>
        <sz val="10"/>
        <rFont val="Microsoft YaHei"/>
        <family val="2"/>
        <charset val="1"/>
      </rPr>
      <t xml:space="preserve">흑사병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</si>
  <si>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0081200_</t>
  </si>
  <si>
    <t xml:space="preserve">흑사병</t>
  </si>
  <si>
    <r>
      <rPr>
        <sz val="10"/>
        <rFont val="Arial"/>
        <family val="2"/>
        <charset val="1"/>
      </rPr>
      <t xml:space="preserve">[A1] 0099396_</t>
    </r>
    <r>
      <rPr>
        <sz val="10"/>
        <rFont val="Microsoft YaHei"/>
        <family val="2"/>
        <charset val="1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플로리다 주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</si>
  <si>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0099396_</t>
  </si>
  <si>
    <r>
      <rPr>
        <sz val="10"/>
        <rFont val="Microsoft YaHei"/>
        <family val="2"/>
        <charset val="1"/>
      </rPr>
      <t xml:space="preserve">잭슨빌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플로리다 주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</si>
  <si>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0101743_ABC (</t>
    </r>
    <r>
      <rPr>
        <sz val="10"/>
        <rFont val="Microsoft YaHei"/>
        <family val="2"/>
        <charset val="1"/>
      </rPr>
      <t xml:space="preserve">미국의 방송사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</si>
  <si>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0101743_</t>
  </si>
  <si>
    <r>
      <rPr>
        <sz val="10"/>
        <rFont val="Arial"/>
        <family val="2"/>
        <charset val="1"/>
      </rPr>
      <t xml:space="preserve">ABC (</t>
    </r>
    <r>
      <rPr>
        <sz val="10"/>
        <rFont val="Microsoft YaHei"/>
        <family val="2"/>
        <charset val="1"/>
      </rPr>
      <t xml:space="preserve">미국의 방송사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</si>
  <si>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[A1] 0116876_</t>
    </r>
    <r>
      <rPr>
        <sz val="10"/>
        <rFont val="Microsoft YaHei"/>
        <family val="2"/>
        <charset val="1"/>
      </rPr>
      <t xml:space="preserve">노르만인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</si>
  <si>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0116876_</t>
  </si>
  <si>
    <t xml:space="preserve">노르만인</t>
  </si>
  <si>
    <r>
      <rPr>
        <sz val="10"/>
        <rFont val="Arial"/>
        <family val="2"/>
        <charset val="1"/>
      </rPr>
      <t xml:space="preserve">[A1] 0128316_</t>
    </r>
    <r>
      <rPr>
        <sz val="10"/>
        <rFont val="Microsoft YaHei"/>
        <family val="2"/>
        <charset val="1"/>
      </rPr>
      <t xml:space="preserve">닥터 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</si>
  <si>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0128316_</t>
  </si>
  <si>
    <t xml:space="preserve">닥터 후</t>
  </si>
  <si>
    <r>
      <rPr>
        <sz val="10"/>
        <rFont val="Arial"/>
        <family val="2"/>
        <charset val="1"/>
      </rPr>
      <t xml:space="preserve">[A1] 0129301_</t>
    </r>
    <r>
      <rPr>
        <sz val="10"/>
        <rFont val="Microsoft YaHei"/>
        <family val="2"/>
        <charset val="1"/>
      </rPr>
      <t xml:space="preserve">건설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</si>
  <si>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0129301_</t>
  </si>
  <si>
    <t xml:space="preserve">건설</t>
  </si>
  <si>
    <r>
      <rPr>
        <sz val="10"/>
        <rFont val="Arial"/>
        <family val="2"/>
        <charset val="1"/>
      </rPr>
      <t xml:space="preserve">[A1] 0129438_</t>
    </r>
    <r>
      <rPr>
        <sz val="10"/>
        <rFont val="Microsoft YaHei"/>
        <family val="2"/>
        <charset val="1"/>
      </rPr>
      <t xml:space="preserve">증기 기관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</si>
  <si>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0129438_</t>
  </si>
  <si>
    <t xml:space="preserve">증기 기관</t>
  </si>
  <si>
    <r>
      <rPr>
        <sz val="10"/>
        <rFont val="Arial"/>
        <family val="2"/>
        <charset val="1"/>
      </rPr>
      <t xml:space="preserve">[A1] 0132051_</t>
    </r>
    <r>
      <rPr>
        <sz val="10"/>
        <rFont val="Microsoft YaHei"/>
        <family val="2"/>
        <charset val="1"/>
      </rPr>
      <t xml:space="preserve">프레즈노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</si>
  <si>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0132051_</t>
  </si>
  <si>
    <t xml:space="preserve">프레즈노</t>
  </si>
  <si>
    <r>
      <rPr>
        <sz val="10"/>
        <rFont val="Arial"/>
        <family val="2"/>
        <charset val="1"/>
      </rPr>
      <t xml:space="preserve">[A1] 0137278_</t>
    </r>
    <r>
      <rPr>
        <sz val="10"/>
        <rFont val="Microsoft YaHei"/>
        <family val="2"/>
        <charset val="1"/>
      </rPr>
      <t xml:space="preserve">기후 변화에 관한 정부간 패널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</si>
  <si>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0137278_</t>
  </si>
  <si>
    <t xml:space="preserve">기후 변화에 관한 정부간 패널</t>
  </si>
  <si>
    <r>
      <rPr>
        <sz val="10"/>
        <rFont val="Arial"/>
        <family val="2"/>
        <charset val="1"/>
      </rPr>
      <t xml:space="preserve">[A1] 0156720_</t>
    </r>
    <r>
      <rPr>
        <sz val="10"/>
        <rFont val="Microsoft YaHei"/>
        <family val="2"/>
        <charset val="1"/>
      </rPr>
      <t xml:space="preserve">아마존 우림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</si>
  <si>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0156720_</t>
  </si>
  <si>
    <t xml:space="preserve">아마존 우림</t>
  </si>
  <si>
    <r>
      <rPr>
        <sz val="10"/>
        <rFont val="Arial"/>
        <family val="2"/>
        <charset val="1"/>
      </rPr>
      <t xml:space="preserve">[A1] 0321711_</t>
    </r>
    <r>
      <rPr>
        <sz val="10"/>
        <rFont val="Microsoft YaHei"/>
        <family val="2"/>
        <charset val="1"/>
      </rPr>
      <t xml:space="preserve">빅토리아 앨버트 박물관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</si>
  <si>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0321711_</t>
  </si>
  <si>
    <t xml:space="preserve">빅토리아 앨버트 박물관</t>
  </si>
  <si>
    <r>
      <rPr>
        <sz val="10"/>
        <rFont val="Arial"/>
        <family val="2"/>
        <charset val="1"/>
      </rPr>
      <t xml:space="preserve">[A1] 0477729_</t>
    </r>
    <r>
      <rPr>
        <sz val="10"/>
        <rFont val="Microsoft YaHei"/>
        <family val="2"/>
        <charset val="1"/>
      </rPr>
      <t xml:space="preserve">프렌치 인디언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</si>
  <si>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0477729_</t>
  </si>
  <si>
    <t xml:space="preserve">프렌치 인디언 전쟁</t>
  </si>
  <si>
    <r>
      <rPr>
        <sz val="10"/>
        <rFont val="Arial"/>
        <family val="2"/>
        <charset val="1"/>
      </rPr>
      <t xml:space="preserve">[A1] 0478195_</t>
    </r>
    <r>
      <rPr>
        <sz val="10"/>
        <rFont val="Microsoft YaHei"/>
        <family val="2"/>
        <charset val="1"/>
      </rPr>
      <t xml:space="preserve">면역계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</si>
  <si>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0478195_</t>
  </si>
  <si>
    <t xml:space="preserve">면역계</t>
  </si>
  <si>
    <r>
      <rPr>
        <sz val="10"/>
        <rFont val="Arial"/>
        <family val="2"/>
        <charset val="1"/>
      </rPr>
      <t xml:space="preserve">[A1] 0569642_</t>
    </r>
    <r>
      <rPr>
        <sz val="10"/>
        <rFont val="Microsoft YaHei"/>
        <family val="2"/>
        <charset val="1"/>
      </rPr>
      <t xml:space="preserve">시민 불복종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</si>
  <si>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0569642_</t>
  </si>
  <si>
    <t xml:space="preserve">시민 불복종</t>
  </si>
  <si>
    <r>
      <rPr>
        <sz val="10"/>
        <rFont val="Arial"/>
        <family val="2"/>
        <charset val="1"/>
      </rPr>
      <t xml:space="preserve">[A1] 0787774_</t>
    </r>
    <r>
      <rPr>
        <sz val="10"/>
        <rFont val="Microsoft YaHei"/>
        <family val="2"/>
        <charset val="1"/>
      </rPr>
      <t xml:space="preserve">스카이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영국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</si>
  <si>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0787774_</t>
  </si>
  <si>
    <r>
      <rPr>
        <sz val="10"/>
        <rFont val="Microsoft YaHei"/>
        <family val="2"/>
        <charset val="1"/>
      </rPr>
      <t xml:space="preserve">스카이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영국 </t>
    </r>
    <r>
      <rPr>
        <sz val="10"/>
        <rFont val="Arial"/>
        <family val="2"/>
        <charset val="1"/>
      </rPr>
      <t xml:space="preserve">&amp; 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)</t>
    </r>
  </si>
  <si>
    <t xml:space="preserve">0791575_</t>
  </si>
  <si>
    <r>
      <rPr>
        <sz val="10"/>
        <rFont val="Arial"/>
        <family val="2"/>
        <charset val="1"/>
      </rPr>
      <t xml:space="preserve">[A1] 0791575_</t>
    </r>
    <r>
      <rPr>
        <sz val="10"/>
        <rFont val="Microsoft YaHei"/>
        <family val="2"/>
        <charset val="1"/>
      </rPr>
      <t xml:space="preserve">남부 캘리포니아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</si>
  <si>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남부 캘리포니아</t>
  </si>
  <si>
    <t xml:space="preserve">0858744_</t>
  </si>
  <si>
    <r>
      <rPr>
        <sz val="10"/>
        <rFont val="Arial"/>
        <family val="2"/>
        <charset val="1"/>
      </rPr>
      <t xml:space="preserve">[A1] 0858744_</t>
    </r>
    <r>
      <rPr>
        <sz val="10"/>
        <rFont val="Microsoft YaHei"/>
        <family val="2"/>
        <charset val="1"/>
      </rPr>
      <t xml:space="preserve">경제적 불평등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</si>
  <si>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경제적 불평등</t>
  </si>
  <si>
    <t xml:space="preserve">1036011_</t>
  </si>
  <si>
    <r>
      <rPr>
        <sz val="10"/>
        <rFont val="Arial"/>
        <family val="2"/>
        <charset val="1"/>
      </rPr>
      <t xml:space="preserve">[A1] 1036011_</t>
    </r>
    <r>
      <rPr>
        <sz val="10"/>
        <rFont val="Microsoft YaHei"/>
        <family val="2"/>
        <charset val="1"/>
      </rPr>
      <t xml:space="preserve">스코틀랜드 의회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</si>
  <si>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스코틀랜드 의회</t>
  </si>
  <si>
    <t xml:space="preserve">1440966_</t>
  </si>
  <si>
    <r>
      <rPr>
        <sz val="10"/>
        <rFont val="Arial"/>
        <family val="2"/>
        <charset val="1"/>
      </rPr>
      <t xml:space="preserve">[A1] 1440966_</t>
    </r>
    <r>
      <rPr>
        <sz val="10"/>
        <rFont val="Microsoft YaHei"/>
        <family val="2"/>
        <charset val="1"/>
      </rPr>
      <t xml:space="preserve">슈퍼볼 </t>
    </r>
    <r>
      <rPr>
        <sz val="10"/>
        <rFont val="Arial"/>
        <family val="2"/>
        <charset val="1"/>
      </rPr>
      <t xml:space="preserve">50(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</si>
  <si>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슈퍼볼 </t>
    </r>
    <r>
      <rPr>
        <sz val="10"/>
        <rFont val="Arial"/>
        <family val="2"/>
        <charset val="1"/>
      </rPr>
      <t xml:space="preserve">50</t>
    </r>
  </si>
  <si>
    <t xml:space="preserve">20170112-0010008954105</t>
  </si>
  <si>
    <r>
      <rPr>
        <sz val="10"/>
        <rFont val="Arial"/>
        <family val="2"/>
        <charset val="1"/>
      </rPr>
      <t xml:space="preserve">20171020_</t>
    </r>
    <r>
      <rPr>
        <sz val="10"/>
        <rFont val="Microsoft YaHei"/>
        <family val="2"/>
        <charset val="1"/>
      </rPr>
      <t xml:space="preserve">추가위키</t>
    </r>
    <r>
      <rPr>
        <sz val="10"/>
        <rFont val="Arial"/>
        <family val="2"/>
        <charset val="1"/>
      </rPr>
      <t xml:space="preserve">(80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,3802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</si>
  <si>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[A2] 0000009_</t>
    </r>
    <r>
      <rPr>
        <sz val="10"/>
        <rFont val="Microsoft YaHei"/>
        <family val="2"/>
        <charset val="1"/>
      </rPr>
      <t xml:space="preserve">수학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</si>
  <si>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0000009_</t>
  </si>
  <si>
    <r>
      <rPr>
        <sz val="10"/>
        <rFont val="Microsoft YaHei"/>
        <family val="2"/>
        <charset val="1"/>
      </rPr>
      <t xml:space="preserve">백과사전</t>
    </r>
    <r>
      <rPr>
        <sz val="10"/>
        <rFont val="Arial"/>
        <family val="2"/>
        <charset val="1"/>
      </rPr>
      <t xml:space="preserve">2</t>
    </r>
  </si>
  <si>
    <t xml:space="preserve">수학</t>
  </si>
  <si>
    <t xml:space="preserve">20170120-0250002678055</t>
  </si>
  <si>
    <r>
      <rPr>
        <sz val="10"/>
        <rFont val="Arial"/>
        <family val="2"/>
        <charset val="1"/>
      </rPr>
      <t xml:space="preserve">[A2] 0000249_</t>
    </r>
    <r>
      <rPr>
        <sz val="10"/>
        <rFont val="Microsoft YaHei"/>
        <family val="2"/>
        <charset val="1"/>
      </rPr>
      <t xml:space="preserve">대한민국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</si>
  <si>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0000249_</t>
  </si>
  <si>
    <t xml:space="preserve">대한민국</t>
  </si>
  <si>
    <t xml:space="preserve">20170319-0010009118371</t>
  </si>
  <si>
    <r>
      <rPr>
        <sz val="10"/>
        <rFont val="Arial"/>
        <family val="2"/>
        <charset val="1"/>
      </rPr>
      <t xml:space="preserve">[A2] 0000259_</t>
    </r>
    <r>
      <rPr>
        <sz val="10"/>
        <rFont val="Microsoft YaHei"/>
        <family val="2"/>
        <charset val="1"/>
      </rPr>
      <t xml:space="preserve">서울특별시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</si>
  <si>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0000259_</t>
  </si>
  <si>
    <t xml:space="preserve">서울특별시</t>
  </si>
  <si>
    <t xml:space="preserve">20170502-0050000988519</t>
  </si>
  <si>
    <r>
      <rPr>
        <sz val="10"/>
        <rFont val="Arial"/>
        <family val="2"/>
        <charset val="1"/>
      </rPr>
      <t xml:space="preserve">[A2] 0000280_</t>
    </r>
    <r>
      <rPr>
        <sz val="10"/>
        <rFont val="Microsoft YaHei"/>
        <family val="2"/>
        <charset val="1"/>
      </rPr>
      <t xml:space="preserve">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</si>
  <si>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0000280_</t>
  </si>
  <si>
    <t xml:space="preserve">한국</t>
  </si>
  <si>
    <t xml:space="preserve">20170508-4210002719742</t>
  </si>
  <si>
    <r>
      <rPr>
        <sz val="10"/>
        <rFont val="Arial"/>
        <family val="2"/>
        <charset val="1"/>
      </rPr>
      <t xml:space="preserve">[A2] 0000426_</t>
    </r>
    <r>
      <rPr>
        <sz val="10"/>
        <rFont val="Microsoft YaHei"/>
        <family val="2"/>
        <charset val="1"/>
      </rPr>
      <t xml:space="preserve">불교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</si>
  <si>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0000426_</t>
  </si>
  <si>
    <t xml:space="preserve">불교</t>
  </si>
  <si>
    <t xml:space="preserve">20170511-0550000529597</t>
  </si>
  <si>
    <r>
      <rPr>
        <sz val="10"/>
        <rFont val="Arial"/>
        <family val="2"/>
        <charset val="1"/>
      </rPr>
      <t xml:space="preserve">[A2] 0000578_</t>
    </r>
    <r>
      <rPr>
        <sz val="10"/>
        <rFont val="Microsoft YaHei"/>
        <family val="2"/>
        <charset val="1"/>
      </rPr>
      <t xml:space="preserve">애니메이션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</si>
  <si>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0000578_</t>
  </si>
  <si>
    <t xml:space="preserve">애니메이션</t>
  </si>
  <si>
    <t xml:space="preserve">20170511-0810002820157</t>
  </si>
  <si>
    <r>
      <rPr>
        <sz val="10"/>
        <rFont val="Arial"/>
        <family val="2"/>
        <charset val="1"/>
      </rPr>
      <t xml:space="preserve">[A2] 0000823_</t>
    </r>
    <r>
      <rPr>
        <sz val="10"/>
        <rFont val="Microsoft YaHei"/>
        <family val="2"/>
        <charset val="1"/>
      </rPr>
      <t xml:space="preserve">벨기에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</si>
  <si>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0000823_</t>
  </si>
  <si>
    <t xml:space="preserve">벨기에</t>
  </si>
  <si>
    <t xml:space="preserve">20170512-0560010455100</t>
  </si>
  <si>
    <r>
      <rPr>
        <sz val="10"/>
        <rFont val="Arial"/>
        <family val="2"/>
        <charset val="1"/>
      </rPr>
      <t xml:space="preserve">[A2] 0001453_</t>
    </r>
    <r>
      <rPr>
        <sz val="10"/>
        <rFont val="Microsoft YaHei"/>
        <family val="2"/>
        <charset val="1"/>
      </rPr>
      <t xml:space="preserve">아르헨티나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</si>
  <si>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0001453_</t>
  </si>
  <si>
    <t xml:space="preserve">아르헨티나</t>
  </si>
  <si>
    <t xml:space="preserve">20170513-0010009262458</t>
  </si>
  <si>
    <r>
      <rPr>
        <sz val="10"/>
        <rFont val="Arial"/>
        <family val="2"/>
        <charset val="1"/>
      </rPr>
      <t xml:space="preserve">[A2] 0001455_</t>
    </r>
    <r>
      <rPr>
        <sz val="10"/>
        <rFont val="Microsoft YaHei"/>
        <family val="2"/>
        <charset val="1"/>
      </rPr>
      <t xml:space="preserve">축구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</si>
  <si>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0001455_</t>
  </si>
  <si>
    <t xml:space="preserve">축구</t>
  </si>
  <si>
    <t xml:space="preserve">20170514-0010009263016</t>
  </si>
  <si>
    <r>
      <rPr>
        <sz val="10"/>
        <rFont val="Arial"/>
        <family val="2"/>
        <charset val="1"/>
      </rPr>
      <t xml:space="preserve">[A2] 0001461_</t>
    </r>
    <r>
      <rPr>
        <sz val="10"/>
        <rFont val="Microsoft YaHei"/>
        <family val="2"/>
        <charset val="1"/>
      </rPr>
      <t xml:space="preserve">오스트레일리아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</si>
  <si>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0001461_</t>
  </si>
  <si>
    <t xml:space="preserve">오스트레일리아</t>
  </si>
  <si>
    <t xml:space="preserve">20170514-0150003768006</t>
  </si>
  <si>
    <r>
      <rPr>
        <sz val="10"/>
        <rFont val="Arial"/>
        <family val="2"/>
        <charset val="1"/>
      </rPr>
      <t xml:space="preserve">[A2] 0001852_</t>
    </r>
    <r>
      <rPr>
        <sz val="10"/>
        <rFont val="Microsoft YaHei"/>
        <family val="2"/>
        <charset val="1"/>
      </rPr>
      <t xml:space="preserve">유럽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</si>
  <si>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0001852_</t>
  </si>
  <si>
    <t xml:space="preserve">유럽</t>
  </si>
  <si>
    <t xml:space="preserve">20170514-4210002730788</t>
  </si>
  <si>
    <r>
      <rPr>
        <sz val="10"/>
        <rFont val="Arial"/>
        <family val="2"/>
        <charset val="1"/>
      </rPr>
      <t xml:space="preserve">[A2] 0001857_</t>
    </r>
    <r>
      <rPr>
        <sz val="10"/>
        <rFont val="Microsoft YaHei"/>
        <family val="2"/>
        <charset val="1"/>
      </rPr>
      <t xml:space="preserve">종교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</si>
  <si>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0001857_</t>
  </si>
  <si>
    <t xml:space="preserve">종교</t>
  </si>
  <si>
    <t xml:space="preserve">20170515-0050000991553</t>
  </si>
  <si>
    <r>
      <rPr>
        <sz val="10"/>
        <rFont val="Arial"/>
        <family val="2"/>
        <charset val="1"/>
      </rPr>
      <t xml:space="preserve">[A2] 0002002_</t>
    </r>
    <r>
      <rPr>
        <sz val="10"/>
        <rFont val="Microsoft YaHei"/>
        <family val="2"/>
        <charset val="1"/>
      </rPr>
      <t xml:space="preserve">베트남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</si>
  <si>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0002002_</t>
  </si>
  <si>
    <t xml:space="preserve">베트남</t>
  </si>
  <si>
    <t xml:space="preserve">20170518-0010009273464</t>
  </si>
  <si>
    <r>
      <rPr>
        <sz val="10"/>
        <rFont val="Arial"/>
        <family val="2"/>
        <charset val="1"/>
      </rPr>
      <t xml:space="preserve">[A2] 0002182_</t>
    </r>
    <r>
      <rPr>
        <sz val="10"/>
        <rFont val="Microsoft YaHei"/>
        <family val="2"/>
        <charset val="1"/>
      </rPr>
      <t xml:space="preserve">영국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</si>
  <si>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0002182_</t>
  </si>
  <si>
    <t xml:space="preserve">영국</t>
  </si>
  <si>
    <t xml:space="preserve">20170518-0030007961679</t>
  </si>
  <si>
    <r>
      <rPr>
        <sz val="10"/>
        <rFont val="Arial"/>
        <family val="2"/>
        <charset val="1"/>
      </rPr>
      <t xml:space="preserve">[A2] 0002205_</t>
    </r>
    <r>
      <rPr>
        <sz val="10"/>
        <rFont val="Microsoft YaHei"/>
        <family val="2"/>
        <charset val="1"/>
      </rPr>
      <t xml:space="preserve">중화인민공화국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</si>
  <si>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0002205_</t>
  </si>
  <si>
    <t xml:space="preserve">중화인민공화국</t>
  </si>
  <si>
    <t xml:space="preserve">20170519-0010009276413</t>
  </si>
  <si>
    <r>
      <rPr>
        <sz val="10"/>
        <rFont val="Arial"/>
        <family val="2"/>
        <charset val="1"/>
      </rPr>
      <t xml:space="preserve">[A2] 0002386_</t>
    </r>
    <r>
      <rPr>
        <sz val="10"/>
        <rFont val="Microsoft YaHei"/>
        <family val="2"/>
        <charset val="1"/>
      </rPr>
      <t xml:space="preserve">한국어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</si>
  <si>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0002386_</t>
  </si>
  <si>
    <t xml:space="preserve">한국어</t>
  </si>
  <si>
    <t xml:space="preserve">20170519-4470000112588</t>
  </si>
  <si>
    <r>
      <rPr>
        <sz val="10"/>
        <rFont val="Arial"/>
        <family val="2"/>
        <charset val="1"/>
      </rPr>
      <t xml:space="preserve">[A2] 0002497_</t>
    </r>
    <r>
      <rPr>
        <sz val="10"/>
        <rFont val="Microsoft YaHei"/>
        <family val="2"/>
        <charset val="1"/>
      </rPr>
      <t xml:space="preserve">유대인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</si>
  <si>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0002497_</t>
  </si>
  <si>
    <t xml:space="preserve">유대인</t>
  </si>
  <si>
    <t xml:space="preserve">20170520-0230003281693</t>
  </si>
  <si>
    <r>
      <rPr>
        <sz val="10"/>
        <rFont val="Arial"/>
        <family val="2"/>
        <charset val="1"/>
      </rPr>
      <t xml:space="preserve">[A2] 0002743_</t>
    </r>
    <r>
      <rPr>
        <sz val="10"/>
        <rFont val="Microsoft YaHei"/>
        <family val="2"/>
        <charset val="1"/>
      </rPr>
      <t xml:space="preserve">헝가리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</si>
  <si>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0002743_</t>
  </si>
  <si>
    <t xml:space="preserve">헝가리</t>
  </si>
  <si>
    <t xml:space="preserve">20170521-2960000031908</t>
  </si>
  <si>
    <r>
      <rPr>
        <sz val="10"/>
        <rFont val="Arial"/>
        <family val="2"/>
        <charset val="1"/>
      </rPr>
      <t xml:space="preserve">[A2] 0002870_</t>
    </r>
    <r>
      <rPr>
        <sz val="10"/>
        <rFont val="Microsoft YaHei"/>
        <family val="2"/>
        <charset val="1"/>
      </rPr>
      <t xml:space="preserve">이탈리아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</si>
  <si>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0002870_</t>
  </si>
  <si>
    <t xml:space="preserve">이탈리아</t>
  </si>
  <si>
    <t xml:space="preserve">20170521-4210002742987</t>
  </si>
  <si>
    <r>
      <rPr>
        <sz val="10"/>
        <rFont val="Arial"/>
        <family val="2"/>
        <charset val="1"/>
      </rPr>
      <t xml:space="preserve">[A2] 0002871_</t>
    </r>
    <r>
      <rPr>
        <sz val="10"/>
        <rFont val="Microsoft YaHei"/>
        <family val="2"/>
        <charset val="1"/>
      </rPr>
      <t xml:space="preserve">소련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</si>
  <si>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0002871_</t>
  </si>
  <si>
    <t xml:space="preserve">소련</t>
  </si>
  <si>
    <t xml:space="preserve">20170522-4210002744977</t>
  </si>
  <si>
    <r>
      <rPr>
        <sz val="10"/>
        <rFont val="Arial"/>
        <family val="2"/>
        <charset val="1"/>
      </rPr>
      <t xml:space="preserve">[A2] 0004115_</t>
    </r>
    <r>
      <rPr>
        <sz val="10"/>
        <rFont val="Microsoft YaHei"/>
        <family val="2"/>
        <charset val="1"/>
      </rPr>
      <t xml:space="preserve">고구려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</si>
  <si>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0004115_</t>
  </si>
  <si>
    <t xml:space="preserve">고구려</t>
  </si>
  <si>
    <t xml:space="preserve">20170523-0090003946285</t>
  </si>
  <si>
    <r>
      <rPr>
        <sz val="10"/>
        <rFont val="Arial"/>
        <family val="2"/>
        <charset val="1"/>
      </rPr>
      <t xml:space="preserve">[A2] 0004959_</t>
    </r>
    <r>
      <rPr>
        <sz val="10"/>
        <rFont val="Microsoft YaHei"/>
        <family val="2"/>
        <charset val="1"/>
      </rPr>
      <t xml:space="preserve">타이완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</si>
  <si>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0004959_</t>
  </si>
  <si>
    <t xml:space="preserve">타이완</t>
  </si>
  <si>
    <t xml:space="preserve">20170523-1170002913524</t>
  </si>
  <si>
    <r>
      <rPr>
        <sz val="10"/>
        <rFont val="Arial"/>
        <family val="2"/>
        <charset val="1"/>
      </rPr>
      <t xml:space="preserve">[A2] 0004982_</t>
    </r>
    <r>
      <rPr>
        <sz val="10"/>
        <rFont val="Microsoft YaHei"/>
        <family val="2"/>
        <charset val="1"/>
      </rPr>
      <t xml:space="preserve">핀란드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</si>
  <si>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0004982_</t>
  </si>
  <si>
    <t xml:space="preserve">핀란드</t>
  </si>
  <si>
    <t xml:space="preserve">20170526-0200003067660</t>
  </si>
  <si>
    <r>
      <rPr>
        <sz val="10"/>
        <rFont val="Arial"/>
        <family val="2"/>
        <charset val="1"/>
      </rPr>
      <t xml:space="preserve">[A2] 0005048_</t>
    </r>
    <r>
      <rPr>
        <sz val="10"/>
        <rFont val="Microsoft YaHei"/>
        <family val="2"/>
        <charset val="1"/>
      </rPr>
      <t xml:space="preserve">한반도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</si>
  <si>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0005048_</t>
  </si>
  <si>
    <t xml:space="preserve">한반도</t>
  </si>
  <si>
    <t xml:space="preserve">20170526-0230003283202</t>
  </si>
  <si>
    <r>
      <rPr>
        <sz val="10"/>
        <rFont val="Arial"/>
        <family val="2"/>
        <charset val="1"/>
      </rPr>
      <t xml:space="preserve">[A2] 0005156_</t>
    </r>
    <r>
      <rPr>
        <sz val="10"/>
        <rFont val="Microsoft YaHei"/>
        <family val="2"/>
        <charset val="1"/>
      </rPr>
      <t xml:space="preserve">경상북도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</si>
  <si>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0005156_</t>
  </si>
  <si>
    <t xml:space="preserve">경상북도</t>
  </si>
  <si>
    <t xml:space="preserve">20170526-0230003283373</t>
  </si>
  <si>
    <r>
      <rPr>
        <sz val="10"/>
        <rFont val="Arial"/>
        <family val="2"/>
        <charset val="1"/>
      </rPr>
      <t xml:space="preserve">[A2] 0005222_</t>
    </r>
    <r>
      <rPr>
        <sz val="10"/>
        <rFont val="Microsoft YaHei"/>
        <family val="2"/>
        <charset val="1"/>
      </rPr>
      <t xml:space="preserve">인천광역시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</si>
  <si>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0005222_</t>
  </si>
  <si>
    <t xml:space="preserve">인천광역시</t>
  </si>
  <si>
    <t xml:space="preserve">20170526-0550000534137</t>
  </si>
  <si>
    <r>
      <rPr>
        <sz val="10"/>
        <rFont val="Arial"/>
        <family val="2"/>
        <charset val="1"/>
      </rPr>
      <t xml:space="preserve">[A2] 0005382_</t>
    </r>
    <r>
      <rPr>
        <sz val="10"/>
        <rFont val="Microsoft YaHei"/>
        <family val="2"/>
        <charset val="1"/>
      </rPr>
      <t xml:space="preserve">스웨덴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</si>
  <si>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0005382_</t>
  </si>
  <si>
    <t xml:space="preserve">스웨덴</t>
  </si>
  <si>
    <t xml:space="preserve">20170527-0050000995124</t>
  </si>
  <si>
    <r>
      <rPr>
        <sz val="10"/>
        <rFont val="Arial"/>
        <family val="2"/>
        <charset val="1"/>
      </rPr>
      <t xml:space="preserve">[A2] 0006035_</t>
    </r>
    <r>
      <rPr>
        <sz val="10"/>
        <rFont val="Microsoft YaHei"/>
        <family val="2"/>
        <charset val="1"/>
      </rPr>
      <t xml:space="preserve">후한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</si>
  <si>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0006035_</t>
  </si>
  <si>
    <t xml:space="preserve">후한</t>
  </si>
  <si>
    <t xml:space="preserve">20170527-0230003283619</t>
  </si>
  <si>
    <r>
      <rPr>
        <sz val="10"/>
        <rFont val="Arial"/>
        <family val="2"/>
        <charset val="1"/>
      </rPr>
      <t xml:space="preserve">[A2] 0006102_</t>
    </r>
    <r>
      <rPr>
        <sz val="10"/>
        <rFont val="Microsoft YaHei"/>
        <family val="2"/>
        <charset val="1"/>
      </rPr>
      <t xml:space="preserve">에도 시대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</si>
  <si>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0006102_</t>
  </si>
  <si>
    <t xml:space="preserve">에도 시대</t>
  </si>
  <si>
    <t xml:space="preserve">20170527-1080002617920</t>
  </si>
  <si>
    <r>
      <rPr>
        <sz val="10"/>
        <rFont val="Arial"/>
        <family val="2"/>
        <charset val="1"/>
      </rPr>
      <t xml:space="preserve">[A2] 0006196_</t>
    </r>
    <r>
      <rPr>
        <sz val="10"/>
        <rFont val="Microsoft YaHei"/>
        <family val="2"/>
        <charset val="1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남</t>
    </r>
    <r>
      <rPr>
        <sz val="10"/>
        <rFont val="Arial"/>
        <family val="2"/>
        <charset val="1"/>
      </rPr>
      <t xml:space="preserve">)(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</si>
  <si>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0006196_</t>
  </si>
  <si>
    <r>
      <rPr>
        <sz val="10"/>
        <rFont val="Microsoft YaHei"/>
        <family val="2"/>
        <charset val="1"/>
      </rPr>
      <t xml:space="preserve">강원도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남</t>
    </r>
    <r>
      <rPr>
        <sz val="10"/>
        <rFont val="Arial"/>
        <family val="2"/>
        <charset val="1"/>
      </rPr>
      <t xml:space="preserve">)</t>
    </r>
  </si>
  <si>
    <t xml:space="preserve">20170529-0160001243421</t>
  </si>
  <si>
    <r>
      <rPr>
        <sz val="10"/>
        <rFont val="Arial"/>
        <family val="2"/>
        <charset val="1"/>
      </rPr>
      <t xml:space="preserve">[A2] 0006372_</t>
    </r>
    <r>
      <rPr>
        <sz val="10"/>
        <rFont val="Microsoft YaHei"/>
        <family val="2"/>
        <charset val="1"/>
      </rPr>
      <t xml:space="preserve">이집트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</si>
  <si>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0006372_</t>
  </si>
  <si>
    <t xml:space="preserve">이집트</t>
  </si>
  <si>
    <t xml:space="preserve">20170530-0200003068447</t>
  </si>
  <si>
    <r>
      <rPr>
        <sz val="10"/>
        <rFont val="Arial"/>
        <family val="2"/>
        <charset val="1"/>
      </rPr>
      <t xml:space="preserve">[A2] 0006483_</t>
    </r>
    <r>
      <rPr>
        <sz val="10"/>
        <rFont val="Microsoft YaHei"/>
        <family val="2"/>
        <charset val="1"/>
      </rPr>
      <t xml:space="preserve">일제 강점기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</si>
  <si>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0006483_</t>
  </si>
  <si>
    <t xml:space="preserve">일제 강점기</t>
  </si>
  <si>
    <t xml:space="preserve">20170530-0550000535188</t>
  </si>
  <si>
    <r>
      <rPr>
        <sz val="10"/>
        <rFont val="Arial"/>
        <family val="2"/>
        <charset val="1"/>
      </rPr>
      <t xml:space="preserve">[A2] 0007080_</t>
    </r>
    <r>
      <rPr>
        <sz val="10"/>
        <rFont val="Microsoft YaHei"/>
        <family val="2"/>
        <charset val="1"/>
      </rPr>
      <t xml:space="preserve">당나라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</si>
  <si>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0007080_</t>
  </si>
  <si>
    <t xml:space="preserve">당나라</t>
  </si>
  <si>
    <t xml:space="preserve">20170531-0010009305017</t>
  </si>
  <si>
    <r>
      <rPr>
        <sz val="10"/>
        <rFont val="Arial"/>
        <family val="2"/>
        <charset val="1"/>
      </rPr>
      <t xml:space="preserve">[A2] 0007757_</t>
    </r>
    <r>
      <rPr>
        <sz val="10"/>
        <rFont val="Microsoft YaHei"/>
        <family val="2"/>
        <charset val="1"/>
      </rPr>
      <t xml:space="preserve">네덜란드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</si>
  <si>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0007757_</t>
  </si>
  <si>
    <t xml:space="preserve">네덜란드</t>
  </si>
  <si>
    <t xml:space="preserve">20170601-0550000535941</t>
  </si>
  <si>
    <r>
      <rPr>
        <sz val="10"/>
        <rFont val="Arial"/>
        <family val="2"/>
        <charset val="1"/>
      </rPr>
      <t xml:space="preserve">[A2] 0008814_</t>
    </r>
    <r>
      <rPr>
        <sz val="10"/>
        <rFont val="Microsoft YaHei"/>
        <family val="2"/>
        <charset val="1"/>
      </rPr>
      <t xml:space="preserve">인도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</si>
  <si>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0008814_</t>
  </si>
  <si>
    <t xml:space="preserve">인도</t>
  </si>
  <si>
    <t xml:space="preserve">20170601-4370000155511</t>
  </si>
  <si>
    <r>
      <rPr>
        <sz val="10"/>
        <rFont val="Arial"/>
        <family val="2"/>
        <charset val="1"/>
      </rPr>
      <t xml:space="preserve">[A2] 0009167_</t>
    </r>
    <r>
      <rPr>
        <sz val="10"/>
        <rFont val="Microsoft YaHei"/>
        <family val="2"/>
        <charset val="1"/>
      </rPr>
      <t xml:space="preserve">덴마크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</si>
  <si>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0009167_</t>
  </si>
  <si>
    <t xml:space="preserve">덴마크</t>
  </si>
  <si>
    <t xml:space="preserve">20170603-0080003882875</t>
  </si>
  <si>
    <r>
      <rPr>
        <sz val="10"/>
        <rFont val="Arial"/>
        <family val="2"/>
        <charset val="1"/>
      </rPr>
      <t xml:space="preserve">[A2] 0009175_</t>
    </r>
    <r>
      <rPr>
        <sz val="10"/>
        <rFont val="Microsoft YaHei"/>
        <family val="2"/>
        <charset val="1"/>
      </rPr>
      <t xml:space="preserve">루마니아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</si>
  <si>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0009175_</t>
  </si>
  <si>
    <t xml:space="preserve">루마니아</t>
  </si>
  <si>
    <t xml:space="preserve">20170606-4370000155830</t>
  </si>
  <si>
    <r>
      <rPr>
        <sz val="10"/>
        <rFont val="Arial"/>
        <family val="2"/>
        <charset val="1"/>
      </rPr>
      <t xml:space="preserve">[A2] 0009203_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</si>
  <si>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0009203_</t>
  </si>
  <si>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차 세계 대전</t>
    </r>
  </si>
  <si>
    <t xml:space="preserve">20170607-3820000570356</t>
  </si>
  <si>
    <r>
      <rPr>
        <sz val="10"/>
        <rFont val="Arial"/>
        <family val="2"/>
        <charset val="1"/>
      </rPr>
      <t xml:space="preserve">[A2] 0009268_</t>
    </r>
    <r>
      <rPr>
        <sz val="10"/>
        <rFont val="Microsoft YaHei"/>
        <family val="2"/>
        <charset val="1"/>
      </rPr>
      <t xml:space="preserve">말레이시아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</si>
  <si>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0009268_</t>
  </si>
  <si>
    <t xml:space="preserve">말레이시아</t>
  </si>
  <si>
    <t xml:space="preserve">20170608-0010009321581</t>
  </si>
  <si>
    <r>
      <rPr>
        <sz val="10"/>
        <rFont val="Arial"/>
        <family val="2"/>
        <charset val="1"/>
      </rPr>
      <t xml:space="preserve">[A2] 0009270_</t>
    </r>
    <r>
      <rPr>
        <sz val="10"/>
        <rFont val="Microsoft YaHei"/>
        <family val="2"/>
        <charset val="1"/>
      </rPr>
      <t xml:space="preserve">멕시코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</si>
  <si>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0009270_</t>
  </si>
  <si>
    <t xml:space="preserve">멕시코</t>
  </si>
  <si>
    <t xml:space="preserve">20170609-0010009324127</t>
  </si>
  <si>
    <r>
      <rPr>
        <sz val="10"/>
        <rFont val="Arial"/>
        <family val="2"/>
        <charset val="1"/>
      </rPr>
      <t xml:space="preserve">[A2] 0009446_</t>
    </r>
    <r>
      <rPr>
        <sz val="10"/>
        <rFont val="Microsoft YaHei"/>
        <family val="2"/>
        <charset val="1"/>
      </rPr>
      <t xml:space="preserve">브라질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</si>
  <si>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0009446_</t>
  </si>
  <si>
    <t xml:space="preserve">브라질</t>
  </si>
  <si>
    <t xml:space="preserve">20170609-0230003287020</t>
  </si>
  <si>
    <r>
      <rPr>
        <sz val="10"/>
        <rFont val="Arial"/>
        <family val="2"/>
        <charset val="1"/>
      </rPr>
      <t xml:space="preserve">[A2] 0009825_</t>
    </r>
    <r>
      <rPr>
        <sz val="10"/>
        <rFont val="Microsoft YaHei"/>
        <family val="2"/>
        <charset val="1"/>
      </rPr>
      <t xml:space="preserve">스위스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</si>
  <si>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0009825_</t>
  </si>
  <si>
    <t xml:space="preserve">스위스</t>
  </si>
  <si>
    <t xml:space="preserve">20170609-4370000156073</t>
  </si>
  <si>
    <r>
      <rPr>
        <sz val="10"/>
        <rFont val="Arial"/>
        <family val="2"/>
        <charset val="1"/>
      </rPr>
      <t xml:space="preserve">[A2] 0009826_</t>
    </r>
    <r>
      <rPr>
        <sz val="10"/>
        <rFont val="Microsoft YaHei"/>
        <family val="2"/>
        <charset val="1"/>
      </rPr>
      <t xml:space="preserve">스페인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</si>
  <si>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0009826_</t>
  </si>
  <si>
    <t xml:space="preserve">스페인</t>
  </si>
  <si>
    <t xml:space="preserve">20170610-1090003554078</t>
  </si>
  <si>
    <r>
      <rPr>
        <sz val="10"/>
        <rFont val="Arial"/>
        <family val="2"/>
        <charset val="1"/>
      </rPr>
      <t xml:space="preserve">[A2] 0009939_</t>
    </r>
    <r>
      <rPr>
        <sz val="10"/>
        <rFont val="Microsoft YaHei"/>
        <family val="2"/>
        <charset val="1"/>
      </rPr>
      <t xml:space="preserve">아일랜드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</si>
  <si>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0009939_</t>
  </si>
  <si>
    <t xml:space="preserve">아일랜드</t>
  </si>
  <si>
    <t xml:space="preserve">20170610-4420000059235</t>
  </si>
  <si>
    <r>
      <rPr>
        <sz val="10"/>
        <rFont val="Arial"/>
        <family val="2"/>
        <charset val="1"/>
      </rPr>
      <t xml:space="preserve">[A2] 0010011_</t>
    </r>
    <r>
      <rPr>
        <sz val="10"/>
        <rFont val="Microsoft YaHei"/>
        <family val="2"/>
        <charset val="1"/>
      </rPr>
      <t xml:space="preserve">이란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</si>
  <si>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0010011_</t>
  </si>
  <si>
    <t xml:space="preserve">이란</t>
  </si>
  <si>
    <t xml:space="preserve">20170611-0250002724871</t>
  </si>
  <si>
    <r>
      <rPr>
        <sz val="10"/>
        <rFont val="Arial"/>
        <family val="2"/>
        <charset val="1"/>
      </rPr>
      <t xml:space="preserve">[A2] 0010235_</t>
    </r>
    <r>
      <rPr>
        <sz val="10"/>
        <rFont val="Microsoft YaHei"/>
        <family val="2"/>
        <charset val="1"/>
      </rPr>
      <t xml:space="preserve">인도네시아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</si>
  <si>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0010235_</t>
  </si>
  <si>
    <t xml:space="preserve">인도네시아</t>
  </si>
  <si>
    <t xml:space="preserve">20170613-0010009332942</t>
  </si>
  <si>
    <r>
      <rPr>
        <sz val="10"/>
        <rFont val="Arial"/>
        <family val="2"/>
        <charset val="1"/>
      </rPr>
      <t xml:space="preserve">[A2] 0010290_</t>
    </r>
    <r>
      <rPr>
        <sz val="10"/>
        <rFont val="Microsoft YaHei"/>
        <family val="2"/>
        <charset val="1"/>
      </rPr>
      <t xml:space="preserve">포르투갈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</si>
  <si>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0010290_</t>
  </si>
  <si>
    <t xml:space="preserve">포르투갈</t>
  </si>
  <si>
    <t xml:space="preserve">20170613-0920002118252</t>
  </si>
  <si>
    <r>
      <rPr>
        <sz val="10"/>
        <rFont val="Arial"/>
        <family val="2"/>
        <charset val="1"/>
      </rPr>
      <t xml:space="preserve">[A2] 0010336_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차 세계 대전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</si>
  <si>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0010336_</t>
  </si>
  <si>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차 세계 대전</t>
    </r>
  </si>
  <si>
    <t xml:space="preserve">20170615-0030008013341</t>
  </si>
  <si>
    <r>
      <rPr>
        <sz val="10"/>
        <rFont val="Arial"/>
        <family val="2"/>
        <charset val="1"/>
      </rPr>
      <t xml:space="preserve">[A2] 0010340_</t>
    </r>
    <r>
      <rPr>
        <sz val="10"/>
        <rFont val="Microsoft YaHei"/>
        <family val="2"/>
        <charset val="1"/>
      </rPr>
      <t xml:space="preserve">폴란드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</si>
  <si>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0010340_</t>
  </si>
  <si>
    <t xml:space="preserve">폴란드</t>
  </si>
  <si>
    <r>
      <rPr>
        <sz val="10"/>
        <rFont val="Arial"/>
        <family val="2"/>
        <charset val="1"/>
      </rPr>
      <t xml:space="preserve">[A2] 0010731_</t>
    </r>
    <r>
      <rPr>
        <sz val="10"/>
        <rFont val="Microsoft YaHei"/>
        <family val="2"/>
        <charset val="1"/>
      </rPr>
      <t xml:space="preserve">터키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</si>
  <si>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0010731_</t>
  </si>
  <si>
    <t xml:space="preserve">터키</t>
  </si>
  <si>
    <r>
      <rPr>
        <sz val="10"/>
        <rFont val="Arial"/>
        <family val="2"/>
        <charset val="1"/>
      </rPr>
      <t xml:space="preserve">[A2] 0011293_</t>
    </r>
    <r>
      <rPr>
        <sz val="10"/>
        <rFont val="Microsoft YaHei"/>
        <family val="2"/>
        <charset val="1"/>
      </rPr>
      <t xml:space="preserve">대한제국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</si>
  <si>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0011293_</t>
  </si>
  <si>
    <t xml:space="preserve">대한제국</t>
  </si>
  <si>
    <r>
      <rPr>
        <sz val="10"/>
        <rFont val="Arial"/>
        <family val="2"/>
        <charset val="1"/>
      </rPr>
      <t xml:space="preserve">[A2] 0012766_</t>
    </r>
    <r>
      <rPr>
        <sz val="10"/>
        <rFont val="Microsoft YaHei"/>
        <family val="2"/>
        <charset val="1"/>
      </rPr>
      <t xml:space="preserve">이스라엘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</si>
  <si>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0012766_</t>
  </si>
  <si>
    <t xml:space="preserve">이스라엘</t>
  </si>
  <si>
    <r>
      <rPr>
        <sz val="10"/>
        <rFont val="Arial"/>
        <family val="2"/>
        <charset val="1"/>
      </rPr>
      <t xml:space="preserve">[A2] 0013460_</t>
    </r>
    <r>
      <rPr>
        <sz val="10"/>
        <rFont val="Microsoft YaHei"/>
        <family val="2"/>
        <charset val="1"/>
      </rPr>
      <t xml:space="preserve">남아메리카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</si>
  <si>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0013460_</t>
  </si>
  <si>
    <t xml:space="preserve">남아메리카</t>
  </si>
  <si>
    <r>
      <rPr>
        <sz val="10"/>
        <rFont val="Arial"/>
        <family val="2"/>
        <charset val="1"/>
      </rPr>
      <t xml:space="preserve">[A2] 0031853_</t>
    </r>
    <r>
      <rPr>
        <sz val="10"/>
        <rFont val="Microsoft YaHei"/>
        <family val="2"/>
        <charset val="1"/>
      </rPr>
      <t xml:space="preserve">명나라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</si>
  <si>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0031853_</t>
  </si>
  <si>
    <t xml:space="preserve">명나라</t>
  </si>
  <si>
    <r>
      <rPr>
        <sz val="10"/>
        <rFont val="Arial"/>
        <family val="2"/>
        <charset val="1"/>
      </rPr>
      <t xml:space="preserve">[A2] 0033856_</t>
    </r>
    <r>
      <rPr>
        <sz val="10"/>
        <rFont val="Microsoft YaHei"/>
        <family val="2"/>
        <charset val="1"/>
      </rPr>
      <t xml:space="preserve">두산 베어스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</si>
  <si>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0033856_</t>
  </si>
  <si>
    <t xml:space="preserve">두산 베어스</t>
  </si>
  <si>
    <r>
      <rPr>
        <sz val="10"/>
        <rFont val="Arial"/>
        <family val="2"/>
        <charset val="1"/>
      </rPr>
      <t xml:space="preserve">[A2] 0035840_</t>
    </r>
    <r>
      <rPr>
        <sz val="10"/>
        <rFont val="Microsoft YaHei"/>
        <family val="2"/>
        <charset val="1"/>
      </rPr>
      <t xml:space="preserve">오스만 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</si>
  <si>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0035840_</t>
  </si>
  <si>
    <t xml:space="preserve">오스만 제국</t>
  </si>
  <si>
    <r>
      <rPr>
        <sz val="10"/>
        <rFont val="Arial"/>
        <family val="2"/>
        <charset val="1"/>
      </rPr>
      <t xml:space="preserve">[A2] 0038187_</t>
    </r>
    <r>
      <rPr>
        <sz val="10"/>
        <rFont val="Microsoft YaHei"/>
        <family val="2"/>
        <charset val="1"/>
      </rPr>
      <t xml:space="preserve">태평양 전쟁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</si>
  <si>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0038187_</t>
  </si>
  <si>
    <t xml:space="preserve">태평양 전쟁</t>
  </si>
  <si>
    <r>
      <rPr>
        <sz val="10"/>
        <rFont val="Arial"/>
        <family val="2"/>
        <charset val="1"/>
      </rPr>
      <t xml:space="preserve">[A2] 0038538_</t>
    </r>
    <r>
      <rPr>
        <sz val="10"/>
        <rFont val="Microsoft YaHei"/>
        <family val="2"/>
        <charset val="1"/>
      </rPr>
      <t xml:space="preserve">메이저 리그 베이스볼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</si>
  <si>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0038538_</t>
  </si>
  <si>
    <t xml:space="preserve">메이저 리그 베이스볼</t>
  </si>
  <si>
    <r>
      <rPr>
        <sz val="10"/>
        <rFont val="Arial"/>
        <family val="2"/>
        <charset val="1"/>
      </rPr>
      <t xml:space="preserve">[A2] 0042367_</t>
    </r>
    <r>
      <rPr>
        <sz val="10"/>
        <rFont val="Microsoft YaHei"/>
        <family val="2"/>
        <charset val="1"/>
      </rPr>
      <t xml:space="preserve">조조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</si>
  <si>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0042367_</t>
  </si>
  <si>
    <t xml:space="preserve">조조</t>
  </si>
  <si>
    <r>
      <rPr>
        <sz val="10"/>
        <rFont val="Arial"/>
        <family val="2"/>
        <charset val="1"/>
      </rPr>
      <t xml:space="preserve">[A2] 0045438_</t>
    </r>
    <r>
      <rPr>
        <sz val="10"/>
        <rFont val="Microsoft YaHei"/>
        <family val="2"/>
        <charset val="1"/>
      </rPr>
      <t xml:space="preserve">성우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</si>
  <si>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0045438_</t>
  </si>
  <si>
    <t xml:space="preserve">성우</t>
  </si>
  <si>
    <r>
      <rPr>
        <sz val="10"/>
        <rFont val="Arial"/>
        <family val="2"/>
        <charset val="1"/>
      </rPr>
      <t xml:space="preserve">[A2] 0046603_</t>
    </r>
    <r>
      <rPr>
        <sz val="10"/>
        <rFont val="Microsoft YaHei"/>
        <family val="2"/>
        <charset val="1"/>
      </rPr>
      <t xml:space="preserve">러시아 제국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</si>
  <si>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0046603_</t>
  </si>
  <si>
    <t xml:space="preserve">러시아 제국</t>
  </si>
  <si>
    <r>
      <rPr>
        <sz val="10"/>
        <rFont val="Arial"/>
        <family val="2"/>
        <charset val="1"/>
      </rPr>
      <t xml:space="preserve">[A2] 0048649_</t>
    </r>
    <r>
      <rPr>
        <sz val="10"/>
        <rFont val="Microsoft YaHei"/>
        <family val="2"/>
        <charset val="1"/>
      </rPr>
      <t xml:space="preserve">초등학교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</si>
  <si>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0048649_</t>
  </si>
  <si>
    <t xml:space="preserve">초등학교</t>
  </si>
  <si>
    <r>
      <rPr>
        <sz val="10"/>
        <rFont val="Arial"/>
        <family val="2"/>
        <charset val="1"/>
      </rPr>
      <t xml:space="preserve">[A2] 0050438_</t>
    </r>
    <r>
      <rPr>
        <sz val="10"/>
        <rFont val="Microsoft YaHei"/>
        <family val="2"/>
        <charset val="1"/>
      </rPr>
      <t xml:space="preserve">나치 독일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</si>
  <si>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0050438_</t>
  </si>
  <si>
    <t xml:space="preserve">나치 독일</t>
  </si>
  <si>
    <r>
      <rPr>
        <sz val="10"/>
        <rFont val="Arial"/>
        <family val="2"/>
        <charset val="1"/>
      </rPr>
      <t xml:space="preserve">[A2] 0056412_</t>
    </r>
    <r>
      <rPr>
        <sz val="10"/>
        <rFont val="Microsoft YaHei"/>
        <family val="2"/>
        <charset val="1"/>
      </rPr>
      <t xml:space="preserve">독일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</si>
  <si>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0056412_</t>
  </si>
  <si>
    <t xml:space="preserve">독일</t>
  </si>
  <si>
    <r>
      <rPr>
        <sz val="10"/>
        <rFont val="Arial"/>
        <family val="2"/>
        <charset val="1"/>
      </rPr>
      <t xml:space="preserve">[A2] 0061884_</t>
    </r>
    <r>
      <rPr>
        <sz val="10"/>
        <rFont val="Microsoft YaHei"/>
        <family val="2"/>
        <charset val="1"/>
      </rPr>
      <t xml:space="preserve">창원시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</si>
  <si>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0061884_</t>
  </si>
  <si>
    <t xml:space="preserve">창원시</t>
  </si>
  <si>
    <r>
      <rPr>
        <sz val="10"/>
        <rFont val="Arial"/>
        <family val="2"/>
        <charset val="1"/>
      </rPr>
      <t xml:space="preserve">[A2] 0074067_</t>
    </r>
    <r>
      <rPr>
        <sz val="10"/>
        <rFont val="Microsoft YaHei"/>
        <family val="2"/>
        <charset val="1"/>
      </rPr>
      <t xml:space="preserve">임진왜란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</si>
  <si>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0074067_</t>
  </si>
  <si>
    <t xml:space="preserve">임진왜란</t>
  </si>
  <si>
    <r>
      <rPr>
        <sz val="10"/>
        <rFont val="Arial"/>
        <family val="2"/>
        <charset val="1"/>
      </rPr>
      <t xml:space="preserve">[A2] 0074134_</t>
    </r>
    <r>
      <rPr>
        <sz val="10"/>
        <rFont val="Microsoft YaHei"/>
        <family val="2"/>
        <charset val="1"/>
      </rPr>
      <t xml:space="preserve">조선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</si>
  <si>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0074134_</t>
  </si>
  <si>
    <t xml:space="preserve">조선</t>
  </si>
  <si>
    <r>
      <rPr>
        <sz val="10"/>
        <rFont val="Arial"/>
        <family val="2"/>
        <charset val="1"/>
      </rPr>
      <t xml:space="preserve">[A2] 0074135_</t>
    </r>
    <r>
      <rPr>
        <sz val="10"/>
        <rFont val="Microsoft YaHei"/>
        <family val="2"/>
        <charset val="1"/>
      </rPr>
      <t xml:space="preserve">백제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</si>
  <si>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0074135_</t>
  </si>
  <si>
    <t xml:space="preserve">백제</t>
  </si>
  <si>
    <r>
      <rPr>
        <sz val="10"/>
        <rFont val="Arial"/>
        <family val="2"/>
        <charset val="1"/>
      </rPr>
      <t xml:space="preserve">[A2] 0074136_</t>
    </r>
    <r>
      <rPr>
        <sz val="10"/>
        <rFont val="Microsoft YaHei"/>
        <family val="2"/>
        <charset val="1"/>
      </rPr>
      <t xml:space="preserve">고려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</si>
  <si>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0074136_</t>
  </si>
  <si>
    <t xml:space="preserve">고려</t>
  </si>
  <si>
    <r>
      <rPr>
        <sz val="10"/>
        <rFont val="Arial"/>
        <family val="2"/>
        <charset val="1"/>
      </rPr>
      <t xml:space="preserve">[A2] 0077754_</t>
    </r>
    <r>
      <rPr>
        <sz val="10"/>
        <rFont val="Microsoft YaHei"/>
        <family val="2"/>
        <charset val="1"/>
      </rPr>
      <t xml:space="preserve">싱가포르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</si>
  <si>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0077754_</t>
  </si>
  <si>
    <t xml:space="preserve">싱가포르</t>
  </si>
  <si>
    <r>
      <rPr>
        <sz val="10"/>
        <rFont val="Arial"/>
        <family val="2"/>
        <charset val="1"/>
      </rPr>
      <t xml:space="preserve">[A2] 0081926_</t>
    </r>
    <r>
      <rPr>
        <sz val="10"/>
        <rFont val="Microsoft YaHei"/>
        <family val="2"/>
        <charset val="1"/>
      </rPr>
      <t xml:space="preserve">청나라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</si>
  <si>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0081926_</t>
  </si>
  <si>
    <t xml:space="preserve">청나라</t>
  </si>
  <si>
    <r>
      <rPr>
        <sz val="10"/>
        <rFont val="Arial"/>
        <family val="2"/>
        <charset val="1"/>
      </rPr>
      <t xml:space="preserve">[A2] 0095069_</t>
    </r>
    <r>
      <rPr>
        <sz val="10"/>
        <rFont val="Microsoft YaHei"/>
        <family val="2"/>
        <charset val="1"/>
      </rPr>
      <t xml:space="preserve">프랑스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</si>
  <si>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0095069_</t>
  </si>
  <si>
    <t xml:space="preserve">프랑스</t>
  </si>
  <si>
    <r>
      <rPr>
        <sz val="10"/>
        <rFont val="Arial"/>
        <family val="2"/>
        <charset val="1"/>
      </rPr>
      <t xml:space="preserve">[A2] 0095488_</t>
    </r>
    <r>
      <rPr>
        <sz val="10"/>
        <rFont val="Microsoft YaHei"/>
        <family val="2"/>
        <charset val="1"/>
      </rPr>
      <t xml:space="preserve">타이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</si>
  <si>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0095488_</t>
  </si>
  <si>
    <t xml:space="preserve">타이</t>
  </si>
  <si>
    <r>
      <rPr>
        <sz val="10"/>
        <rFont val="Arial"/>
        <family val="2"/>
        <charset val="1"/>
      </rPr>
      <t xml:space="preserve">[A2] 0095504_</t>
    </r>
    <r>
      <rPr>
        <sz val="10"/>
        <rFont val="Microsoft YaHei"/>
        <family val="2"/>
        <charset val="1"/>
      </rPr>
      <t xml:space="preserve">러시아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</si>
  <si>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0095504_</t>
  </si>
  <si>
    <t xml:space="preserve">러시아</t>
  </si>
  <si>
    <r>
      <rPr>
        <sz val="10"/>
        <rFont val="Arial"/>
        <family val="2"/>
        <charset val="1"/>
      </rPr>
      <t xml:space="preserve">[A2] 0103720_</t>
    </r>
    <r>
      <rPr>
        <sz val="10"/>
        <rFont val="Microsoft YaHei"/>
        <family val="2"/>
        <charset val="1"/>
      </rPr>
      <t xml:space="preserve">필리핀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</si>
  <si>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0103720_</t>
  </si>
  <si>
    <t xml:space="preserve">필리핀</t>
  </si>
  <si>
    <r>
      <rPr>
        <sz val="10"/>
        <rFont val="Arial"/>
        <family val="2"/>
        <charset val="1"/>
      </rPr>
      <t xml:space="preserve">[A2] 0158171_</t>
    </r>
    <r>
      <rPr>
        <sz val="10"/>
        <rFont val="Microsoft YaHei"/>
        <family val="2"/>
        <charset val="1"/>
      </rPr>
      <t xml:space="preserve">사단법인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</si>
  <si>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0158171_</t>
  </si>
  <si>
    <t xml:space="preserve">사단법인</t>
  </si>
  <si>
    <r>
      <rPr>
        <sz val="10"/>
        <rFont val="Arial"/>
        <family val="2"/>
        <charset val="1"/>
      </rPr>
      <t xml:space="preserve">[A2] 0227004_</t>
    </r>
    <r>
      <rPr>
        <sz val="10"/>
        <rFont val="Microsoft YaHei"/>
        <family val="2"/>
        <charset val="1"/>
      </rPr>
      <t xml:space="preserve">수비수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</si>
  <si>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0227004_</t>
  </si>
  <si>
    <t xml:space="preserve">수비수</t>
  </si>
  <si>
    <r>
      <rPr>
        <sz val="10"/>
        <rFont val="Arial"/>
        <family val="2"/>
        <charset val="1"/>
      </rPr>
      <t xml:space="preserve">[A2] 0429923_</t>
    </r>
    <r>
      <rPr>
        <sz val="10"/>
        <rFont val="Microsoft YaHei"/>
        <family val="2"/>
        <charset val="1"/>
      </rPr>
      <t xml:space="preserve">철도역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</si>
  <si>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0429923_</t>
  </si>
  <si>
    <t xml:space="preserve">철도역</t>
  </si>
  <si>
    <r>
      <rPr>
        <sz val="10"/>
        <rFont val="Arial"/>
        <family val="2"/>
        <charset val="1"/>
      </rPr>
      <t xml:space="preserve">[A2] 0448898_</t>
    </r>
    <r>
      <rPr>
        <sz val="10"/>
        <rFont val="Microsoft YaHei"/>
        <family val="2"/>
        <charset val="1"/>
      </rPr>
      <t xml:space="preserve">금메달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</si>
  <si>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0448898_</t>
  </si>
  <si>
    <t xml:space="preserve">금메달</t>
  </si>
  <si>
    <r>
      <rPr>
        <sz val="10"/>
        <rFont val="Arial"/>
        <family val="2"/>
        <charset val="1"/>
      </rPr>
      <t xml:space="preserve">[A2] 0473124_</t>
    </r>
    <r>
      <rPr>
        <sz val="10"/>
        <rFont val="Microsoft YaHei"/>
        <family val="2"/>
        <charset val="1"/>
      </rPr>
      <t xml:space="preserve">축구 선수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본문</t>
    </r>
    <r>
      <rPr>
        <sz val="10"/>
        <rFont val="Arial"/>
        <family val="2"/>
        <charset val="1"/>
      </rPr>
      <t xml:space="preserve">).json</t>
    </r>
  </si>
  <si>
    <t xml:space="preserve">0473124_</t>
  </si>
  <si>
    <t xml:space="preserve">축구 선수</t>
  </si>
  <si>
    <r>
      <rPr>
        <sz val="10"/>
        <rFont val="Arial"/>
        <family val="2"/>
        <charset val="1"/>
      </rPr>
      <t xml:space="preserve">20170714_</t>
    </r>
    <r>
      <rPr>
        <sz val="10"/>
        <rFont val="Microsoft YaHei"/>
        <family val="2"/>
        <charset val="1"/>
      </rPr>
      <t xml:space="preserve">공통뉴스</t>
    </r>
    <r>
      <rPr>
        <sz val="10"/>
        <rFont val="Arial"/>
        <family val="2"/>
        <charset val="1"/>
      </rPr>
      <t xml:space="preserve">(12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,323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</si>
  <si>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[B1] 20170112-0010008954105.json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</si>
  <si>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1</t>
    </r>
  </si>
  <si>
    <r>
      <rPr>
        <sz val="10"/>
        <rFont val="Arial"/>
        <family val="2"/>
        <charset val="1"/>
      </rPr>
      <t xml:space="preserve">'13</t>
    </r>
    <r>
      <rPr>
        <sz val="10"/>
        <rFont val="Microsoft YaHei"/>
        <family val="2"/>
        <charset val="1"/>
      </rPr>
      <t xml:space="preserve">월의 보너스냐 세금폭탄이냐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연말정산서비스 </t>
    </r>
    <r>
      <rPr>
        <sz val="10"/>
        <rFont val="Arial"/>
        <family val="2"/>
        <charset val="1"/>
      </rPr>
      <t xml:space="preserve">15</t>
    </r>
    <r>
      <rPr>
        <sz val="10"/>
        <rFont val="Microsoft YaHei"/>
        <family val="2"/>
        <charset val="1"/>
      </rPr>
      <t xml:space="preserve">일 시작</t>
    </r>
    <r>
      <rPr>
        <sz val="10"/>
        <rFont val="Arial"/>
        <family val="2"/>
        <charset val="1"/>
      </rPr>
      <t xml:space="preserve">.</t>
    </r>
  </si>
  <si>
    <t xml:space="preserve">[B1] 20170120-0250002678055.json</t>
  </si>
  <si>
    <r>
      <rPr>
        <sz val="10"/>
        <rFont val="Microsoft YaHei"/>
        <family val="2"/>
        <charset val="1"/>
      </rPr>
      <t xml:space="preserve">“같은 반 아이돌 연습생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정유라만 조퇴 봐준다며 울었다</t>
    </r>
    <r>
      <rPr>
        <sz val="10"/>
        <rFont val="Arial"/>
        <family val="2"/>
        <charset val="1"/>
      </rPr>
      <t xml:space="preserve">.”</t>
    </r>
  </si>
  <si>
    <t xml:space="preserve">[B1] 20170319-0010009118371.json</t>
  </si>
  <si>
    <r>
      <rPr>
        <sz val="10"/>
        <rFont val="Microsoft YaHei"/>
        <family val="2"/>
        <charset val="1"/>
      </rPr>
      <t xml:space="preserve">경찰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소래포구 어시장 화재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목격자 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명 진술 확보</t>
    </r>
    <r>
      <rPr>
        <sz val="10"/>
        <rFont val="Arial"/>
        <family val="2"/>
        <charset val="1"/>
      </rPr>
      <t xml:space="preserve">.</t>
    </r>
  </si>
  <si>
    <t xml:space="preserve">[B1] 20170502-0050000988519.json</t>
  </si>
  <si>
    <r>
      <rPr>
        <sz val="10"/>
        <rFont val="Microsoft YaHei"/>
        <family val="2"/>
        <charset val="1"/>
      </rPr>
      <t xml:space="preserve">“이직 자유” “뼈 묻어야”… 신구세대 직장인 문화 충돌</t>
    </r>
    <r>
      <rPr>
        <sz val="10"/>
        <rFont val="Arial"/>
        <family val="2"/>
        <charset val="1"/>
      </rPr>
      <t xml:space="preserve">.</t>
    </r>
  </si>
  <si>
    <t xml:space="preserve">[B1] 20170521-4210002742987.json</t>
  </si>
  <si>
    <r>
      <rPr>
        <sz val="10"/>
        <rFont val="Microsoft YaHei"/>
        <family val="2"/>
        <charset val="1"/>
      </rPr>
      <t xml:space="preserve">文 대통령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경제부총리 김동연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외교부 장관 여성 강경화 내정</t>
    </r>
    <r>
      <rPr>
        <sz val="10"/>
        <rFont val="Arial"/>
        <family val="2"/>
        <charset val="1"/>
      </rPr>
      <t xml:space="preserve">.</t>
    </r>
  </si>
  <si>
    <t xml:space="preserve">[B1] 20170522-4210002744977.json</t>
  </si>
  <si>
    <r>
      <rPr>
        <sz val="10"/>
        <rFont val="Arial"/>
        <family val="2"/>
        <charset val="1"/>
      </rPr>
      <t xml:space="preserve">"4</t>
    </r>
    <r>
      <rPr>
        <sz val="10"/>
        <rFont val="Microsoft YaHei"/>
        <family val="2"/>
        <charset val="1"/>
      </rPr>
      <t xml:space="preserve">대강 담합 처벌 다 받았는데</t>
    </r>
    <r>
      <rPr>
        <sz val="10"/>
        <rFont val="Arial"/>
        <family val="2"/>
        <charset val="1"/>
      </rPr>
      <t xml:space="preserve">" vs "</t>
    </r>
    <r>
      <rPr>
        <sz val="10"/>
        <rFont val="Microsoft YaHei"/>
        <family val="2"/>
        <charset val="1"/>
      </rPr>
      <t xml:space="preserve">털어내고 신뢰회복 계기</t>
    </r>
    <r>
      <rPr>
        <sz val="10"/>
        <rFont val="Arial"/>
        <family val="2"/>
        <charset val="1"/>
      </rPr>
      <t xml:space="preserve">".</t>
    </r>
  </si>
  <si>
    <t xml:space="preserve">[B1] 20170526-0230003283202.json</t>
  </si>
  <si>
    <r>
      <rPr>
        <sz val="10"/>
        <rFont val="Microsoft YaHei"/>
        <family val="2"/>
        <charset val="1"/>
      </rPr>
      <t xml:space="preserve">日</t>
    </r>
    <r>
      <rPr>
        <sz val="10"/>
        <rFont val="Arial"/>
        <family val="2"/>
        <charset val="1"/>
      </rPr>
      <t xml:space="preserve">, 10</t>
    </r>
    <r>
      <rPr>
        <sz val="10"/>
        <rFont val="Microsoft YaHei"/>
        <family val="2"/>
        <charset val="1"/>
      </rPr>
      <t xml:space="preserve">초 만에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모시모시</t>
    </r>
    <r>
      <rPr>
        <sz val="10"/>
        <rFont val="Arial"/>
        <family val="2"/>
        <charset val="1"/>
      </rPr>
      <t xml:space="preserve">"… </t>
    </r>
    <r>
      <rPr>
        <sz val="10"/>
        <rFont val="Microsoft YaHei"/>
        <family val="2"/>
        <charset val="1"/>
      </rPr>
      <t xml:space="preserve">한국 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단계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미로</t>
    </r>
    <r>
      <rPr>
        <sz val="10"/>
        <rFont val="Arial"/>
        <family val="2"/>
        <charset val="1"/>
      </rPr>
      <t xml:space="preserve">'.</t>
    </r>
  </si>
  <si>
    <t xml:space="preserve">[B1] 20170527-0230003283619.json</t>
  </si>
  <si>
    <r>
      <rPr>
        <sz val="10"/>
        <rFont val="Microsoft YaHei"/>
        <family val="2"/>
        <charset val="1"/>
      </rPr>
      <t xml:space="preserve">한 달 새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억 껑충… 집값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과열인가 회복인가</t>
    </r>
    <r>
      <rPr>
        <sz val="10"/>
        <rFont val="Arial"/>
        <family val="2"/>
        <charset val="1"/>
      </rPr>
      <t xml:space="preserve">.</t>
    </r>
  </si>
  <si>
    <t xml:space="preserve">[B1] 20170608-0010009321581.json</t>
  </si>
  <si>
    <r>
      <rPr>
        <sz val="10"/>
        <rFont val="Microsoft YaHei"/>
        <family val="2"/>
        <charset val="1"/>
      </rPr>
      <t xml:space="preserve">北</t>
    </r>
    <r>
      <rPr>
        <sz val="10"/>
        <rFont val="Arial"/>
        <family val="2"/>
        <charset val="1"/>
      </rPr>
      <t xml:space="preserve">, IRBM </t>
    </r>
    <r>
      <rPr>
        <sz val="10"/>
        <rFont val="Microsoft YaHei"/>
        <family val="2"/>
        <charset val="1"/>
      </rPr>
      <t xml:space="preserve">이어 지대공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지대함 미사일 성공… </t>
    </r>
    <r>
      <rPr>
        <sz val="10"/>
        <rFont val="Arial"/>
        <family val="2"/>
        <charset val="1"/>
      </rPr>
      <t xml:space="preserve">ICBM</t>
    </r>
    <r>
      <rPr>
        <sz val="10"/>
        <rFont val="Microsoft YaHei"/>
        <family val="2"/>
        <charset val="1"/>
      </rPr>
      <t xml:space="preserve">만 남아</t>
    </r>
    <r>
      <rPr>
        <sz val="10"/>
        <rFont val="Arial"/>
        <family val="2"/>
        <charset val="1"/>
      </rPr>
      <t xml:space="preserve">.</t>
    </r>
  </si>
  <si>
    <t xml:space="preserve">[B1] 20170609-0230003287020.json</t>
  </si>
  <si>
    <r>
      <rPr>
        <sz val="10"/>
        <rFont val="Arial"/>
        <family val="2"/>
        <charset val="1"/>
      </rPr>
      <t xml:space="preserve">30</t>
    </r>
    <r>
      <rPr>
        <sz val="10"/>
        <rFont val="Microsoft YaHei"/>
        <family val="2"/>
        <charset val="1"/>
      </rPr>
      <t xml:space="preserve">분 지나면 포기하는데… </t>
    </r>
    <r>
      <rPr>
        <sz val="10"/>
        <rFont val="Arial"/>
        <family val="2"/>
        <charset val="1"/>
      </rPr>
      <t xml:space="preserve">77</t>
    </r>
    <r>
      <rPr>
        <sz val="10"/>
        <rFont val="Microsoft YaHei"/>
        <family val="2"/>
        <charset val="1"/>
      </rPr>
      <t xml:space="preserve">분 집념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멈춘 심장 깨우다</t>
    </r>
    <r>
      <rPr>
        <sz val="10"/>
        <rFont val="Arial"/>
        <family val="2"/>
        <charset val="1"/>
      </rPr>
      <t xml:space="preserve">.</t>
    </r>
  </si>
  <si>
    <t xml:space="preserve">[B1] 20170613-0010009332942.json</t>
  </si>
  <si>
    <r>
      <rPr>
        <sz val="10"/>
        <rFont val="Microsoft YaHei"/>
        <family val="2"/>
        <charset val="1"/>
      </rPr>
      <t xml:space="preserve">대당 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천여만 원 상당 北 무인기에 전략시설 속속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노출</t>
    </r>
    <r>
      <rPr>
        <sz val="10"/>
        <rFont val="Arial"/>
        <family val="2"/>
        <charset val="1"/>
      </rPr>
      <t xml:space="preserve">'.</t>
    </r>
  </si>
  <si>
    <t xml:space="preserve">[B1] 20170622-0030008026025.json</t>
  </si>
  <si>
    <t xml:space="preserve">20170622-0030008026025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</si>
  <si>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조국 책임론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에 靑 선 긋기</t>
    </r>
    <r>
      <rPr>
        <sz val="10"/>
        <rFont val="Arial"/>
        <family val="2"/>
        <charset val="1"/>
      </rPr>
      <t xml:space="preserve">.</t>
    </r>
  </si>
  <si>
    <r>
      <rPr>
        <sz val="10"/>
        <rFont val="Arial"/>
        <family val="2"/>
        <charset val="1"/>
      </rPr>
      <t xml:space="preserve">20170725_</t>
    </r>
    <r>
      <rPr>
        <sz val="10"/>
        <rFont val="Microsoft YaHei"/>
        <family val="2"/>
        <charset val="1"/>
      </rPr>
      <t xml:space="preserve">추가뉴스</t>
    </r>
    <r>
      <rPr>
        <sz val="10"/>
        <rFont val="Arial"/>
        <family val="2"/>
        <charset val="1"/>
      </rPr>
      <t xml:space="preserve">(18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,448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</si>
  <si>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[B2] 20170611-0250002724871.json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</si>
  <si>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2</t>
    </r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</si>
  <si>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르포</t>
    </r>
    <r>
      <rPr>
        <sz val="10"/>
        <rFont val="Arial"/>
        <family val="2"/>
        <charset val="1"/>
      </rPr>
      <t xml:space="preserve">]</t>
    </r>
    <r>
      <rPr>
        <sz val="10"/>
        <rFont val="Microsoft YaHei"/>
        <family val="2"/>
        <charset val="1"/>
      </rPr>
      <t xml:space="preserve">서울서 </t>
    </r>
    <r>
      <rPr>
        <sz val="10"/>
        <rFont val="Arial"/>
        <family val="2"/>
        <charset val="1"/>
      </rPr>
      <t xml:space="preserve">90</t>
    </r>
    <r>
      <rPr>
        <sz val="10"/>
        <rFont val="Microsoft YaHei"/>
        <family val="2"/>
        <charset val="1"/>
      </rPr>
      <t xml:space="preserve">분만에 동해바다 만난다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개통 앞둔 동서고속도로 달려보니</t>
    </r>
    <r>
      <rPr>
        <sz val="10"/>
        <rFont val="Arial"/>
        <family val="2"/>
        <charset val="1"/>
      </rPr>
      <t xml:space="preserve">.</t>
    </r>
  </si>
  <si>
    <t xml:space="preserve">[B2] 20170613-0920002118252.json</t>
  </si>
  <si>
    <r>
      <rPr>
        <sz val="10"/>
        <rFont val="Microsoft YaHei"/>
        <family val="2"/>
        <charset val="1"/>
      </rPr>
      <t xml:space="preserve">랜섬웨어 감염 리눅스 서버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어떤 일 생기나</t>
    </r>
    <r>
      <rPr>
        <sz val="10"/>
        <rFont val="Arial"/>
        <family val="2"/>
        <charset val="1"/>
      </rPr>
      <t xml:space="preserve">.</t>
    </r>
  </si>
  <si>
    <t xml:space="preserve">[B2] 20170615-0030008013341.json</t>
  </si>
  <si>
    <r>
      <rPr>
        <sz val="10"/>
        <rFont val="Arial"/>
        <family val="2"/>
        <charset val="1"/>
      </rPr>
      <t xml:space="preserve">"9·11 </t>
    </r>
    <r>
      <rPr>
        <sz val="10"/>
        <rFont val="Microsoft YaHei"/>
        <family val="2"/>
        <charset val="1"/>
      </rPr>
      <t xml:space="preserve">테러 방불케 했다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생존자들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런던 고층아파트 화재 참상 전해</t>
    </r>
    <r>
      <rPr>
        <sz val="10"/>
        <rFont val="Arial"/>
        <family val="2"/>
        <charset val="1"/>
      </rPr>
      <t xml:space="preserve">.</t>
    </r>
  </si>
  <si>
    <t xml:space="preserve">[B2] 20170618-0010009343898.json</t>
  </si>
  <si>
    <t xml:space="preserve">20170618-0010009343898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</si>
  <si>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종로통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상권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번지는 옛말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임대료 부담에 빈 점포 느는 종각</t>
    </r>
    <r>
      <rPr>
        <sz val="10"/>
        <rFont val="Arial"/>
        <family val="2"/>
        <charset val="1"/>
      </rPr>
      <t xml:space="preserve">.</t>
    </r>
  </si>
  <si>
    <t xml:space="preserve">[B2] 20170618-0110003054262.json</t>
  </si>
  <si>
    <t xml:space="preserve">20170618-0110003054262</t>
  </si>
  <si>
    <r>
      <rPr>
        <sz val="10"/>
        <rFont val="Microsoft YaHei"/>
        <family val="2"/>
        <charset val="1"/>
      </rPr>
      <t xml:space="preserve">팬택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영욕의 상암동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떠나다</t>
    </r>
    <r>
      <rPr>
        <sz val="10"/>
        <rFont val="Arial"/>
        <family val="2"/>
        <charset val="1"/>
      </rPr>
      <t xml:space="preserve">.</t>
    </r>
  </si>
  <si>
    <t xml:space="preserve">[B2] 20170618-4210002792195.json</t>
  </si>
  <si>
    <t xml:space="preserve">20170618-4210002792195</t>
  </si>
  <si>
    <r>
      <rPr>
        <sz val="10"/>
        <rFont val="Microsoft YaHei"/>
        <family val="2"/>
        <charset val="1"/>
      </rPr>
      <t xml:space="preserve">통신 요금할인 </t>
    </r>
    <r>
      <rPr>
        <sz val="10"/>
        <rFont val="Arial"/>
        <family val="2"/>
        <charset val="1"/>
      </rPr>
      <t xml:space="preserve">20%→25% </t>
    </r>
    <r>
      <rPr>
        <sz val="10"/>
        <rFont val="Microsoft YaHei"/>
        <family val="2"/>
        <charset val="1"/>
      </rPr>
      <t xml:space="preserve">상향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이통사 반발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소송 불사</t>
    </r>
    <r>
      <rPr>
        <sz val="10"/>
        <rFont val="Arial"/>
        <family val="2"/>
        <charset val="1"/>
      </rPr>
      <t xml:space="preserve">".</t>
    </r>
  </si>
  <si>
    <t xml:space="preserve">[B2] 20170619-0810002830352.json</t>
  </si>
  <si>
    <t xml:space="preserve">20170619-0810002830352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</si>
  <si>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월드피플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팔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다리 모두 잃었어도…‘딸바보’ 아빠는 강해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끔찍한 사고로 두 팔과 두 다리를 모두 잃었지만 여전히 ‘딸바보’로서 희망을 잃지 않고 살아가는 </t>
    </r>
    <r>
      <rPr>
        <sz val="10"/>
        <rFont val="Arial"/>
        <family val="2"/>
        <charset val="1"/>
      </rPr>
      <t xml:space="preserve">30</t>
    </r>
    <r>
      <rPr>
        <sz val="10"/>
        <rFont val="Microsoft YaHei"/>
        <family val="2"/>
        <charset val="1"/>
      </rPr>
      <t xml:space="preserve">대 남성의 사연이 감동을 주고 있다</t>
    </r>
    <r>
      <rPr>
        <sz val="10"/>
        <rFont val="Arial"/>
        <family val="2"/>
        <charset val="1"/>
      </rPr>
      <t xml:space="preserve">.</t>
    </r>
  </si>
  <si>
    <t xml:space="preserve">[B2] 20170621-0030008023090.json</t>
  </si>
  <si>
    <t xml:space="preserve">20170621-0030008023090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</si>
  <si>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종합</t>
    </r>
    <r>
      <rPr>
        <sz val="10"/>
        <rFont val="Arial"/>
        <family val="2"/>
        <charset val="1"/>
      </rPr>
      <t xml:space="preserve">]</t>
    </r>
    <r>
      <rPr>
        <sz val="10"/>
        <rFont val="Microsoft YaHei"/>
        <family val="2"/>
        <charset val="1"/>
      </rPr>
      <t xml:space="preserve">트럼프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中의 노력 안 먹혀</t>
    </r>
    <r>
      <rPr>
        <sz val="10"/>
        <rFont val="Arial"/>
        <family val="2"/>
        <charset val="1"/>
      </rPr>
      <t xml:space="preserve">"···</t>
    </r>
    <r>
      <rPr>
        <sz val="10"/>
        <rFont val="Microsoft YaHei"/>
        <family val="2"/>
        <charset val="1"/>
      </rPr>
      <t xml:space="preserve">백악관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북미 대화 더 멀어져</t>
    </r>
    <r>
      <rPr>
        <sz val="10"/>
        <rFont val="Arial"/>
        <family val="2"/>
        <charset val="1"/>
      </rPr>
      <t xml:space="preserve">".</t>
    </r>
  </si>
  <si>
    <t xml:space="preserve">[B2] 20170621-1090003561299.json</t>
  </si>
  <si>
    <t xml:space="preserve">20170621-1090003561299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</si>
  <si>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출시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리니지</t>
    </r>
    <r>
      <rPr>
        <sz val="10"/>
        <rFont val="Arial"/>
        <family val="2"/>
        <charset val="1"/>
      </rPr>
      <t xml:space="preserve">M, </t>
    </r>
    <r>
      <rPr>
        <sz val="10"/>
        <rFont val="Microsoft YaHei"/>
        <family val="2"/>
        <charset val="1"/>
      </rPr>
      <t xml:space="preserve">사람 몰려 서버 접속 장애</t>
    </r>
    <r>
      <rPr>
        <sz val="10"/>
        <rFont val="Arial"/>
        <family val="2"/>
        <charset val="1"/>
      </rPr>
      <t xml:space="preserve">...</t>
    </r>
    <r>
      <rPr>
        <sz val="10"/>
        <rFont val="Microsoft YaHei"/>
        <family val="2"/>
        <charset val="1"/>
      </rPr>
      <t xml:space="preserve">자동 사냥은 있지만 거래소는 없다</t>
    </r>
    <r>
      <rPr>
        <sz val="10"/>
        <rFont val="Arial"/>
        <family val="2"/>
        <charset val="1"/>
      </rPr>
      <t xml:space="preserve">.</t>
    </r>
  </si>
  <si>
    <t xml:space="preserve">[B2] 20170622-0810002831383.json</t>
  </si>
  <si>
    <t xml:space="preserve">20170622-0810002831383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</si>
  <si>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월드피플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세 차례 암 이겨낸 청년…희망과 용기의 결혼식</t>
    </r>
    <r>
      <rPr>
        <sz val="10"/>
        <rFont val="Arial"/>
        <family val="2"/>
        <charset val="1"/>
      </rPr>
      <t xml:space="preserve">.</t>
    </r>
  </si>
  <si>
    <t xml:space="preserve">[B2] 20170622-0810002831489.json</t>
  </si>
  <si>
    <t xml:space="preserve">20170622-0810002831489</t>
  </si>
  <si>
    <r>
      <rPr>
        <sz val="10"/>
        <rFont val="Microsoft YaHei"/>
        <family val="2"/>
        <charset val="1"/>
      </rPr>
      <t xml:space="preserve">서로 존재조차 몰랐던 아빠와 딸…</t>
    </r>
    <r>
      <rPr>
        <sz val="10"/>
        <rFont val="Arial"/>
        <family val="2"/>
        <charset val="1"/>
      </rPr>
      <t xml:space="preserve">40</t>
    </r>
    <r>
      <rPr>
        <sz val="10"/>
        <rFont val="Microsoft YaHei"/>
        <family val="2"/>
        <charset val="1"/>
      </rPr>
      <t xml:space="preserve">년 만에 페북으로 만나</t>
    </r>
    <r>
      <rPr>
        <sz val="10"/>
        <rFont val="Arial"/>
        <family val="2"/>
        <charset val="1"/>
      </rPr>
      <t xml:space="preserve">.</t>
    </r>
  </si>
  <si>
    <t xml:space="preserve">[B2] 20170623-0010009357894.json</t>
  </si>
  <si>
    <t xml:space="preserve">20170623-0010009357894</t>
  </si>
  <si>
    <r>
      <rPr>
        <sz val="10"/>
        <rFont val="Microsoft YaHei"/>
        <family val="2"/>
        <charset val="1"/>
      </rPr>
      <t xml:space="preserve">장마전선 내달 초 내륙에 영향…</t>
    </r>
    <r>
      <rPr>
        <sz val="10"/>
        <rFont val="Arial"/>
        <family val="2"/>
        <charset val="1"/>
      </rPr>
      <t xml:space="preserve">7∼9</t>
    </r>
    <r>
      <rPr>
        <sz val="10"/>
        <rFont val="Microsoft YaHei"/>
        <family val="2"/>
        <charset val="1"/>
      </rPr>
      <t xml:space="preserve">월 평년보다 덥다</t>
    </r>
    <r>
      <rPr>
        <sz val="10"/>
        <rFont val="Arial"/>
        <family val="2"/>
        <charset val="1"/>
      </rPr>
      <t xml:space="preserve">.</t>
    </r>
  </si>
  <si>
    <t xml:space="preserve">[B2] 20170624-0180003858640.json</t>
  </si>
  <si>
    <t xml:space="preserve">20170624-0180003858640</t>
  </si>
  <si>
    <r>
      <rPr>
        <sz val="10"/>
        <rFont val="Microsoft YaHei"/>
        <family val="2"/>
        <charset val="1"/>
      </rPr>
      <t xml:space="preserve">文대통령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스포츠 통한 남북교류 시동</t>
    </r>
    <r>
      <rPr>
        <sz val="10"/>
        <rFont val="Arial"/>
        <family val="2"/>
        <charset val="1"/>
      </rPr>
      <t xml:space="preserve">..</t>
    </r>
    <r>
      <rPr>
        <sz val="10"/>
        <rFont val="Microsoft YaHei"/>
        <family val="2"/>
        <charset val="1"/>
      </rPr>
      <t xml:space="preserve">평창 초대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종합</t>
    </r>
    <r>
      <rPr>
        <sz val="10"/>
        <rFont val="Arial"/>
        <family val="2"/>
        <charset val="1"/>
      </rPr>
      <t xml:space="preserve">).</t>
    </r>
  </si>
  <si>
    <t xml:space="preserve">[B2] 20170625-0030008030870.json</t>
  </si>
  <si>
    <t xml:space="preserve">20170625-0030008030870</t>
  </si>
  <si>
    <r>
      <rPr>
        <sz val="10"/>
        <rFont val="Microsoft YaHei"/>
        <family val="2"/>
        <charset val="1"/>
      </rPr>
      <t xml:space="preserve">방어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대량 생산 가능해진다…국립수산원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수정란 대량생산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인공종자 생산성공</t>
    </r>
    <r>
      <rPr>
        <sz val="10"/>
        <rFont val="Arial"/>
        <family val="2"/>
        <charset val="1"/>
      </rPr>
      <t xml:space="preserve">.</t>
    </r>
  </si>
  <si>
    <t xml:space="preserve">[B2] 20170626-0010009361777.json</t>
  </si>
  <si>
    <t xml:space="preserve">20170626-0010009361777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</si>
  <si>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화장실 몰카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색출 나선 대학 학생회…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일상적 불안 해소</t>
    </r>
    <r>
      <rPr>
        <sz val="10"/>
        <rFont val="Arial"/>
        <family val="2"/>
        <charset val="1"/>
      </rPr>
      <t xml:space="preserve">".</t>
    </r>
  </si>
  <si>
    <t xml:space="preserve">[B2] 20170626-4370000157213.json</t>
  </si>
  <si>
    <t xml:space="preserve">20170626-4370000157213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</si>
  <si>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단독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국민의당 이유미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지시로 한 일</t>
    </r>
    <r>
      <rPr>
        <sz val="10"/>
        <rFont val="Arial"/>
        <family val="2"/>
        <charset val="1"/>
      </rPr>
      <t xml:space="preserve">" vs "</t>
    </r>
    <r>
      <rPr>
        <sz val="10"/>
        <rFont val="Microsoft YaHei"/>
        <family val="2"/>
        <charset val="1"/>
      </rPr>
      <t xml:space="preserve">직접 조작</t>
    </r>
    <r>
      <rPr>
        <sz val="10"/>
        <rFont val="Arial"/>
        <family val="2"/>
        <charset val="1"/>
      </rPr>
      <t xml:space="preserve">".</t>
    </r>
  </si>
  <si>
    <t xml:space="preserve">[B2] 20170627-0010009365058.json</t>
  </si>
  <si>
    <t xml:space="preserve">20170627-0010009365058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</si>
  <si>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그린란드 해빙 가속화…해수면 상승 속도 가팔라져</t>
    </r>
    <r>
      <rPr>
        <sz val="10"/>
        <rFont val="Arial"/>
        <family val="2"/>
        <charset val="1"/>
      </rPr>
      <t xml:space="preserve">".</t>
    </r>
  </si>
  <si>
    <t xml:space="preserve">[B2] 20170630-4210002814250.json</t>
  </si>
  <si>
    <t xml:space="preserve">20170630-4210002814250</t>
  </si>
  <si>
    <r>
      <rPr>
        <sz val="10"/>
        <rFont val="Microsoft YaHei"/>
        <family val="2"/>
        <charset val="1"/>
      </rPr>
      <t xml:space="preserve">통신복지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쥐꼬리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주파수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전파료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年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조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도대체 누가 쓰나</t>
    </r>
    <r>
      <rPr>
        <sz val="10"/>
        <rFont val="Arial"/>
        <family val="2"/>
        <charset val="1"/>
      </rPr>
      <t xml:space="preserve">?</t>
    </r>
  </si>
  <si>
    <r>
      <rPr>
        <sz val="10"/>
        <rFont val="Arial"/>
        <family val="2"/>
        <charset val="1"/>
      </rPr>
      <t xml:space="preserve">20170725_</t>
    </r>
    <r>
      <rPr>
        <sz val="10"/>
        <rFont val="Microsoft YaHei"/>
        <family val="2"/>
        <charset val="1"/>
      </rPr>
      <t xml:space="preserve">추가뉴스</t>
    </r>
    <r>
      <rPr>
        <sz val="10"/>
        <rFont val="Arial"/>
        <family val="2"/>
        <charset val="1"/>
      </rPr>
      <t xml:space="preserve">(53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)</t>
    </r>
  </si>
  <si>
    <t xml:space="preserve">[B3] 20170508-4210002719742.json</t>
  </si>
  <si>
    <r>
      <rPr>
        <sz val="10"/>
        <rFont val="Microsoft YaHei"/>
        <family val="2"/>
        <charset val="1"/>
      </rPr>
      <t xml:space="preserve">뉴스</t>
    </r>
    <r>
      <rPr>
        <sz val="10"/>
        <rFont val="Arial"/>
        <family val="2"/>
        <charset val="1"/>
      </rPr>
      <t xml:space="preserve">3</t>
    </r>
  </si>
  <si>
    <r>
      <rPr>
        <sz val="10"/>
        <rFont val="Microsoft YaHei"/>
        <family val="2"/>
        <charset val="1"/>
      </rPr>
      <t xml:space="preserve">전시장 나온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미인도</t>
    </r>
    <r>
      <rPr>
        <sz val="10"/>
        <rFont val="Arial"/>
        <family val="2"/>
        <charset val="1"/>
      </rPr>
      <t xml:space="preserve">' '</t>
    </r>
    <r>
      <rPr>
        <sz val="10"/>
        <rFont val="Microsoft YaHei"/>
        <family val="2"/>
        <charset val="1"/>
      </rPr>
      <t xml:space="preserve">빨래터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당신의 생각은</t>
    </r>
    <r>
      <rPr>
        <sz val="10"/>
        <rFont val="Arial"/>
        <family val="2"/>
        <charset val="1"/>
      </rPr>
      <t xml:space="preserve">?</t>
    </r>
  </si>
  <si>
    <t xml:space="preserve">[B3] 20170511-0550000529597.json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</si>
  <si>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오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클릭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프란치스코 교황은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태권도 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단</t>
    </r>
    <r>
      <rPr>
        <sz val="10"/>
        <rFont val="Arial"/>
        <family val="2"/>
        <charset val="1"/>
      </rPr>
      <t xml:space="preserve">'…</t>
    </r>
    <r>
      <rPr>
        <sz val="10"/>
        <rFont val="Microsoft YaHei"/>
        <family val="2"/>
        <charset val="1"/>
      </rPr>
      <t xml:space="preserve">명예 단증 수여</t>
    </r>
    <r>
      <rPr>
        <sz val="10"/>
        <rFont val="Arial"/>
        <family val="2"/>
        <charset val="1"/>
      </rPr>
      <t xml:space="preserve">.</t>
    </r>
  </si>
  <si>
    <t xml:space="preserve">[B3] 20170511-0810002820157.json</t>
  </si>
  <si>
    <r>
      <rPr>
        <sz val="10"/>
        <rFont val="Microsoft YaHei"/>
        <family val="2"/>
        <charset val="1"/>
      </rPr>
      <t xml:space="preserve">“저에게 사과하세요” 미국 부통령에게 사과받아낸 소년</t>
    </r>
    <r>
      <rPr>
        <sz val="10"/>
        <rFont val="Arial"/>
        <family val="2"/>
        <charset val="1"/>
      </rPr>
      <t xml:space="preserve">.</t>
    </r>
  </si>
  <si>
    <t xml:space="preserve">[B3] 20170512-0560010455100.json</t>
  </si>
  <si>
    <r>
      <rPr>
        <sz val="10"/>
        <rFont val="Microsoft YaHei"/>
        <family val="2"/>
        <charset val="1"/>
      </rPr>
      <t xml:space="preserve">공공 비정규직 </t>
    </r>
    <r>
      <rPr>
        <sz val="10"/>
        <rFont val="Arial"/>
        <family val="2"/>
        <charset val="1"/>
      </rPr>
      <t xml:space="preserve">31</t>
    </r>
    <r>
      <rPr>
        <sz val="10"/>
        <rFont val="Microsoft YaHei"/>
        <family val="2"/>
        <charset val="1"/>
      </rPr>
      <t xml:space="preserve">만 명…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조 추경 공식화</t>
    </r>
    <r>
      <rPr>
        <sz val="10"/>
        <rFont val="Arial"/>
        <family val="2"/>
        <charset val="1"/>
      </rPr>
      <t xml:space="preserve">.</t>
    </r>
  </si>
  <si>
    <t xml:space="preserve">[B3] 20170513-0010009262458.json</t>
  </si>
  <si>
    <r>
      <rPr>
        <sz val="10"/>
        <rFont val="Microsoft YaHei"/>
        <family val="2"/>
        <charset val="1"/>
      </rPr>
      <t xml:space="preserve">출렁이는 국제유가…더 떨어질까</t>
    </r>
    <r>
      <rPr>
        <sz val="10"/>
        <rFont val="Arial"/>
        <family val="2"/>
        <charset val="1"/>
      </rPr>
      <t xml:space="preserve">.</t>
    </r>
  </si>
  <si>
    <t xml:space="preserve">[B3] 20170514-0010009263016.json</t>
  </si>
  <si>
    <r>
      <rPr>
        <sz val="10"/>
        <rFont val="Arial"/>
        <family val="2"/>
        <charset val="1"/>
      </rPr>
      <t xml:space="preserve">80</t>
    </r>
    <r>
      <rPr>
        <sz val="10"/>
        <rFont val="Microsoft YaHei"/>
        <family val="2"/>
        <charset val="1"/>
      </rPr>
      <t xml:space="preserve">대 노인의 쓸쓸한 고독사…자택서 사망 일주일 만에 발견</t>
    </r>
    <r>
      <rPr>
        <sz val="10"/>
        <rFont val="Arial"/>
        <family val="2"/>
        <charset val="1"/>
      </rPr>
      <t xml:space="preserve">.</t>
    </r>
  </si>
  <si>
    <t xml:space="preserve">[B3] 20170514-0150003768006.json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</si>
  <si>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시선</t>
    </r>
    <r>
      <rPr>
        <sz val="10"/>
        <rFont val="Arial"/>
        <family val="2"/>
        <charset val="1"/>
      </rPr>
      <t xml:space="preserve">+] </t>
    </r>
    <r>
      <rPr>
        <sz val="10"/>
        <rFont val="Microsoft YaHei"/>
        <family val="2"/>
        <charset val="1"/>
      </rPr>
      <t xml:space="preserve">위기의 태블릿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노트북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스마트폰 사이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아슬한 줄타기</t>
    </r>
    <r>
      <rPr>
        <sz val="10"/>
        <rFont val="Arial"/>
        <family val="2"/>
        <charset val="1"/>
      </rPr>
      <t xml:space="preserve">'.</t>
    </r>
  </si>
  <si>
    <t xml:space="preserve">[B3] 20170514-4210002730788.json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</si>
  <si>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일주일내 돈 달라</t>
    </r>
    <r>
      <rPr>
        <sz val="10"/>
        <rFont val="Arial"/>
        <family val="2"/>
        <charset val="1"/>
      </rPr>
      <t xml:space="preserve">"…</t>
    </r>
    <r>
      <rPr>
        <sz val="10"/>
        <rFont val="Microsoft YaHei"/>
        <family val="2"/>
        <charset val="1"/>
      </rPr>
      <t xml:space="preserve">랜섬웨어 대란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韓에도 수백여개 공격 징후</t>
    </r>
    <r>
      <rPr>
        <sz val="10"/>
        <rFont val="Arial"/>
        <family val="2"/>
        <charset val="1"/>
      </rPr>
      <t xml:space="preserve">.</t>
    </r>
  </si>
  <si>
    <t xml:space="preserve">[B3] 20170515-0050000991553.json</t>
  </si>
  <si>
    <r>
      <rPr>
        <sz val="10"/>
        <rFont val="Microsoft YaHei"/>
        <family val="2"/>
        <charset val="1"/>
      </rPr>
      <t xml:space="preserve">청와대 앞에 선 세월호 유가족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꿈을 꾸고 있는 것 같다</t>
    </r>
    <r>
      <rPr>
        <sz val="10"/>
        <rFont val="Arial"/>
        <family val="2"/>
        <charset val="1"/>
      </rPr>
      <t xml:space="preserve">".</t>
    </r>
  </si>
  <si>
    <t xml:space="preserve">[B3] 20170518-0010009273464.json</t>
  </si>
  <si>
    <r>
      <rPr>
        <sz val="10"/>
        <rFont val="Microsoft YaHei"/>
        <family val="2"/>
        <charset val="1"/>
      </rPr>
      <t xml:space="preserve">애플</t>
    </r>
    <r>
      <rPr>
        <sz val="10"/>
        <rFont val="Arial"/>
        <family val="2"/>
        <charset val="1"/>
      </rPr>
      <t xml:space="preserve">-</t>
    </r>
    <r>
      <rPr>
        <sz val="10"/>
        <rFont val="Microsoft YaHei"/>
        <family val="2"/>
        <charset val="1"/>
      </rPr>
      <t xml:space="preserve">퀄컴 특허료 소송에 폭스콘도 휘말려</t>
    </r>
    <r>
      <rPr>
        <sz val="10"/>
        <rFont val="Arial"/>
        <family val="2"/>
        <charset val="1"/>
      </rPr>
      <t xml:space="preserve">.</t>
    </r>
  </si>
  <si>
    <t xml:space="preserve">[B3] 20170518-0030007961679.json</t>
  </si>
  <si>
    <r>
      <rPr>
        <sz val="10"/>
        <rFont val="Microsoft YaHei"/>
        <family val="2"/>
        <charset val="1"/>
      </rPr>
      <t xml:space="preserve">예금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보험</t>
    </r>
    <r>
      <rPr>
        <sz val="10"/>
        <rFont val="Arial"/>
        <family val="2"/>
        <charset val="1"/>
      </rPr>
      <t xml:space="preserve">·</t>
    </r>
    <r>
      <rPr>
        <sz val="10"/>
        <rFont val="Microsoft YaHei"/>
        <family val="2"/>
        <charset val="1"/>
      </rPr>
      <t xml:space="preserve">카드 부부 가입하면 혜택 커…맞벌이부부 금융꿀팁 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가지</t>
    </r>
    <r>
      <rPr>
        <sz val="10"/>
        <rFont val="Arial"/>
        <family val="2"/>
        <charset val="1"/>
      </rPr>
      <t xml:space="preserve">.</t>
    </r>
  </si>
  <si>
    <t xml:space="preserve">[B3] 20170519-0010009276413.json</t>
  </si>
  <si>
    <r>
      <rPr>
        <sz val="10"/>
        <rFont val="Microsoft YaHei"/>
        <family val="2"/>
        <charset val="1"/>
      </rPr>
      <t xml:space="preserve">도시바 입찰마감 </t>
    </r>
    <r>
      <rPr>
        <sz val="10"/>
        <rFont val="Arial"/>
        <family val="2"/>
        <charset val="1"/>
      </rPr>
      <t xml:space="preserve">"SK</t>
    </r>
    <r>
      <rPr>
        <sz val="10"/>
        <rFont val="Microsoft YaHei"/>
        <family val="2"/>
        <charset val="1"/>
      </rPr>
      <t xml:space="preserve">하이닉스</t>
    </r>
    <r>
      <rPr>
        <sz val="10"/>
        <rFont val="Arial"/>
        <family val="2"/>
        <charset val="1"/>
      </rPr>
      <t xml:space="preserve">-</t>
    </r>
    <r>
      <rPr>
        <sz val="10"/>
        <rFont val="Microsoft YaHei"/>
        <family val="2"/>
        <charset val="1"/>
      </rPr>
      <t xml:space="preserve">베인캐피털 연합 다크호스로</t>
    </r>
    <r>
      <rPr>
        <sz val="10"/>
        <rFont val="Arial"/>
        <family val="2"/>
        <charset val="1"/>
      </rPr>
      <t xml:space="preserve">".</t>
    </r>
  </si>
  <si>
    <t xml:space="preserve">[B3] 20170519-4470000112588.json</t>
  </si>
  <si>
    <r>
      <rPr>
        <sz val="10"/>
        <rFont val="Microsoft YaHei"/>
        <family val="2"/>
        <charset val="1"/>
      </rPr>
      <t xml:space="preserve">英미러 “손흥민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키플레이어로 성장했다”</t>
    </r>
    <r>
      <rPr>
        <sz val="10"/>
        <rFont val="Arial"/>
        <family val="2"/>
        <charset val="1"/>
      </rPr>
      <t xml:space="preserve">.</t>
    </r>
  </si>
  <si>
    <t xml:space="preserve">[B3] 20170520-0230003281693.json</t>
  </si>
  <si>
    <r>
      <rPr>
        <sz val="10"/>
        <rFont val="Microsoft YaHei"/>
        <family val="2"/>
        <charset val="1"/>
      </rPr>
      <t xml:space="preserve">친구들에게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먼저 탈출하라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구조 순서 양보했던 다윤이</t>
    </r>
    <r>
      <rPr>
        <sz val="10"/>
        <rFont val="Arial"/>
        <family val="2"/>
        <charset val="1"/>
      </rPr>
      <t xml:space="preserve">.</t>
    </r>
  </si>
  <si>
    <t xml:space="preserve">[B3] 20170521-2960000031908.json</t>
  </si>
  <si>
    <r>
      <rPr>
        <sz val="10"/>
        <rFont val="Microsoft YaHei"/>
        <family val="2"/>
        <charset val="1"/>
      </rPr>
      <t xml:space="preserve">생활 속 유해 전자파 줄이는 방법 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가지</t>
    </r>
    <r>
      <rPr>
        <sz val="10"/>
        <rFont val="Arial"/>
        <family val="2"/>
        <charset val="1"/>
      </rPr>
      <t xml:space="preserve">.</t>
    </r>
  </si>
  <si>
    <t xml:space="preserve">[B3] 20170523-0090003946285.json</t>
  </si>
  <si>
    <r>
      <rPr>
        <sz val="10"/>
        <rFont val="Microsoft YaHei"/>
        <family val="2"/>
        <charset val="1"/>
      </rPr>
      <t xml:space="preserve">집값 규제의 나비효과</t>
    </r>
    <r>
      <rPr>
        <sz val="10"/>
        <rFont val="Arial"/>
        <family val="2"/>
        <charset val="1"/>
      </rPr>
      <t xml:space="preserve">?…</t>
    </r>
    <r>
      <rPr>
        <sz val="10"/>
        <rFont val="Microsoft YaHei"/>
        <family val="2"/>
        <charset val="1"/>
      </rPr>
      <t xml:space="preserve">서울 저소득층 월세부담 급증</t>
    </r>
    <r>
      <rPr>
        <sz val="10"/>
        <rFont val="Arial"/>
        <family val="2"/>
        <charset val="1"/>
      </rPr>
      <t xml:space="preserve">.</t>
    </r>
  </si>
  <si>
    <t xml:space="preserve">[B3] 20170523-1170002913524.json</t>
  </si>
  <si>
    <r>
      <rPr>
        <sz val="10"/>
        <rFont val="Arial"/>
        <family val="2"/>
        <charset val="1"/>
      </rPr>
      <t xml:space="preserve">[U-20 </t>
    </r>
    <r>
      <rPr>
        <sz val="10"/>
        <rFont val="Microsoft YaHei"/>
        <family val="2"/>
        <charset val="1"/>
      </rPr>
      <t xml:space="preserve">월드컵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잉글랜드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기니와 </t>
    </r>
    <r>
      <rPr>
        <sz val="10"/>
        <rFont val="Arial"/>
        <family val="2"/>
        <charset val="1"/>
      </rPr>
      <t xml:space="preserve">1-1 </t>
    </r>
    <r>
      <rPr>
        <sz val="10"/>
        <rFont val="Microsoft YaHei"/>
        <family val="2"/>
        <charset val="1"/>
      </rPr>
      <t xml:space="preserve">무승부…</t>
    </r>
    <r>
      <rPr>
        <sz val="10"/>
        <rFont val="Arial"/>
        <family val="2"/>
        <charset val="1"/>
      </rPr>
      <t xml:space="preserve">A</t>
    </r>
    <r>
      <rPr>
        <sz val="10"/>
        <rFont val="Microsoft YaHei"/>
        <family val="2"/>
        <charset val="1"/>
      </rPr>
      <t xml:space="preserve">조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위</t>
    </r>
    <r>
      <rPr>
        <sz val="10"/>
        <rFont val="Arial"/>
        <family val="2"/>
        <charset val="1"/>
      </rPr>
      <t xml:space="preserve">.</t>
    </r>
  </si>
  <si>
    <t xml:space="preserve">[B3] 20170526-0200003067660.json</t>
  </si>
  <si>
    <r>
      <rPr>
        <sz val="10"/>
        <rFont val="Microsoft YaHei"/>
        <family val="2"/>
        <charset val="1"/>
      </rPr>
      <t xml:space="preserve">인스타그램 광고 믿었다… 낚였네</t>
    </r>
    <r>
      <rPr>
        <sz val="10"/>
        <rFont val="Arial"/>
        <family val="2"/>
        <charset val="1"/>
      </rPr>
      <t xml:space="preserve">!</t>
    </r>
    <r>
      <rPr>
        <sz val="10"/>
        <rFont val="Microsoft YaHei"/>
        <family val="2"/>
        <charset val="1"/>
      </rPr>
      <t xml:space="preserve">페북 등 광고사이트 사전검증 없어… 댓글에 “사기” 써있어도 버젓이 게재피해 신고 접수돼야 광고 내려… </t>
    </r>
    <r>
      <rPr>
        <sz val="10"/>
        <rFont val="Arial"/>
        <family val="2"/>
        <charset val="1"/>
      </rPr>
      <t xml:space="preserve">SNS </t>
    </r>
    <r>
      <rPr>
        <sz val="10"/>
        <rFont val="Microsoft YaHei"/>
        <family val="2"/>
        <charset val="1"/>
      </rPr>
      <t xml:space="preserve">이용자들 돈 떼이는 피해 속출직장인 이모 씨</t>
    </r>
    <r>
      <rPr>
        <sz val="10"/>
        <rFont val="Arial"/>
        <family val="2"/>
        <charset val="1"/>
      </rPr>
      <t xml:space="preserve">(29·</t>
    </r>
    <r>
      <rPr>
        <sz val="10"/>
        <rFont val="Microsoft YaHei"/>
        <family val="2"/>
        <charset val="1"/>
      </rPr>
      <t xml:space="preserve">여</t>
    </r>
    <r>
      <rPr>
        <sz val="10"/>
        <rFont val="Arial"/>
        <family val="2"/>
        <charset val="1"/>
      </rPr>
      <t xml:space="preserve">)</t>
    </r>
    <r>
      <rPr>
        <sz val="10"/>
        <rFont val="Microsoft YaHei"/>
        <family val="2"/>
        <charset val="1"/>
      </rPr>
      <t xml:space="preserve">는 최근 소셜네트워크서비스</t>
    </r>
    <r>
      <rPr>
        <sz val="10"/>
        <rFont val="Arial"/>
        <family val="2"/>
        <charset val="1"/>
      </rPr>
      <t xml:space="preserve">(SNS) </t>
    </r>
    <r>
      <rPr>
        <sz val="10"/>
        <rFont val="Microsoft YaHei"/>
        <family val="2"/>
        <charset val="1"/>
      </rPr>
      <t xml:space="preserve">인스타그램에 광고가 뜬 쇼핑몰 웹사이트에서 가방을 구매하려다가 사기를 당했다</t>
    </r>
    <r>
      <rPr>
        <sz val="10"/>
        <rFont val="Arial"/>
        <family val="2"/>
        <charset val="1"/>
      </rPr>
      <t xml:space="preserve">.</t>
    </r>
  </si>
  <si>
    <t xml:space="preserve">[B3] 20170526-0230003283373.json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</si>
  <si>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저리 비켜</t>
    </r>
    <r>
      <rPr>
        <sz val="10"/>
        <rFont val="Arial"/>
        <family val="2"/>
        <charset val="1"/>
      </rPr>
      <t xml:space="preserve">'..</t>
    </r>
    <r>
      <rPr>
        <sz val="10"/>
        <rFont val="Microsoft YaHei"/>
        <family val="2"/>
        <charset val="1"/>
      </rPr>
      <t xml:space="preserve">단체사진 앞줄 나가려고 다른 나라 정상 밀쳐버린 트럼프</t>
    </r>
    <r>
      <rPr>
        <sz val="10"/>
        <rFont val="Arial"/>
        <family val="2"/>
        <charset val="1"/>
      </rPr>
      <t xml:space="preserve">.</t>
    </r>
  </si>
  <si>
    <t xml:space="preserve">[B3] 20170526-0550000534137.json</t>
  </si>
  <si>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대통령이 해명해라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야당의 강공 …청문보고서 채택 무산</t>
    </r>
    <r>
      <rPr>
        <sz val="10"/>
        <rFont val="Arial"/>
        <family val="2"/>
        <charset val="1"/>
      </rPr>
      <t xml:space="preserve">.</t>
    </r>
  </si>
  <si>
    <t xml:space="preserve">[B3] 20170527-0050000995124.json</t>
  </si>
  <si>
    <r>
      <rPr>
        <sz val="10"/>
        <rFont val="Microsoft YaHei"/>
        <family val="2"/>
        <charset val="1"/>
      </rPr>
      <t xml:space="preserve">반군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인질 잡고 극렬저항… 생지옥 된 열대섬</t>
    </r>
    <r>
      <rPr>
        <sz val="10"/>
        <rFont val="Arial"/>
        <family val="2"/>
        <charset val="1"/>
      </rPr>
      <t xml:space="preserve">.</t>
    </r>
  </si>
  <si>
    <t xml:space="preserve">[B3] 20170527-1080002617920.json</t>
  </si>
  <si>
    <r>
      <rPr>
        <sz val="10"/>
        <rFont val="Arial"/>
        <family val="2"/>
        <charset val="1"/>
      </rPr>
      <t xml:space="preserve">[U-20 WC] </t>
    </r>
    <r>
      <rPr>
        <sz val="10"/>
        <rFont val="Microsoft YaHei"/>
        <family val="2"/>
        <charset val="1"/>
      </rPr>
      <t xml:space="preserve">포르투갈 페이시 감독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한국은 터프하고 좋은 팀</t>
    </r>
    <r>
      <rPr>
        <sz val="10"/>
        <rFont val="Arial"/>
        <family val="2"/>
        <charset val="1"/>
      </rPr>
      <t xml:space="preserve">, 2002 WC </t>
    </r>
    <r>
      <rPr>
        <sz val="10"/>
        <rFont val="Microsoft YaHei"/>
        <family val="2"/>
        <charset val="1"/>
      </rPr>
      <t xml:space="preserve">기억해</t>
    </r>
    <r>
      <rPr>
        <sz val="10"/>
        <rFont val="Arial"/>
        <family val="2"/>
        <charset val="1"/>
      </rPr>
      <t xml:space="preserve">" (</t>
    </r>
    <r>
      <rPr>
        <sz val="10"/>
        <rFont val="Microsoft YaHei"/>
        <family val="2"/>
        <charset val="1"/>
      </rPr>
      <t xml:space="preserve">일문일답</t>
    </r>
    <r>
      <rPr>
        <sz val="10"/>
        <rFont val="Arial"/>
        <family val="2"/>
        <charset val="1"/>
      </rPr>
      <t xml:space="preserve">).</t>
    </r>
  </si>
  <si>
    <t xml:space="preserve">[B3] 20170529-0160001243421.json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</si>
  <si>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부동산 투자 열풍②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서민들 “청약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로또보다 낫다”</t>
    </r>
    <r>
      <rPr>
        <sz val="10"/>
        <rFont val="Arial"/>
        <family val="2"/>
        <charset val="1"/>
      </rPr>
      <t xml:space="preserve">.</t>
    </r>
  </si>
  <si>
    <t xml:space="preserve">[B3] 20170530-0200003068447.json</t>
  </si>
  <si>
    <r>
      <rPr>
        <sz val="10"/>
        <rFont val="Microsoft YaHei"/>
        <family val="2"/>
        <charset val="1"/>
      </rPr>
      <t xml:space="preserve">‘미세먼지 車 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부제’ 실효성 논란</t>
    </r>
    <r>
      <rPr>
        <sz val="10"/>
        <rFont val="Arial"/>
        <family val="2"/>
        <charset val="1"/>
      </rPr>
      <t xml:space="preserve">.</t>
    </r>
  </si>
  <si>
    <t xml:space="preserve">[B3] 20170530-0550000535188.json</t>
  </si>
  <si>
    <r>
      <rPr>
        <sz val="10"/>
        <rFont val="Microsoft YaHei"/>
        <family val="2"/>
        <charset val="1"/>
      </rPr>
      <t xml:space="preserve">靑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장관 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명 인선…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양해 당부</t>
    </r>
    <r>
      <rPr>
        <sz val="10"/>
        <rFont val="Arial"/>
        <family val="2"/>
        <charset val="1"/>
      </rPr>
      <t xml:space="preserve">" </t>
    </r>
    <r>
      <rPr>
        <sz val="10"/>
        <rFont val="Microsoft YaHei"/>
        <family val="2"/>
        <charset val="1"/>
      </rPr>
      <t xml:space="preserve">하루 만에 정면 돌파</t>
    </r>
    <r>
      <rPr>
        <sz val="10"/>
        <rFont val="Arial"/>
        <family val="2"/>
        <charset val="1"/>
      </rPr>
      <t xml:space="preserve">.</t>
    </r>
  </si>
  <si>
    <t xml:space="preserve">[B3] 20170531-0010009305017.json</t>
  </si>
  <si>
    <r>
      <rPr>
        <sz val="10"/>
        <rFont val="Microsoft YaHei"/>
        <family val="2"/>
        <charset val="1"/>
      </rPr>
      <t xml:space="preserve">美연준 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월 금리인상 확률 </t>
    </r>
    <r>
      <rPr>
        <sz val="10"/>
        <rFont val="Arial"/>
        <family val="2"/>
        <charset val="1"/>
      </rPr>
      <t xml:space="preserve">100%…</t>
    </r>
    <r>
      <rPr>
        <sz val="10"/>
        <rFont val="Microsoft YaHei"/>
        <family val="2"/>
        <charset val="1"/>
      </rPr>
      <t xml:space="preserve">그 이후는</t>
    </r>
    <r>
      <rPr>
        <sz val="10"/>
        <rFont val="Arial"/>
        <family val="2"/>
        <charset val="1"/>
      </rPr>
      <t xml:space="preserve">?</t>
    </r>
  </si>
  <si>
    <t xml:space="preserve">[B3] 20170601-0550000535941.json</t>
  </si>
  <si>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년 만에 다시…아날로그 향수가 부활시킨 </t>
    </r>
    <r>
      <rPr>
        <sz val="10"/>
        <rFont val="Arial"/>
        <family val="2"/>
        <charset val="1"/>
      </rPr>
      <t xml:space="preserve">'LP </t>
    </r>
    <r>
      <rPr>
        <sz val="10"/>
        <rFont val="Microsoft YaHei"/>
        <family val="2"/>
        <charset val="1"/>
      </rPr>
      <t xml:space="preserve">공장</t>
    </r>
    <r>
      <rPr>
        <sz val="10"/>
        <rFont val="Arial"/>
        <family val="2"/>
        <charset val="1"/>
      </rPr>
      <t xml:space="preserve">'.</t>
    </r>
  </si>
  <si>
    <t xml:space="preserve">[B3] 20170601-4370000155511.json</t>
  </si>
  <si>
    <r>
      <rPr>
        <sz val="10"/>
        <rFont val="Microsoft YaHei"/>
        <family val="2"/>
        <charset val="1"/>
      </rPr>
      <t xml:space="preserve">물 가둬두는 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보</t>
    </r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가 가뭄 해소에 기여 못하는 이유는</t>
    </r>
    <r>
      <rPr>
        <sz val="10"/>
        <rFont val="Arial"/>
        <family val="2"/>
        <charset val="1"/>
      </rPr>
      <t xml:space="preserve">?</t>
    </r>
  </si>
  <si>
    <t xml:space="preserve">[B3] 20170603-0080003882875.json</t>
  </si>
  <si>
    <r>
      <rPr>
        <sz val="10"/>
        <rFont val="Arial"/>
        <family val="2"/>
        <charset val="1"/>
      </rPr>
      <t xml:space="preserve">'</t>
    </r>
    <r>
      <rPr>
        <sz val="10"/>
        <rFont val="Microsoft YaHei"/>
        <family val="2"/>
        <charset val="1"/>
      </rPr>
      <t xml:space="preserve">커피로 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조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그 많은 카페 중 왜 스타벅스에 갈까</t>
    </r>
    <r>
      <rPr>
        <sz val="10"/>
        <rFont val="Arial"/>
        <family val="2"/>
        <charset val="1"/>
      </rPr>
      <t xml:space="preserve">.</t>
    </r>
  </si>
  <si>
    <t xml:space="preserve">[B3] 20170606-4370000155830.json</t>
  </si>
  <si>
    <r>
      <rPr>
        <sz val="10"/>
        <rFont val="Arial"/>
        <family val="2"/>
        <charset val="1"/>
      </rPr>
      <t xml:space="preserve">TV</t>
    </r>
    <r>
      <rPr>
        <sz val="10"/>
        <rFont val="Microsoft YaHei"/>
        <family val="2"/>
        <charset val="1"/>
      </rPr>
      <t xml:space="preserve">에도 출연한 런던 테러범…영국 정부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관리 부실 논란</t>
    </r>
    <r>
      <rPr>
        <sz val="10"/>
        <rFont val="Arial"/>
        <family val="2"/>
        <charset val="1"/>
      </rPr>
      <t xml:space="preserve">.</t>
    </r>
  </si>
  <si>
    <t xml:space="preserve">[B3] 20170607-3820000570356.json</t>
  </si>
  <si>
    <r>
      <rPr>
        <sz val="10"/>
        <rFont val="Arial"/>
        <family val="2"/>
        <charset val="1"/>
      </rPr>
      <t xml:space="preserve">kt </t>
    </r>
    <r>
      <rPr>
        <sz val="10"/>
        <rFont val="Microsoft YaHei"/>
        <family val="2"/>
        <charset val="1"/>
      </rPr>
      <t xml:space="preserve">김재윤 ‘미스터 제로’ 간판 내린 악몽의 하루</t>
    </r>
    <r>
      <rPr>
        <sz val="10"/>
        <rFont val="Arial"/>
        <family val="2"/>
        <charset val="1"/>
      </rPr>
      <t xml:space="preserve">.</t>
    </r>
  </si>
  <si>
    <t xml:space="preserve">[B3] 20170609-0010009324127.json</t>
  </si>
  <si>
    <r>
      <rPr>
        <sz val="10"/>
        <rFont val="Microsoft YaHei"/>
        <family val="2"/>
        <charset val="1"/>
      </rPr>
      <t xml:space="preserve">미셸의 폭로</t>
    </r>
    <r>
      <rPr>
        <sz val="10"/>
        <rFont val="Arial"/>
        <family val="2"/>
        <charset val="1"/>
      </rPr>
      <t xml:space="preserve">(?)…"</t>
    </r>
    <r>
      <rPr>
        <sz val="10"/>
        <rFont val="Microsoft YaHei"/>
        <family val="2"/>
        <charset val="1"/>
      </rPr>
      <t xml:space="preserve">오바마</t>
    </r>
    <r>
      <rPr>
        <sz val="10"/>
        <rFont val="Arial"/>
        <family val="2"/>
        <charset val="1"/>
      </rPr>
      <t xml:space="preserve">, 8</t>
    </r>
    <r>
      <rPr>
        <sz val="10"/>
        <rFont val="Microsoft YaHei"/>
        <family val="2"/>
        <charset val="1"/>
      </rPr>
      <t xml:space="preserve">년간 단벌 턱시도</t>
    </r>
    <r>
      <rPr>
        <sz val="10"/>
        <rFont val="Arial"/>
        <family val="2"/>
        <charset val="1"/>
      </rPr>
      <t xml:space="preserve">".</t>
    </r>
  </si>
  <si>
    <t xml:space="preserve">[B3] 20170609-4370000156073.json</t>
  </si>
  <si>
    <r>
      <rPr>
        <sz val="10"/>
        <rFont val="Microsoft YaHei"/>
        <family val="2"/>
        <charset val="1"/>
      </rPr>
      <t xml:space="preserve">침묵 깬 트럼프 </t>
    </r>
    <r>
      <rPr>
        <sz val="10"/>
        <rFont val="Arial"/>
        <family val="2"/>
        <charset val="1"/>
      </rPr>
      <t xml:space="preserve">"</t>
    </r>
    <r>
      <rPr>
        <sz val="10"/>
        <rFont val="Microsoft YaHei"/>
        <family val="2"/>
        <charset val="1"/>
      </rPr>
      <t xml:space="preserve">코미</t>
    </r>
    <r>
      <rPr>
        <sz val="10"/>
        <rFont val="Arial"/>
        <family val="2"/>
        <charset val="1"/>
      </rPr>
      <t xml:space="preserve">, </t>
    </r>
    <r>
      <rPr>
        <sz val="10"/>
        <rFont val="Microsoft YaHei"/>
        <family val="2"/>
        <charset val="1"/>
      </rPr>
      <t xml:space="preserve">기밀유출자</t>
    </r>
    <r>
      <rPr>
        <sz val="10"/>
        <rFont val="Arial"/>
        <family val="2"/>
        <charset val="1"/>
      </rPr>
      <t xml:space="preserve">"…'</t>
    </r>
    <r>
      <rPr>
        <sz val="10"/>
        <rFont val="Microsoft YaHei"/>
        <family val="2"/>
        <charset val="1"/>
      </rPr>
      <t xml:space="preserve">청문회</t>
    </r>
    <r>
      <rPr>
        <sz val="10"/>
        <rFont val="Arial"/>
        <family val="2"/>
        <charset val="1"/>
      </rPr>
      <t xml:space="preserve">' </t>
    </r>
    <r>
      <rPr>
        <sz val="10"/>
        <rFont val="Microsoft YaHei"/>
        <family val="2"/>
        <charset val="1"/>
      </rPr>
      <t xml:space="preserve">승자는</t>
    </r>
    <r>
      <rPr>
        <sz val="10"/>
        <rFont val="Arial"/>
        <family val="2"/>
        <charset val="1"/>
      </rPr>
      <t xml:space="preserve">?</t>
    </r>
  </si>
  <si>
    <t xml:space="preserve">[B3] 20170610-1090003554078.json</t>
  </si>
  <si>
    <r>
      <rPr>
        <sz val="10"/>
        <rFont val="Microsoft YaHei"/>
        <family val="2"/>
        <charset val="1"/>
      </rPr>
      <t xml:space="preserve">美 언론</t>
    </r>
    <r>
      <rPr>
        <sz val="10"/>
        <rFont val="Arial"/>
        <family val="2"/>
        <charset val="1"/>
      </rPr>
      <t xml:space="preserve">, “MS-</t>
    </r>
    <r>
      <rPr>
        <sz val="10"/>
        <rFont val="Microsoft YaHei"/>
        <family val="2"/>
        <charset val="1"/>
      </rPr>
      <t xml:space="preserve">삼성이 힘합치면 </t>
    </r>
    <r>
      <rPr>
        <sz val="10"/>
        <rFont val="Arial"/>
        <family val="2"/>
        <charset val="1"/>
      </rPr>
      <t xml:space="preserve">AI </t>
    </r>
    <r>
      <rPr>
        <sz val="10"/>
        <rFont val="Microsoft YaHei"/>
        <family val="2"/>
        <charset val="1"/>
      </rPr>
      <t xml:space="preserve">시장서 구글과 아마존 경쟁 가능”</t>
    </r>
    <r>
      <rPr>
        <sz val="10"/>
        <rFont val="Arial"/>
        <family val="2"/>
        <charset val="1"/>
      </rPr>
      <t xml:space="preserve">.</t>
    </r>
  </si>
  <si>
    <t xml:space="preserve">[B3] 20170610-4420000059235.json</t>
  </si>
  <si>
    <r>
      <rPr>
        <sz val="10"/>
        <rFont val="Arial"/>
        <family val="2"/>
        <charset val="1"/>
      </rPr>
      <t xml:space="preserve">[</t>
    </r>
    <r>
      <rPr>
        <sz val="10"/>
        <rFont val="Microsoft YaHei"/>
        <family val="2"/>
        <charset val="1"/>
      </rPr>
      <t xml:space="preserve">롤챔스 섬머</t>
    </r>
    <r>
      <rPr>
        <sz val="10"/>
        <rFont val="Arial"/>
        <family val="2"/>
        <charset val="1"/>
      </rPr>
      <t xml:space="preserve">] </t>
    </r>
    <r>
      <rPr>
        <sz val="10"/>
        <rFont val="Microsoft YaHei"/>
        <family val="2"/>
        <charset val="1"/>
      </rPr>
      <t xml:space="preserve">무적의 갈리오</t>
    </r>
    <r>
      <rPr>
        <sz val="10"/>
        <rFont val="Arial"/>
        <family val="2"/>
        <charset val="1"/>
      </rPr>
      <t xml:space="preserve">! </t>
    </r>
    <r>
      <rPr>
        <sz val="10"/>
        <rFont val="Microsoft YaHei"/>
        <family val="2"/>
        <charset val="1"/>
      </rPr>
      <t xml:space="preserve">진에어</t>
    </r>
    <r>
      <rPr>
        <sz val="10"/>
        <rFont val="Arial"/>
        <family val="2"/>
        <charset val="1"/>
      </rPr>
      <t xml:space="preserve">, 3</t>
    </r>
    <r>
      <rPr>
        <sz val="10"/>
        <rFont val="Microsoft YaHei"/>
        <family val="2"/>
        <charset val="1"/>
      </rPr>
      <t xml:space="preserve">세트 승리하며 </t>
    </r>
    <r>
      <rPr>
        <sz val="10"/>
        <rFont val="Arial"/>
        <family val="2"/>
        <charset val="1"/>
      </rPr>
      <t xml:space="preserve">2:1</t>
    </r>
    <r>
      <rPr>
        <sz val="10"/>
        <rFont val="Microsoft YaHei"/>
        <family val="2"/>
        <charset val="1"/>
      </rPr>
      <t xml:space="preserve">로 롱주 제압</t>
    </r>
    <r>
      <rPr>
        <sz val="10"/>
        <rFont val="Arial"/>
        <family val="2"/>
        <charset val="1"/>
      </rPr>
      <t xml:space="preserve">...3</t>
    </r>
    <r>
      <rPr>
        <sz val="10"/>
        <rFont val="Microsoft YaHei"/>
        <family val="2"/>
        <charset val="1"/>
      </rPr>
      <t xml:space="preserve">승째</t>
    </r>
    <r>
      <rPr>
        <sz val="10"/>
        <rFont val="Arial"/>
        <family val="2"/>
        <charset val="1"/>
      </rPr>
      <t xml:space="preserve">.</t>
    </r>
  </si>
  <si>
    <t xml:space="preserve">[B3] 20170611-0250002724871.json</t>
  </si>
  <si>
    <t xml:space="preserve">[B3] 20170613-0920002118252.json</t>
  </si>
  <si>
    <t xml:space="preserve">[B3] 20170615-0030008013341.json</t>
  </si>
  <si>
    <t xml:space="preserve">[B3] 20170618-0010009343898.json</t>
  </si>
  <si>
    <t xml:space="preserve">[B3] 20170618-0110003054262.json</t>
  </si>
  <si>
    <t xml:space="preserve">[B3] 20170618-4210002792195.json</t>
  </si>
  <si>
    <t xml:space="preserve">[B3] 20170619-0810002830352.json</t>
  </si>
  <si>
    <t xml:space="preserve">[B3] 20170621-0030008023090.json</t>
  </si>
  <si>
    <t xml:space="preserve">[B3] 20170621-1090003561299.json</t>
  </si>
  <si>
    <t xml:space="preserve">[B3] 20170622-0810002831383.json</t>
  </si>
  <si>
    <t xml:space="preserve">[B3] 20170622-0810002831489.json</t>
  </si>
  <si>
    <t xml:space="preserve">[B3] 20170623-0010009357894.json</t>
  </si>
  <si>
    <t xml:space="preserve">[B3] 20170624-0180003858640.json</t>
  </si>
  <si>
    <t xml:space="preserve">[B3] 20170625-0030008030870.json</t>
  </si>
  <si>
    <t xml:space="preserve">[B3] 20170626-0010009361777.json</t>
  </si>
  <si>
    <t xml:space="preserve">[B3] 20170626-4370000157213.json</t>
  </si>
  <si>
    <t xml:space="preserve">[B3] 20170627-0010009365058.json</t>
  </si>
  <si>
    <t xml:space="preserve">[B3] 20170630-4210002814250.json</t>
  </si>
  <si>
    <r>
      <rPr>
        <sz val="10"/>
        <rFont val="Arial"/>
        <family val="2"/>
        <charset val="1"/>
      </rPr>
      <t xml:space="preserve">20170829_</t>
    </r>
    <r>
      <rPr>
        <sz val="10"/>
        <rFont val="Microsoft YaHei"/>
        <family val="2"/>
        <charset val="1"/>
      </rPr>
      <t xml:space="preserve">법률</t>
    </r>
    <r>
      <rPr>
        <sz val="10"/>
        <rFont val="Arial"/>
        <family val="2"/>
        <charset val="1"/>
      </rPr>
      <t xml:space="preserve">(8</t>
    </r>
    <r>
      <rPr>
        <sz val="10"/>
        <rFont val="Microsoft YaHei"/>
        <family val="2"/>
        <charset val="1"/>
      </rPr>
      <t xml:space="preserve">종류</t>
    </r>
    <r>
      <rPr>
        <sz val="10"/>
        <rFont val="Arial"/>
        <family val="2"/>
        <charset val="1"/>
      </rPr>
      <t xml:space="preserve">,42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,2142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</si>
  <si>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</si>
  <si>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</si>
  <si>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국회법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</si>
  <si>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</si>
  <si>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</si>
  <si>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</si>
  <si>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</si>
  <si>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</si>
  <si>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</si>
  <si>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</si>
  <si>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</si>
  <si>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</si>
  <si>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</si>
  <si>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</si>
  <si>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</si>
  <si>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</si>
  <si>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</si>
  <si>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</si>
  <si>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</si>
  <si>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</si>
  <si>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</si>
  <si>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</si>
  <si>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</si>
  <si>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</si>
  <si>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</si>
  <si>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</si>
  <si>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국회법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</si>
  <si>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</si>
  <si>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</si>
  <si>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독일연방공화국 기본법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</si>
  <si>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</si>
  <si>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독일연방공화국 기본법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</si>
  <si>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</si>
  <si>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</si>
  <si>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러시아 연방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</si>
  <si>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</si>
  <si>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러시아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</si>
  <si>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미국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</si>
  <si>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미국 연방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</t>
    </r>
  </si>
  <si>
    <t xml:space="preserve">미국 연방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</si>
  <si>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</si>
  <si>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</si>
  <si>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일본국헌법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</si>
  <si>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</si>
  <si>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</si>
  <si>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</si>
  <si>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</si>
  <si>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</si>
  <si>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</si>
  <si>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</si>
  <si>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일본국헌법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</si>
  <si>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</si>
  <si>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</si>
  <si>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정부조직법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</si>
  <si>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</si>
  <si>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</si>
  <si>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</si>
  <si>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</si>
  <si>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</si>
  <si>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정부조직법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</si>
  <si>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</si>
  <si>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</t>
    </r>
  </si>
  <si>
    <t xml:space="preserve">프랑스 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</si>
  <si>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</si>
  <si>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</si>
  <si>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</si>
  <si>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</si>
  <si>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</si>
  <si>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</si>
  <si>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</si>
  <si>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프랑스 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</si>
  <si>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</si>
  <si>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</si>
  <si>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t xml:space="preserve">헌법</t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</si>
  <si>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</si>
  <si>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2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</si>
  <si>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</si>
  <si>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3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</si>
  <si>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</si>
  <si>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4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</si>
  <si>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</si>
  <si>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5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</si>
  <si>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</si>
  <si>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6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</si>
  <si>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</si>
  <si>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7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</si>
  <si>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</si>
  <si>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8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</si>
  <si>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</si>
  <si>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9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</si>
  <si>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[C] </t>
    </r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).json</t>
    </r>
  </si>
  <si>
    <r>
      <rPr>
        <sz val="10"/>
        <rFont val="Microsoft YaHei"/>
        <family val="2"/>
        <charset val="1"/>
      </rPr>
      <t xml:space="preserve">헌법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수정</t>
    </r>
    <r>
      <rPr>
        <sz val="10"/>
        <rFont val="Arial"/>
        <family val="2"/>
        <charset val="1"/>
      </rPr>
      <t xml:space="preserve">) (</t>
    </r>
    <r>
      <rPr>
        <sz val="10"/>
        <rFont val="Microsoft YaHei"/>
        <family val="2"/>
        <charset val="1"/>
      </rPr>
      <t xml:space="preserve">제</t>
    </r>
    <r>
      <rPr>
        <sz val="10"/>
        <rFont val="Arial"/>
        <family val="2"/>
        <charset val="1"/>
      </rPr>
      <t xml:space="preserve">10</t>
    </r>
    <r>
      <rPr>
        <sz val="10"/>
        <rFont val="Microsoft YaHei"/>
        <family val="2"/>
        <charset val="1"/>
      </rPr>
      <t xml:space="preserve">장</t>
    </r>
    <r>
      <rPr>
        <sz val="10"/>
        <rFont val="Arial"/>
        <family val="2"/>
        <charset val="1"/>
      </rPr>
      <t xml:space="preserve">)</t>
    </r>
  </si>
  <si>
    <r>
      <rPr>
        <sz val="10"/>
        <rFont val="Arial"/>
        <family val="2"/>
        <charset val="1"/>
      </rPr>
      <t xml:space="preserve">20170922_</t>
    </r>
    <r>
      <rPr>
        <sz val="10"/>
        <rFont val="Microsoft YaHei"/>
        <family val="2"/>
        <charset val="1"/>
      </rPr>
      <t xml:space="preserve">특허</t>
    </r>
    <r>
      <rPr>
        <sz val="10"/>
        <rFont val="Arial"/>
        <family val="2"/>
        <charset val="1"/>
      </rPr>
      <t xml:space="preserve">(38</t>
    </r>
    <r>
      <rPr>
        <sz val="10"/>
        <rFont val="Microsoft YaHei"/>
        <family val="2"/>
        <charset val="1"/>
      </rPr>
      <t xml:space="preserve">문서</t>
    </r>
    <r>
      <rPr>
        <sz val="10"/>
        <rFont val="Arial"/>
        <family val="2"/>
        <charset val="1"/>
      </rPr>
      <t xml:space="preserve">,1701</t>
    </r>
    <r>
      <rPr>
        <sz val="10"/>
        <rFont val="Microsoft YaHei"/>
        <family val="2"/>
        <charset val="1"/>
      </rPr>
      <t xml:space="preserve">문장</t>
    </r>
    <r>
      <rPr>
        <sz val="10"/>
        <rFont val="Arial"/>
        <family val="2"/>
        <charset val="1"/>
      </rPr>
      <t xml:space="preserve">)</t>
    </r>
  </si>
  <si>
    <t xml:space="preserve">[D] 1020000022266.json</t>
  </si>
  <si>
    <t xml:space="preserve">이동통신시스템의 사업자별 호제한 방법</t>
  </si>
  <si>
    <t xml:space="preserve">[D] 1020000083784.json</t>
  </si>
  <si>
    <t xml:space="preserve">프로그램 장르에 따른 모드 설정 방법</t>
  </si>
  <si>
    <t xml:space="preserve">[D] 1020010036478.json</t>
  </si>
  <si>
    <t xml:space="preserve">음성메뉴와 이어폰을 이용한 휴대용 단말장치</t>
  </si>
  <si>
    <t xml:space="preserve">[D] 1020010054421.json</t>
  </si>
  <si>
    <t xml:space="preserve">휴대용 무선단말기의 엘씨디 모듈 보호장치</t>
  </si>
  <si>
    <t xml:space="preserve">[D] 1020010080185.json</t>
  </si>
  <si>
    <t xml:space="preserve">이동 통신 단말기에서 음력 시간 표시 방법</t>
  </si>
  <si>
    <t xml:space="preserve">[D] 1020010087411.json</t>
  </si>
  <si>
    <t xml:space="preserve">디지털 티브이의 부가정보 표시방법</t>
  </si>
  <si>
    <t xml:space="preserve">[D] 1020020018004.json</t>
  </si>
  <si>
    <t xml:space="preserve">단문 메시지 서비스를 이용한 전화번호부 전송 방법</t>
  </si>
  <si>
    <t xml:space="preserve">[D] 1020020053700.json</t>
  </si>
  <si>
    <t xml:space="preserve">이동통신 단말기에서의 발신자 알림방법</t>
  </si>
  <si>
    <t xml:space="preserve">[D] 1020020084454.json</t>
  </si>
  <si>
    <t xml:space="preserve">디지털 티브이의 메뉴선택장치</t>
  </si>
  <si>
    <t xml:space="preserve">[D] 1020030028272.json</t>
  </si>
  <si>
    <t xml:space="preserve">차량용 자동온도조절장치의 제어로직 원격갱신방법</t>
  </si>
  <si>
    <t xml:space="preserve">[D] 1020030056364.json</t>
  </si>
  <si>
    <t xml:space="preserve">통화 이력의 번호를 폰북에 저장하는 방법</t>
  </si>
  <si>
    <t xml:space="preserve">[D] 1020040056582.json</t>
  </si>
  <si>
    <t xml:space="preserve">휴대용 단말기의 디스플레이 자동 기울임 장치</t>
  </si>
  <si>
    <t xml:space="preserve">[D] 1020040056584.json</t>
  </si>
  <si>
    <t xml:space="preserve">휴대용 단말기의 발광소자 실장장치</t>
  </si>
  <si>
    <t xml:space="preserve">[D] 1020040056638.json</t>
  </si>
  <si>
    <t xml:space="preserve">통신채널을 통한 위성 디엠비 방송채널 정보 전달방법</t>
  </si>
  <si>
    <t xml:space="preserve">[D] 1020040078406.json</t>
  </si>
  <si>
    <t xml:space="preserve">차세대 착용형 컴퓨터를 이용한 음성 정보 서비스 시스템</t>
  </si>
  <si>
    <t xml:space="preserve">[D] 1020050015959.json</t>
  </si>
  <si>
    <t xml:space="preserve">홈 네트워크 서버 메시지의 스케줄링 방법</t>
  </si>
  <si>
    <t xml:space="preserve">[D] 1020050019814.json</t>
  </si>
  <si>
    <t xml:space="preserve">폴더부의 흔들림이 방지되는 폴더형 휴대폰</t>
  </si>
  <si>
    <t xml:space="preserve">[D] 1020050064310.json</t>
  </si>
  <si>
    <t xml:space="preserve">텔레비젼 거치대의 원격 자동 각도 조절장치</t>
  </si>
  <si>
    <t xml:space="preserve">[D] 1020080010234.json</t>
  </si>
  <si>
    <t xml:space="preserve">메신저를 이용한 실시간 아이피 추적 방법</t>
  </si>
  <si>
    <t xml:space="preserve">[D] 1020080019940.json</t>
  </si>
  <si>
    <t xml:space="preserve">무선 화상 전송 장치</t>
  </si>
  <si>
    <t xml:space="preserve">[D] 1020080020188.json</t>
  </si>
  <si>
    <t xml:space="preserve">발광 키패드 어셈블리 및 이에 사용되는 도광판의 제조방법</t>
  </si>
  <si>
    <t xml:space="preserve">[D] 1020090051233.json</t>
  </si>
  <si>
    <r>
      <rPr>
        <sz val="10"/>
        <rFont val="Microsoft YaHei"/>
        <family val="2"/>
        <charset val="1"/>
      </rPr>
      <t xml:space="preserve">메신저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채팅</t>
    </r>
    <r>
      <rPr>
        <sz val="10"/>
        <rFont val="Arial"/>
        <family val="2"/>
        <charset val="1"/>
      </rPr>
      <t xml:space="preserve">) </t>
    </r>
    <r>
      <rPr>
        <sz val="10"/>
        <rFont val="Microsoft YaHei"/>
        <family val="2"/>
        <charset val="1"/>
      </rPr>
      <t xml:space="preserve">연동 유무선 </t>
    </r>
    <r>
      <rPr>
        <sz val="10"/>
        <rFont val="Arial"/>
        <family val="2"/>
        <charset val="1"/>
      </rPr>
      <t xml:space="preserve">(</t>
    </r>
    <r>
      <rPr>
        <sz val="10"/>
        <rFont val="Microsoft YaHei"/>
        <family val="2"/>
        <charset val="1"/>
      </rPr>
      <t xml:space="preserve">화상</t>
    </r>
    <r>
      <rPr>
        <sz val="10"/>
        <rFont val="Arial"/>
        <family val="2"/>
        <charset val="1"/>
      </rPr>
      <t xml:space="preserve">)</t>
    </r>
    <r>
      <rPr>
        <sz val="10"/>
        <rFont val="Microsoft YaHei"/>
        <family val="2"/>
        <charset val="1"/>
      </rPr>
      <t xml:space="preserve">통화</t>
    </r>
  </si>
  <si>
    <t xml:space="preserve">[D] 1020100120827.json</t>
  </si>
  <si>
    <t xml:space="preserve">전자파 차폐 성능을 개선한 카메라 모듈</t>
  </si>
  <si>
    <t xml:space="preserve">[D] 1020110025339.json</t>
  </si>
  <si>
    <t xml:space="preserve">검침 및 원격제어가 가능한 전력선통신용 지능형 콘센트</t>
  </si>
  <si>
    <t xml:space="preserve">[D] 1020110050673.json</t>
  </si>
  <si>
    <t xml:space="preserve">모바일 단말기를 이용한 명함 관리 시스템</t>
  </si>
  <si>
    <t xml:space="preserve">[D] 1020110104047.json</t>
  </si>
  <si>
    <t xml:space="preserve">변색방지용 합지필름</t>
  </si>
  <si>
    <t xml:space="preserve">[D] 1020110138719.json</t>
  </si>
  <si>
    <r>
      <rPr>
        <sz val="10"/>
        <rFont val="Microsoft YaHei"/>
        <family val="2"/>
        <charset val="1"/>
      </rPr>
      <t xml:space="preserve">위치기반 시스템과 증강현실 기술을 응용한 지하철 자리 찾기</t>
    </r>
    <r>
      <rPr>
        <sz val="10"/>
        <rFont val="Arial"/>
        <family val="2"/>
        <charset val="1"/>
      </rPr>
      <t xml:space="preserve">.(</t>
    </r>
    <r>
      <rPr>
        <sz val="10"/>
        <rFont val="Microsoft YaHei"/>
        <family val="2"/>
        <charset val="1"/>
      </rPr>
      <t xml:space="preserve">사용자끼리의 데이터 표현과 스캔 기술</t>
    </r>
    <r>
      <rPr>
        <sz val="10"/>
        <rFont val="Arial"/>
        <family val="2"/>
        <charset val="1"/>
      </rPr>
      <t xml:space="preserve">)</t>
    </r>
  </si>
  <si>
    <t xml:space="preserve">[D] 1020120030889.json</t>
  </si>
  <si>
    <t xml:space="preserve">합성섬유와 야크털을 사용한 보온용 패딩</t>
  </si>
  <si>
    <t xml:space="preserve">[D] 1020120087002.json</t>
  </si>
  <si>
    <t xml:space="preserve">매립형 스마트 콘센트</t>
  </si>
  <si>
    <t xml:space="preserve">[D] 1020120115740.json</t>
  </si>
  <si>
    <t xml:space="preserve">휴대형 기지국 설치 장치</t>
  </si>
  <si>
    <t xml:space="preserve">[D] 1020120127894.json</t>
  </si>
  <si>
    <t xml:space="preserve">전기시설물의 충격 감지장치</t>
  </si>
  <si>
    <t xml:space="preserve">[D] 1020120144532.json</t>
  </si>
  <si>
    <t xml:space="preserve">스마트 바이크라이트 장치</t>
  </si>
  <si>
    <t xml:space="preserve">[D] 1020130021737.json</t>
  </si>
  <si>
    <t xml:space="preserve">영상기기의 잔상처리장치</t>
  </si>
  <si>
    <t xml:space="preserve">[D] 1020130053682.json</t>
  </si>
  <si>
    <t xml:space="preserve">입력영역 사이즈가 조절되는 스마트폰</t>
  </si>
  <si>
    <t xml:space="preserve">[D] 1020140137731.json</t>
  </si>
  <si>
    <t xml:space="preserve">터치리모컨의 적외선 전송 시스템</t>
  </si>
  <si>
    <t xml:space="preserve">[D] 1020150042306.json</t>
  </si>
  <si>
    <t xml:space="preserve">셀카봉이 내장된 휴대폰 케이스</t>
  </si>
  <si>
    <t xml:space="preserve">[D] 2020070018478.json</t>
  </si>
  <si>
    <t xml:space="preserve">휴대용 단말기의 내장형 평판안테나 모듈</t>
  </si>
  <si>
    <t xml:space="preserve">[D] 2020130001049.json</t>
  </si>
  <si>
    <t xml:space="preserve">자동화 운반 시스템의 영상기록장치 설치 구조체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</si>
</sst>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0.0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icrosoft YaHe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27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RowHeight="12.8"/>
  <cols>
    <col collapsed="false" hidden="false" max="1" min="1" style="1" width="36.5816326530612"/>
    <col collapsed="false" hidden="false" max="2" min="2" style="1" width="48.8673469387755"/>
    <col collapsed="false" hidden="true" max="4" min="3" style="1" width="0"/>
    <col collapsed="false" hidden="false" max="5" min="5" style="1" width="12.2857142857143"/>
    <col collapsed="false" hidden="false" max="6" min="6" style="1" width="24.4336734693878"/>
    <col collapsed="false" hidden="false" max="17" min="7" style="1" width="12.2857142857143"/>
    <col collapsed="false" hidden="false" max="20" min="18" style="2" width="12.2857142857143"/>
    <col collapsed="false" hidden="false" max="1019" min="21" style="1" width="12.2857142857143"/>
    <col collapsed="false" hidden="false" max="1022" min="1020" style="3" width="12.2857142857143"/>
    <col collapsed="false" hidden="false" max="1025" min="1023" style="0" width="12.2857142857143"/>
  </cols>
  <sheetData>
    <row r="1" customFormat="false" ht="21.6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1" t="s">
        <v>12</v>
      </c>
      <c r="O1" s="1" t="s">
        <v>13</v>
      </c>
      <c r="Q1" s="0"/>
      <c r="R1" s="2" t="s">
        <v>14</v>
      </c>
      <c r="S1" s="2" t="s">
        <v>6</v>
      </c>
      <c r="T1" s="2" t="s">
        <v>7</v>
      </c>
      <c r="U1" s="1" t="s">
        <v>15</v>
      </c>
      <c r="V1" s="1" t="s">
        <v>16</v>
      </c>
    </row>
    <row r="2" customFormat="false" ht="21.6" hidden="false" customHeight="true" outlineLevel="0" collapsed="false">
      <c r="A2" s="1" t="s">
        <v>17</v>
      </c>
      <c r="B2" s="1" t="s">
        <v>18</v>
      </c>
      <c r="C2" s="1" t="s">
        <v>19</v>
      </c>
      <c r="D2" s="4" t="s">
        <v>20</v>
      </c>
      <c r="E2" s="4" t="s">
        <v>21</v>
      </c>
      <c r="F2" s="4" t="s">
        <v>22</v>
      </c>
      <c r="G2" s="1" t="n">
        <v>26</v>
      </c>
      <c r="H2" s="1" t="n">
        <v>340</v>
      </c>
      <c r="I2" s="1" t="s">
        <v>12</v>
      </c>
      <c r="J2" s="1" t="s">
        <v>13</v>
      </c>
      <c r="K2" s="1" t="n">
        <f aca="false">IF(I2=N$1, COUNTIFS(N:N, $C2), 0)</f>
        <v>1</v>
      </c>
      <c r="L2" s="1" t="n">
        <f aca="false">IF(J2=O$1, COUNTIFS(O:O, $C2), 0)</f>
        <v>0</v>
      </c>
      <c r="N2" s="1" t="s">
        <v>19</v>
      </c>
      <c r="Q2" s="1" t="s">
        <v>12</v>
      </c>
      <c r="R2" s="2" t="n">
        <f aca="false">COUNTIF(I:I, Q2)</f>
        <v>180</v>
      </c>
      <c r="S2" s="2" t="n">
        <f aca="false">SUMIF(I:I, Q2, G:G)</f>
        <v>6026</v>
      </c>
      <c r="T2" s="5" t="n">
        <f aca="false">SUMIF(I:I, Q2, H:H)</f>
        <v>84573</v>
      </c>
      <c r="U2" s="6" t="n">
        <f aca="false">SUM(K:K)</f>
        <v>83</v>
      </c>
      <c r="V2" s="7" t="n">
        <f aca="false">U2/R2</f>
        <v>0.461111111111111</v>
      </c>
    </row>
    <row r="3" customFormat="false" ht="21.6" hidden="false" customHeight="true" outlineLevel="0" collapsed="false">
      <c r="A3" s="1" t="s">
        <v>17</v>
      </c>
      <c r="B3" s="1" t="s">
        <v>23</v>
      </c>
      <c r="C3" s="1" t="s">
        <v>24</v>
      </c>
      <c r="D3" s="4" t="s">
        <v>20</v>
      </c>
      <c r="E3" s="4" t="s">
        <v>21</v>
      </c>
      <c r="F3" s="4" t="s">
        <v>25</v>
      </c>
      <c r="G3" s="1" t="n">
        <v>27</v>
      </c>
      <c r="H3" s="1" t="n">
        <v>378</v>
      </c>
      <c r="I3" s="1" t="s">
        <v>12</v>
      </c>
      <c r="J3" s="1" t="s">
        <v>13</v>
      </c>
      <c r="K3" s="1" t="n">
        <f aca="false">IF(I3=N$1, COUNTIFS(N:N, $C3), 0)</f>
        <v>1</v>
      </c>
      <c r="L3" s="1" t="n">
        <f aca="false">IF(J3=O$1, COUNTIFS(O:O, $C3), 0)</f>
        <v>0</v>
      </c>
      <c r="N3" s="1" t="s">
        <v>24</v>
      </c>
      <c r="Q3" s="1" t="s">
        <v>13</v>
      </c>
      <c r="R3" s="2" t="n">
        <f aca="false">COUNTIF(J:J, Q3)</f>
        <v>145</v>
      </c>
      <c r="S3" s="5" t="n">
        <f aca="false">SUMIF(J:J, Q3, G:G)</f>
        <v>5342</v>
      </c>
      <c r="T3" s="5" t="n">
        <f aca="false">SUMIF(J:J, Q3, H:H)</f>
        <v>91352</v>
      </c>
      <c r="U3" s="6" t="n">
        <f aca="false">SUM(L:L)</f>
        <v>0</v>
      </c>
      <c r="V3" s="7" t="n">
        <f aca="false">U3/R3</f>
        <v>0</v>
      </c>
    </row>
    <row r="4" customFormat="false" ht="21.6" hidden="false" customHeight="true" outlineLevel="0" collapsed="false">
      <c r="A4" s="1" t="s">
        <v>17</v>
      </c>
      <c r="B4" s="1" t="s">
        <v>26</v>
      </c>
      <c r="C4" s="1" t="s">
        <v>27</v>
      </c>
      <c r="D4" s="4" t="s">
        <v>20</v>
      </c>
      <c r="E4" s="4" t="s">
        <v>21</v>
      </c>
      <c r="F4" s="4" t="s">
        <v>28</v>
      </c>
      <c r="G4" s="1" t="n">
        <v>4</v>
      </c>
      <c r="H4" s="1" t="n">
        <v>29</v>
      </c>
      <c r="I4" s="1" t="s">
        <v>12</v>
      </c>
      <c r="J4" s="1" t="s">
        <v>13</v>
      </c>
      <c r="K4" s="1" t="n">
        <f aca="false">IF(I4=N$1, COUNTIFS(N:N, $C4), 0)</f>
        <v>1</v>
      </c>
      <c r="L4" s="1" t="n">
        <f aca="false">IF(J4=O$1, COUNTIFS(O:O, $C4), 0)</f>
        <v>0</v>
      </c>
      <c r="N4" s="1" t="s">
        <v>27</v>
      </c>
      <c r="Q4" s="3"/>
      <c r="R4" s="3"/>
      <c r="S4" s="3"/>
      <c r="T4" s="3"/>
    </row>
    <row r="5" customFormat="false" ht="21.6" hidden="false" customHeight="true" outlineLevel="0" collapsed="false">
      <c r="A5" s="1" t="s">
        <v>17</v>
      </c>
      <c r="B5" s="1" t="s">
        <v>29</v>
      </c>
      <c r="C5" s="1" t="s">
        <v>30</v>
      </c>
      <c r="D5" s="4" t="s">
        <v>20</v>
      </c>
      <c r="E5" s="4" t="s">
        <v>21</v>
      </c>
      <c r="F5" s="4" t="s">
        <v>31</v>
      </c>
      <c r="G5" s="1" t="n">
        <v>30</v>
      </c>
      <c r="H5" s="1" t="n">
        <v>451</v>
      </c>
      <c r="I5" s="1" t="s">
        <v>12</v>
      </c>
      <c r="J5" s="1" t="s">
        <v>13</v>
      </c>
      <c r="K5" s="1" t="n">
        <f aca="false">IF(I5=N$1, COUNTIFS(N:N, $C5), 0)</f>
        <v>1</v>
      </c>
      <c r="L5" s="1" t="n">
        <f aca="false">IF(J5=O$1, COUNTIFS(O:O, $C5), 0)</f>
        <v>0</v>
      </c>
      <c r="N5" s="1" t="s">
        <v>30</v>
      </c>
      <c r="Q5" s="1" t="s">
        <v>12</v>
      </c>
      <c r="R5" s="2" t="s">
        <v>14</v>
      </c>
      <c r="S5" s="2" t="s">
        <v>6</v>
      </c>
      <c r="T5" s="2" t="s">
        <v>7</v>
      </c>
    </row>
    <row r="6" customFormat="false" ht="21.6" hidden="false" customHeight="true" outlineLevel="0" collapsed="false">
      <c r="A6" s="1" t="s">
        <v>17</v>
      </c>
      <c r="B6" s="1" t="s">
        <v>32</v>
      </c>
      <c r="C6" s="1" t="s">
        <v>33</v>
      </c>
      <c r="D6" s="4" t="s">
        <v>20</v>
      </c>
      <c r="E6" s="4" t="s">
        <v>21</v>
      </c>
      <c r="F6" s="4" t="s">
        <v>34</v>
      </c>
      <c r="G6" s="1" t="n">
        <v>30</v>
      </c>
      <c r="H6" s="1" t="n">
        <v>351</v>
      </c>
      <c r="I6" s="1" t="s">
        <v>12</v>
      </c>
      <c r="J6" s="1" t="s">
        <v>13</v>
      </c>
      <c r="K6" s="1" t="n">
        <f aca="false">IF(I6=N$1, COUNTIFS(N:N, $C6), 0)</f>
        <v>1</v>
      </c>
      <c r="L6" s="1" t="n">
        <f aca="false">IF(J6=O$1, COUNTIFS(O:O, $C6), 0)</f>
        <v>0</v>
      </c>
      <c r="N6" s="1" t="s">
        <v>33</v>
      </c>
      <c r="Q6" s="4" t="s">
        <v>21</v>
      </c>
      <c r="R6" s="2" t="n">
        <f aca="false">COUNTIFS(I:I, Q$5, E:E, Q6)</f>
        <v>115</v>
      </c>
      <c r="S6" s="2" t="n">
        <f aca="false">SUMIFS(G:G, $I:$I, $Q$5, $E:$E, $Q6)</f>
        <v>4530</v>
      </c>
      <c r="T6" s="2" t="n">
        <f aca="false">SUMIFS(H:H, $I:$I, $Q$5, $E:$E, $Q6)</f>
        <v>64173</v>
      </c>
    </row>
    <row r="7" customFormat="false" ht="21.6" hidden="false" customHeight="true" outlineLevel="0" collapsed="false">
      <c r="A7" s="1" t="s">
        <v>17</v>
      </c>
      <c r="B7" s="1" t="s">
        <v>35</v>
      </c>
      <c r="C7" s="1" t="s">
        <v>36</v>
      </c>
      <c r="D7" s="4" t="s">
        <v>20</v>
      </c>
      <c r="E7" s="4" t="s">
        <v>21</v>
      </c>
      <c r="F7" s="4" t="s">
        <v>37</v>
      </c>
      <c r="G7" s="1" t="n">
        <v>32</v>
      </c>
      <c r="H7" s="1" t="n">
        <v>434</v>
      </c>
      <c r="I7" s="1" t="s">
        <v>12</v>
      </c>
      <c r="J7" s="1" t="s">
        <v>13</v>
      </c>
      <c r="K7" s="1" t="n">
        <f aca="false">IF(I7=N$1, COUNTIFS(N:N, $C7), 0)</f>
        <v>1</v>
      </c>
      <c r="L7" s="1" t="n">
        <f aca="false">IF(J7=O$1, COUNTIFS(O:O, $C7), 0)</f>
        <v>0</v>
      </c>
      <c r="N7" s="1" t="s">
        <v>36</v>
      </c>
      <c r="Q7" s="4" t="s">
        <v>38</v>
      </c>
      <c r="R7" s="2" t="n">
        <f aca="false">COUNTIFS(I:I, Q$5, E:E, Q7)</f>
        <v>65</v>
      </c>
      <c r="S7" s="2" t="n">
        <f aca="false">SUMIFS(G:G, $I:$I, $Q$5, $E:$E, $Q7)</f>
        <v>1496</v>
      </c>
      <c r="T7" s="2" t="n">
        <f aca="false">SUMIFS(H:H, $I:$I, $Q$5, $E:$E, $Q7)</f>
        <v>20400</v>
      </c>
    </row>
    <row r="8" customFormat="false" ht="21.6" hidden="false" customHeight="true" outlineLevel="0" collapsed="false">
      <c r="A8" s="1" t="s">
        <v>17</v>
      </c>
      <c r="B8" s="1" t="s">
        <v>39</v>
      </c>
      <c r="C8" s="1" t="s">
        <v>40</v>
      </c>
      <c r="D8" s="4" t="s">
        <v>20</v>
      </c>
      <c r="E8" s="4" t="s">
        <v>21</v>
      </c>
      <c r="F8" s="4" t="s">
        <v>41</v>
      </c>
      <c r="G8" s="1" t="n">
        <v>28</v>
      </c>
      <c r="H8" s="1" t="n">
        <v>461</v>
      </c>
      <c r="I8" s="1" t="s">
        <v>12</v>
      </c>
      <c r="J8" s="1" t="s">
        <v>13</v>
      </c>
      <c r="K8" s="1" t="n">
        <f aca="false">IF(I8=N$1, COUNTIFS(N:N, $C8), 0)</f>
        <v>1</v>
      </c>
      <c r="L8" s="1" t="n">
        <f aca="false">IF(J8=O$1, COUNTIFS(O:O, $C8), 0)</f>
        <v>0</v>
      </c>
      <c r="N8" s="1" t="s">
        <v>40</v>
      </c>
      <c r="Q8" s="4" t="s">
        <v>42</v>
      </c>
      <c r="R8" s="2" t="n">
        <f aca="false">COUNTIFS(I:I, Q$5, E:E, Q8)</f>
        <v>0</v>
      </c>
      <c r="S8" s="2" t="n">
        <f aca="false">SUMIFS(G:G, $I:$I, $Q$5, $E:$E, $Q8)</f>
        <v>0</v>
      </c>
      <c r="T8" s="2" t="n">
        <f aca="false">SUMIFS(H:H, $I:$I, $Q$5, $E:$E, $Q8)</f>
        <v>0</v>
      </c>
    </row>
    <row r="9" customFormat="false" ht="21.6" hidden="false" customHeight="true" outlineLevel="0" collapsed="false">
      <c r="A9" s="1" t="s">
        <v>17</v>
      </c>
      <c r="B9" s="1" t="s">
        <v>43</v>
      </c>
      <c r="C9" s="1" t="s">
        <v>44</v>
      </c>
      <c r="D9" s="4" t="s">
        <v>20</v>
      </c>
      <c r="E9" s="4" t="s">
        <v>21</v>
      </c>
      <c r="F9" s="4" t="s">
        <v>45</v>
      </c>
      <c r="G9" s="1" t="n">
        <v>35</v>
      </c>
      <c r="H9" s="1" t="n">
        <v>584</v>
      </c>
      <c r="I9" s="1" t="s">
        <v>12</v>
      </c>
      <c r="J9" s="1" t="s">
        <v>13</v>
      </c>
      <c r="K9" s="1" t="n">
        <f aca="false">IF(I9=N$1, COUNTIFS(N:N, $C9), 0)</f>
        <v>1</v>
      </c>
      <c r="L9" s="1" t="n">
        <f aca="false">IF(J9=O$1, COUNTIFS(O:O, $C9), 0)</f>
        <v>0</v>
      </c>
      <c r="N9" s="1" t="s">
        <v>44</v>
      </c>
      <c r="Q9" s="4" t="s">
        <v>46</v>
      </c>
      <c r="R9" s="2" t="n">
        <f aca="false">COUNTIFS(I:I, Q$5, E:E, Q9)</f>
        <v>0</v>
      </c>
      <c r="S9" s="2" t="n">
        <f aca="false">SUMIFS(G:G, $I:$I, $Q$5, $E:$E, $Q9)</f>
        <v>0</v>
      </c>
      <c r="T9" s="2" t="n">
        <f aca="false">SUMIFS(H:H, $I:$I, $Q$5, $E:$E, $Q9)</f>
        <v>0</v>
      </c>
    </row>
    <row r="10" customFormat="false" ht="21.6" hidden="false" customHeight="true" outlineLevel="0" collapsed="false">
      <c r="A10" s="1" t="s">
        <v>17</v>
      </c>
      <c r="B10" s="1" t="s">
        <v>47</v>
      </c>
      <c r="C10" s="1" t="s">
        <v>48</v>
      </c>
      <c r="D10" s="4" t="s">
        <v>20</v>
      </c>
      <c r="E10" s="4" t="s">
        <v>21</v>
      </c>
      <c r="F10" s="4" t="s">
        <v>49</v>
      </c>
      <c r="G10" s="1" t="n">
        <v>32</v>
      </c>
      <c r="H10" s="1" t="n">
        <v>537</v>
      </c>
      <c r="I10" s="1" t="s">
        <v>12</v>
      </c>
      <c r="J10" s="1" t="s">
        <v>13</v>
      </c>
      <c r="K10" s="1" t="n">
        <f aca="false">IF(I10=N$1, COUNTIFS(N:N, $C10), 0)</f>
        <v>1</v>
      </c>
      <c r="L10" s="1" t="n">
        <f aca="false">IF(J10=O$1, COUNTIFS(O:O, $C10), 0)</f>
        <v>0</v>
      </c>
      <c r="N10" s="1" t="s">
        <v>48</v>
      </c>
      <c r="Q10" s="4" t="s">
        <v>50</v>
      </c>
      <c r="R10" s="2" t="n">
        <f aca="false">SUM(R6:R9)</f>
        <v>180</v>
      </c>
      <c r="S10" s="2" t="n">
        <f aca="false">SUM(S6:S9)</f>
        <v>6026</v>
      </c>
      <c r="T10" s="2" t="n">
        <f aca="false">SUM(T6:T9)</f>
        <v>84573</v>
      </c>
    </row>
    <row r="11" customFormat="false" ht="21.6" hidden="false" customHeight="true" outlineLevel="0" collapsed="false">
      <c r="A11" s="1" t="s">
        <v>17</v>
      </c>
      <c r="B11" s="1" t="s">
        <v>51</v>
      </c>
      <c r="C11" s="1" t="s">
        <v>52</v>
      </c>
      <c r="D11" s="4" t="s">
        <v>20</v>
      </c>
      <c r="E11" s="4" t="s">
        <v>21</v>
      </c>
      <c r="F11" s="4" t="s">
        <v>53</v>
      </c>
      <c r="G11" s="1" t="n">
        <v>35</v>
      </c>
      <c r="H11" s="1" t="n">
        <v>675</v>
      </c>
      <c r="I11" s="1" t="s">
        <v>12</v>
      </c>
      <c r="J11" s="1" t="s">
        <v>13</v>
      </c>
      <c r="K11" s="1" t="n">
        <f aca="false">IF(I11=N$1, COUNTIFS(N:N, $C11), 0)</f>
        <v>1</v>
      </c>
      <c r="L11" s="1" t="n">
        <f aca="false">IF(J11=O$1, COUNTIFS(O:O, $C11), 0)</f>
        <v>0</v>
      </c>
      <c r="N11" s="1" t="s">
        <v>52</v>
      </c>
      <c r="Q11" s="3"/>
      <c r="R11" s="3"/>
      <c r="S11" s="3"/>
      <c r="T11" s="3"/>
    </row>
    <row r="12" customFormat="false" ht="21.6" hidden="false" customHeight="true" outlineLevel="0" collapsed="false">
      <c r="A12" s="1" t="s">
        <v>17</v>
      </c>
      <c r="B12" s="1" t="s">
        <v>54</v>
      </c>
      <c r="C12" s="1" t="s">
        <v>55</v>
      </c>
      <c r="D12" s="4" t="s">
        <v>20</v>
      </c>
      <c r="E12" s="4" t="s">
        <v>21</v>
      </c>
      <c r="F12" s="4" t="s">
        <v>56</v>
      </c>
      <c r="G12" s="1" t="n">
        <v>31</v>
      </c>
      <c r="H12" s="1" t="n">
        <v>379</v>
      </c>
      <c r="I12" s="1" t="s">
        <v>12</v>
      </c>
      <c r="J12" s="1" t="s">
        <v>13</v>
      </c>
      <c r="K12" s="1" t="n">
        <f aca="false">IF(I12=N$1, COUNTIFS(N:N, $C12), 0)</f>
        <v>1</v>
      </c>
      <c r="L12" s="1" t="n">
        <f aca="false">IF(J12=O$1, COUNTIFS(O:O, $C12), 0)</f>
        <v>0</v>
      </c>
      <c r="N12" s="1" t="s">
        <v>55</v>
      </c>
      <c r="Q12" s="1" t="s">
        <v>13</v>
      </c>
      <c r="R12" s="2" t="s">
        <v>14</v>
      </c>
      <c r="S12" s="2" t="s">
        <v>6</v>
      </c>
      <c r="T12" s="2" t="s">
        <v>7</v>
      </c>
    </row>
    <row r="13" customFormat="false" ht="21.6" hidden="false" customHeight="true" outlineLevel="0" collapsed="false">
      <c r="A13" s="1" t="s">
        <v>17</v>
      </c>
      <c r="B13" s="1" t="s">
        <v>57</v>
      </c>
      <c r="C13" s="1" t="s">
        <v>58</v>
      </c>
      <c r="D13" s="4" t="s">
        <v>20</v>
      </c>
      <c r="E13" s="4" t="s">
        <v>21</v>
      </c>
      <c r="F13" s="4" t="s">
        <v>59</v>
      </c>
      <c r="G13" s="1" t="n">
        <v>30</v>
      </c>
      <c r="H13" s="1" t="n">
        <v>475</v>
      </c>
      <c r="I13" s="1" t="s">
        <v>12</v>
      </c>
      <c r="J13" s="1" t="s">
        <v>13</v>
      </c>
      <c r="K13" s="1" t="n">
        <f aca="false">IF(I13=N$1, COUNTIFS(N:N, $C13), 0)</f>
        <v>1</v>
      </c>
      <c r="L13" s="1" t="n">
        <f aca="false">IF(J13=O$1, COUNTIFS(O:O, $C13), 0)</f>
        <v>0</v>
      </c>
      <c r="N13" s="1" t="s">
        <v>58</v>
      </c>
      <c r="Q13" s="4" t="s">
        <v>21</v>
      </c>
      <c r="R13" s="2" t="n">
        <f aca="false">COUNTIFS(J:J, Q$12, E:E, Q13)</f>
        <v>35</v>
      </c>
      <c r="S13" s="2" t="n">
        <f aca="false">SUMIFS(G:G, $J:$J, $Q$12, $E:$E, $Q13)</f>
        <v>728</v>
      </c>
      <c r="T13" s="2" t="n">
        <f aca="false">SUMIFS(H:H, $J:$J, $Q$12, $E:$E, $Q13)</f>
        <v>10573</v>
      </c>
    </row>
    <row r="14" customFormat="false" ht="21.6" hidden="false" customHeight="true" outlineLevel="0" collapsed="false">
      <c r="A14" s="1" t="s">
        <v>17</v>
      </c>
      <c r="B14" s="1" t="s">
        <v>60</v>
      </c>
      <c r="C14" s="1" t="s">
        <v>61</v>
      </c>
      <c r="D14" s="4" t="s">
        <v>20</v>
      </c>
      <c r="E14" s="4" t="s">
        <v>21</v>
      </c>
      <c r="F14" s="4" t="s">
        <v>62</v>
      </c>
      <c r="G14" s="1" t="n">
        <v>29</v>
      </c>
      <c r="H14" s="1" t="n">
        <v>422</v>
      </c>
      <c r="I14" s="1" t="s">
        <v>12</v>
      </c>
      <c r="J14" s="1" t="s">
        <v>13</v>
      </c>
      <c r="K14" s="1" t="n">
        <f aca="false">IF(I14=N$1, COUNTIFS(N:N, $C14), 0)</f>
        <v>1</v>
      </c>
      <c r="L14" s="1" t="n">
        <f aca="false">IF(J14=O$1, COUNTIFS(O:O, $C14), 0)</f>
        <v>0</v>
      </c>
      <c r="N14" s="1" t="s">
        <v>61</v>
      </c>
      <c r="Q14" s="4" t="s">
        <v>38</v>
      </c>
      <c r="R14" s="2" t="n">
        <f aca="false">COUNTIFS(J:J, Q$12, E:E, Q14)</f>
        <v>30</v>
      </c>
      <c r="S14" s="2" t="n">
        <f aca="false">SUMIFS(G:G, $J:$J, $Q$12, $E:$E, $Q14)</f>
        <v>771</v>
      </c>
      <c r="T14" s="2" t="n">
        <f aca="false">SUMIFS(H:H, $J:$J, $Q$12, $E:$E, $Q14)</f>
        <v>11219</v>
      </c>
    </row>
    <row r="15" customFormat="false" ht="21.6" hidden="false" customHeight="true" outlineLevel="0" collapsed="false">
      <c r="A15" s="1" t="s">
        <v>17</v>
      </c>
      <c r="B15" s="1" t="s">
        <v>63</v>
      </c>
      <c r="C15" s="1" t="s">
        <v>64</v>
      </c>
      <c r="D15" s="4" t="s">
        <v>20</v>
      </c>
      <c r="E15" s="4" t="s">
        <v>21</v>
      </c>
      <c r="F15" s="4" t="s">
        <v>65</v>
      </c>
      <c r="G15" s="1" t="n">
        <v>6</v>
      </c>
      <c r="H15" s="1" t="n">
        <v>69</v>
      </c>
      <c r="I15" s="1" t="s">
        <v>12</v>
      </c>
      <c r="J15" s="1" t="s">
        <v>13</v>
      </c>
      <c r="K15" s="1" t="n">
        <f aca="false">IF(I15=N$1, COUNTIFS(N:N, $C15), 0)</f>
        <v>1</v>
      </c>
      <c r="L15" s="1" t="n">
        <f aca="false">IF(J15=O$1, COUNTIFS(O:O, $C15), 0)</f>
        <v>0</v>
      </c>
      <c r="N15" s="1" t="s">
        <v>64</v>
      </c>
      <c r="Q15" s="4" t="s">
        <v>42</v>
      </c>
      <c r="R15" s="2" t="n">
        <f aca="false">COUNTIFS(J:J, Q$12, E:E, Q15)</f>
        <v>42</v>
      </c>
      <c r="S15" s="2" t="n">
        <f aca="false">SUMIFS(G:G, $J:$J, $Q$12, $E:$E, $Q15)</f>
        <v>2142</v>
      </c>
      <c r="T15" s="2" t="n">
        <f aca="false">SUMIFS(H:H, $J:$J, $Q$12, $E:$E, $Q15)</f>
        <v>29102</v>
      </c>
    </row>
    <row r="16" customFormat="false" ht="21.6" hidden="false" customHeight="true" outlineLevel="0" collapsed="false">
      <c r="A16" s="1" t="s">
        <v>17</v>
      </c>
      <c r="B16" s="1" t="s">
        <v>66</v>
      </c>
      <c r="C16" s="1" t="s">
        <v>67</v>
      </c>
      <c r="D16" s="4" t="s">
        <v>20</v>
      </c>
      <c r="E16" s="4" t="s">
        <v>21</v>
      </c>
      <c r="F16" s="4" t="s">
        <v>68</v>
      </c>
      <c r="G16" s="1" t="n">
        <v>37</v>
      </c>
      <c r="H16" s="1" t="n">
        <v>424</v>
      </c>
      <c r="I16" s="1" t="s">
        <v>12</v>
      </c>
      <c r="J16" s="1" t="s">
        <v>13</v>
      </c>
      <c r="K16" s="1" t="n">
        <f aca="false">IF(I16=N$1, COUNTIFS(N:N, $C16), 0)</f>
        <v>1</v>
      </c>
      <c r="L16" s="1" t="n">
        <f aca="false">IF(J16=O$1, COUNTIFS(O:O, $C16), 0)</f>
        <v>0</v>
      </c>
      <c r="N16" s="1" t="s">
        <v>67</v>
      </c>
      <c r="Q16" s="4" t="s">
        <v>46</v>
      </c>
      <c r="R16" s="2" t="n">
        <f aca="false">COUNTIFS(J:J, Q$12, E:E, Q16)</f>
        <v>38</v>
      </c>
      <c r="S16" s="2" t="n">
        <f aca="false">SUMIFS(G:G, $J:$J, $Q$12, $E:$E, $Q16)</f>
        <v>1701</v>
      </c>
      <c r="T16" s="2" t="n">
        <f aca="false">SUMIFS(H:H, $J:$J, $Q$12, $E:$E, $Q16)</f>
        <v>40458</v>
      </c>
    </row>
    <row r="17" customFormat="false" ht="21.6" hidden="false" customHeight="true" outlineLevel="0" collapsed="false">
      <c r="A17" s="1" t="s">
        <v>17</v>
      </c>
      <c r="B17" s="1" t="s">
        <v>69</v>
      </c>
      <c r="C17" s="1" t="s">
        <v>70</v>
      </c>
      <c r="D17" s="4" t="s">
        <v>20</v>
      </c>
      <c r="E17" s="4" t="s">
        <v>21</v>
      </c>
      <c r="F17" s="4" t="s">
        <v>71</v>
      </c>
      <c r="G17" s="1" t="n">
        <v>21</v>
      </c>
      <c r="H17" s="1" t="n">
        <v>215</v>
      </c>
      <c r="I17" s="1" t="s">
        <v>12</v>
      </c>
      <c r="J17" s="1" t="s">
        <v>13</v>
      </c>
      <c r="K17" s="1" t="n">
        <f aca="false">IF(I17=N$1, COUNTIFS(N:N, $C17), 0)</f>
        <v>1</v>
      </c>
      <c r="L17" s="1" t="n">
        <f aca="false">IF(J17=O$1, COUNTIFS(O:O, $C17), 0)</f>
        <v>0</v>
      </c>
      <c r="N17" s="1" t="s">
        <v>70</v>
      </c>
      <c r="Q17" s="4" t="s">
        <v>50</v>
      </c>
      <c r="R17" s="2" t="n">
        <f aca="false">SUM(R13:R16)</f>
        <v>145</v>
      </c>
      <c r="S17" s="2" t="n">
        <f aca="false">SUM(S13:S16)</f>
        <v>5342</v>
      </c>
      <c r="T17" s="2" t="n">
        <f aca="false">SUM(T13:T16)</f>
        <v>91352</v>
      </c>
    </row>
    <row r="18" customFormat="false" ht="21.6" hidden="false" customHeight="true" outlineLevel="0" collapsed="false">
      <c r="A18" s="1" t="s">
        <v>17</v>
      </c>
      <c r="B18" s="1" t="s">
        <v>72</v>
      </c>
      <c r="C18" s="1" t="s">
        <v>73</v>
      </c>
      <c r="D18" s="4" t="s">
        <v>20</v>
      </c>
      <c r="E18" s="4" t="s">
        <v>21</v>
      </c>
      <c r="F18" s="4" t="s">
        <v>74</v>
      </c>
      <c r="G18" s="1" t="n">
        <v>48</v>
      </c>
      <c r="H18" s="1" t="n">
        <v>696</v>
      </c>
      <c r="I18" s="1" t="s">
        <v>12</v>
      </c>
      <c r="J18" s="1" t="s">
        <v>13</v>
      </c>
      <c r="K18" s="1" t="n">
        <f aca="false">IF(I18=N$1, COUNTIFS(N:N, $C18), 0)</f>
        <v>1</v>
      </c>
      <c r="L18" s="1" t="n">
        <f aca="false">IF(J18=O$1, COUNTIFS(O:O, $C18), 0)</f>
        <v>0</v>
      </c>
      <c r="N18" s="1" t="s">
        <v>73</v>
      </c>
    </row>
    <row r="19" customFormat="false" ht="21.6" hidden="false" customHeight="true" outlineLevel="0" collapsed="false">
      <c r="A19" s="1" t="s">
        <v>17</v>
      </c>
      <c r="B19" s="1" t="s">
        <v>75</v>
      </c>
      <c r="C19" s="1" t="s">
        <v>76</v>
      </c>
      <c r="D19" s="4" t="s">
        <v>20</v>
      </c>
      <c r="E19" s="4" t="s">
        <v>21</v>
      </c>
      <c r="F19" s="4" t="s">
        <v>77</v>
      </c>
      <c r="G19" s="1" t="n">
        <v>9</v>
      </c>
      <c r="H19" s="1" t="n">
        <v>77</v>
      </c>
      <c r="I19" s="1" t="s">
        <v>12</v>
      </c>
      <c r="J19" s="1" t="s">
        <v>13</v>
      </c>
      <c r="K19" s="1" t="n">
        <f aca="false">IF(I19=N$1, COUNTIFS(N:N, $C19), 0)</f>
        <v>1</v>
      </c>
      <c r="L19" s="1" t="n">
        <f aca="false">IF(J19=O$1, COUNTIFS(O:O, $C19), 0)</f>
        <v>0</v>
      </c>
      <c r="N19" s="1" t="s">
        <v>76</v>
      </c>
    </row>
    <row r="20" customFormat="false" ht="21.6" hidden="false" customHeight="true" outlineLevel="0" collapsed="false">
      <c r="A20" s="1" t="s">
        <v>17</v>
      </c>
      <c r="B20" s="1" t="s">
        <v>78</v>
      </c>
      <c r="C20" s="1" t="s">
        <v>79</v>
      </c>
      <c r="D20" s="4" t="s">
        <v>20</v>
      </c>
      <c r="E20" s="4" t="s">
        <v>21</v>
      </c>
      <c r="F20" s="1" t="s">
        <v>80</v>
      </c>
      <c r="G20" s="1" t="n">
        <v>7</v>
      </c>
      <c r="H20" s="1" t="n">
        <v>68</v>
      </c>
      <c r="I20" s="1" t="s">
        <v>12</v>
      </c>
      <c r="J20" s="1" t="s">
        <v>13</v>
      </c>
      <c r="K20" s="1" t="n">
        <f aca="false">IF(I20=N$1, COUNTIFS(N:N, $C20), 0)</f>
        <v>1</v>
      </c>
      <c r="L20" s="1" t="n">
        <f aca="false">IF(J20=O$1, COUNTIFS(O:O, $C20), 0)</f>
        <v>0</v>
      </c>
      <c r="N20" s="1" t="s">
        <v>79</v>
      </c>
    </row>
    <row r="21" customFormat="false" ht="21.6" hidden="false" customHeight="true" outlineLevel="0" collapsed="false">
      <c r="A21" s="1" t="s">
        <v>17</v>
      </c>
      <c r="B21" s="1" t="s">
        <v>81</v>
      </c>
      <c r="C21" s="1" t="s">
        <v>82</v>
      </c>
      <c r="D21" s="4" t="s">
        <v>20</v>
      </c>
      <c r="E21" s="4" t="s">
        <v>21</v>
      </c>
      <c r="F21" s="4" t="s">
        <v>83</v>
      </c>
      <c r="G21" s="1" t="n">
        <v>28</v>
      </c>
      <c r="H21" s="1" t="n">
        <v>434</v>
      </c>
      <c r="I21" s="1" t="s">
        <v>12</v>
      </c>
      <c r="J21" s="1" t="s">
        <v>13</v>
      </c>
      <c r="K21" s="1" t="n">
        <f aca="false">IF(I21=N$1, COUNTIFS(N:N, $C21), 0)</f>
        <v>1</v>
      </c>
      <c r="L21" s="1" t="n">
        <f aca="false">IF(J21=O$1, COUNTIFS(O:O, $C21), 0)</f>
        <v>0</v>
      </c>
      <c r="N21" s="1" t="s">
        <v>82</v>
      </c>
    </row>
    <row r="22" customFormat="false" ht="21.6" hidden="false" customHeight="true" outlineLevel="0" collapsed="false">
      <c r="A22" s="1" t="s">
        <v>17</v>
      </c>
      <c r="B22" s="1" t="s">
        <v>84</v>
      </c>
      <c r="C22" s="1" t="s">
        <v>85</v>
      </c>
      <c r="D22" s="4" t="s">
        <v>20</v>
      </c>
      <c r="E22" s="4" t="s">
        <v>21</v>
      </c>
      <c r="F22" s="4" t="s">
        <v>86</v>
      </c>
      <c r="G22" s="1" t="n">
        <v>26</v>
      </c>
      <c r="H22" s="1" t="n">
        <v>603</v>
      </c>
      <c r="I22" s="1" t="s">
        <v>12</v>
      </c>
      <c r="J22" s="1" t="s">
        <v>13</v>
      </c>
      <c r="K22" s="1" t="n">
        <f aca="false">IF(I22=N$1, COUNTIFS(N:N, $C22), 0)</f>
        <v>1</v>
      </c>
      <c r="L22" s="1" t="n">
        <f aca="false">IF(J22=O$1, COUNTIFS(O:O, $C22), 0)</f>
        <v>0</v>
      </c>
      <c r="N22" s="1" t="s">
        <v>85</v>
      </c>
    </row>
    <row r="23" customFormat="false" ht="21.6" hidden="false" customHeight="true" outlineLevel="0" collapsed="false">
      <c r="A23" s="1" t="s">
        <v>17</v>
      </c>
      <c r="B23" s="1" t="s">
        <v>87</v>
      </c>
      <c r="C23" s="1" t="s">
        <v>88</v>
      </c>
      <c r="D23" s="4" t="s">
        <v>20</v>
      </c>
      <c r="E23" s="4" t="s">
        <v>21</v>
      </c>
      <c r="F23" s="4" t="s">
        <v>89</v>
      </c>
      <c r="G23" s="1" t="n">
        <v>6</v>
      </c>
      <c r="H23" s="1" t="n">
        <v>71</v>
      </c>
      <c r="I23" s="1" t="s">
        <v>12</v>
      </c>
      <c r="J23" s="1" t="s">
        <v>13</v>
      </c>
      <c r="K23" s="1" t="n">
        <f aca="false">IF(I23=N$1, COUNTIFS(N:N, $C23), 0)</f>
        <v>1</v>
      </c>
      <c r="L23" s="1" t="n">
        <f aca="false">IF(J23=O$1, COUNTIFS(O:O, $C23), 0)</f>
        <v>0</v>
      </c>
      <c r="N23" s="1" t="s">
        <v>88</v>
      </c>
    </row>
    <row r="24" customFormat="false" ht="21.6" hidden="false" customHeight="true" outlineLevel="0" collapsed="false">
      <c r="A24" s="1" t="s">
        <v>17</v>
      </c>
      <c r="B24" s="1" t="s">
        <v>90</v>
      </c>
      <c r="C24" s="1" t="s">
        <v>91</v>
      </c>
      <c r="D24" s="4" t="s">
        <v>20</v>
      </c>
      <c r="E24" s="4" t="s">
        <v>21</v>
      </c>
      <c r="F24" s="4" t="s">
        <v>92</v>
      </c>
      <c r="G24" s="1" t="n">
        <v>12</v>
      </c>
      <c r="H24" s="1" t="n">
        <v>188</v>
      </c>
      <c r="I24" s="1" t="s">
        <v>12</v>
      </c>
      <c r="J24" s="1" t="s">
        <v>13</v>
      </c>
      <c r="K24" s="1" t="n">
        <f aca="false">IF(I24=N$1, COUNTIFS(N:N, $C24), 0)</f>
        <v>1</v>
      </c>
      <c r="L24" s="1" t="n">
        <f aca="false">IF(J24=O$1, COUNTIFS(O:O, $C24), 0)</f>
        <v>0</v>
      </c>
      <c r="N24" s="1" t="s">
        <v>91</v>
      </c>
    </row>
    <row r="25" customFormat="false" ht="21.6" hidden="false" customHeight="true" outlineLevel="0" collapsed="false">
      <c r="A25" s="1" t="s">
        <v>17</v>
      </c>
      <c r="B25" s="1" t="s">
        <v>93</v>
      </c>
      <c r="C25" s="1" t="s">
        <v>94</v>
      </c>
      <c r="D25" s="4" t="s">
        <v>20</v>
      </c>
      <c r="E25" s="4" t="s">
        <v>21</v>
      </c>
      <c r="F25" s="4" t="s">
        <v>95</v>
      </c>
      <c r="G25" s="1" t="n">
        <v>10</v>
      </c>
      <c r="H25" s="1" t="n">
        <v>66</v>
      </c>
      <c r="I25" s="1" t="s">
        <v>12</v>
      </c>
      <c r="J25" s="1" t="s">
        <v>13</v>
      </c>
      <c r="K25" s="1" t="n">
        <f aca="false">IF(I25=N$1, COUNTIFS(N:N, $C25), 0)</f>
        <v>1</v>
      </c>
      <c r="L25" s="1" t="n">
        <f aca="false">IF(J25=O$1, COUNTIFS(O:O, $C25), 0)</f>
        <v>0</v>
      </c>
      <c r="N25" s="1" t="s">
        <v>94</v>
      </c>
    </row>
    <row r="26" customFormat="false" ht="21.6" hidden="false" customHeight="true" outlineLevel="0" collapsed="false">
      <c r="A26" s="1" t="s">
        <v>17</v>
      </c>
      <c r="B26" s="1" t="s">
        <v>96</v>
      </c>
      <c r="C26" s="1" t="s">
        <v>97</v>
      </c>
      <c r="D26" s="4" t="s">
        <v>20</v>
      </c>
      <c r="E26" s="4" t="s">
        <v>21</v>
      </c>
      <c r="F26" s="4" t="s">
        <v>98</v>
      </c>
      <c r="G26" s="1" t="n">
        <v>25</v>
      </c>
      <c r="H26" s="1" t="n">
        <v>426</v>
      </c>
      <c r="I26" s="1" t="s">
        <v>12</v>
      </c>
      <c r="J26" s="1" t="s">
        <v>13</v>
      </c>
      <c r="K26" s="1" t="n">
        <f aca="false">IF(I26=N$1, COUNTIFS(N:N, $C26), 0)</f>
        <v>1</v>
      </c>
      <c r="L26" s="1" t="n">
        <f aca="false">IF(J26=O$1, COUNTIFS(O:O, $C26), 0)</f>
        <v>0</v>
      </c>
      <c r="N26" s="1" t="s">
        <v>97</v>
      </c>
    </row>
    <row r="27" customFormat="false" ht="21.6" hidden="false" customHeight="true" outlineLevel="0" collapsed="false">
      <c r="A27" s="1" t="s">
        <v>17</v>
      </c>
      <c r="B27" s="1" t="s">
        <v>99</v>
      </c>
      <c r="C27" s="1" t="s">
        <v>100</v>
      </c>
      <c r="D27" s="4" t="s">
        <v>20</v>
      </c>
      <c r="E27" s="4" t="s">
        <v>21</v>
      </c>
      <c r="F27" s="4" t="s">
        <v>101</v>
      </c>
      <c r="G27" s="1" t="n">
        <v>12</v>
      </c>
      <c r="H27" s="1" t="n">
        <v>120</v>
      </c>
      <c r="I27" s="1" t="s">
        <v>12</v>
      </c>
      <c r="J27" s="1" t="s">
        <v>13</v>
      </c>
      <c r="K27" s="1" t="n">
        <f aca="false">IF(I27=N$1, COUNTIFS(N:N, $C27), 0)</f>
        <v>1</v>
      </c>
      <c r="L27" s="1" t="n">
        <f aca="false">IF(J27=O$1, COUNTIFS(O:O, $C27), 0)</f>
        <v>0</v>
      </c>
      <c r="N27" s="1" t="s">
        <v>100</v>
      </c>
    </row>
    <row r="28" customFormat="false" ht="21.6" hidden="false" customHeight="true" outlineLevel="0" collapsed="false">
      <c r="A28" s="1" t="s">
        <v>17</v>
      </c>
      <c r="B28" s="1" t="s">
        <v>102</v>
      </c>
      <c r="C28" s="1" t="s">
        <v>103</v>
      </c>
      <c r="D28" s="4" t="s">
        <v>20</v>
      </c>
      <c r="E28" s="4" t="s">
        <v>21</v>
      </c>
      <c r="F28" s="4" t="s">
        <v>104</v>
      </c>
      <c r="G28" s="1" t="n">
        <v>8</v>
      </c>
      <c r="H28" s="1" t="n">
        <v>93</v>
      </c>
      <c r="I28" s="1" t="s">
        <v>12</v>
      </c>
      <c r="J28" s="1" t="s">
        <v>13</v>
      </c>
      <c r="K28" s="1" t="n">
        <f aca="false">IF(I28=N$1, COUNTIFS(N:N, $C28), 0)</f>
        <v>1</v>
      </c>
      <c r="L28" s="1" t="n">
        <f aca="false">IF(J28=O$1, COUNTIFS(O:O, $C28), 0)</f>
        <v>0</v>
      </c>
      <c r="N28" s="1" t="s">
        <v>103</v>
      </c>
    </row>
    <row r="29" customFormat="false" ht="21.6" hidden="false" customHeight="true" outlineLevel="0" collapsed="false">
      <c r="A29" s="1" t="s">
        <v>17</v>
      </c>
      <c r="B29" s="1" t="s">
        <v>105</v>
      </c>
      <c r="C29" s="1" t="s">
        <v>106</v>
      </c>
      <c r="D29" s="4" t="s">
        <v>20</v>
      </c>
      <c r="E29" s="4" t="s">
        <v>21</v>
      </c>
      <c r="F29" s="4" t="s">
        <v>107</v>
      </c>
      <c r="G29" s="1" t="n">
        <v>19</v>
      </c>
      <c r="H29" s="1" t="n">
        <v>299</v>
      </c>
      <c r="I29" s="1" t="s">
        <v>12</v>
      </c>
      <c r="J29" s="1" t="s">
        <v>13</v>
      </c>
      <c r="K29" s="1" t="n">
        <f aca="false">IF(I29=N$1, COUNTIFS(N:N, $C29), 0)</f>
        <v>1</v>
      </c>
      <c r="L29" s="1" t="n">
        <f aca="false">IF(J29=O$1, COUNTIFS(O:O, $C29), 0)</f>
        <v>0</v>
      </c>
      <c r="N29" s="1" t="s">
        <v>106</v>
      </c>
    </row>
    <row r="30" customFormat="false" ht="21.6" hidden="false" customHeight="true" outlineLevel="0" collapsed="false">
      <c r="A30" s="1" t="s">
        <v>17</v>
      </c>
      <c r="B30" s="1" t="s">
        <v>108</v>
      </c>
      <c r="C30" s="1" t="s">
        <v>109</v>
      </c>
      <c r="D30" s="4" t="s">
        <v>20</v>
      </c>
      <c r="E30" s="4" t="s">
        <v>21</v>
      </c>
      <c r="F30" s="4" t="s">
        <v>110</v>
      </c>
      <c r="G30" s="1" t="n">
        <v>29</v>
      </c>
      <c r="H30" s="1" t="n">
        <v>452</v>
      </c>
      <c r="I30" s="1" t="s">
        <v>12</v>
      </c>
      <c r="J30" s="1" t="s">
        <v>13</v>
      </c>
      <c r="K30" s="1" t="n">
        <f aca="false">IF(I30=N$1, COUNTIFS(N:N, $C30), 0)</f>
        <v>1</v>
      </c>
      <c r="L30" s="1" t="n">
        <f aca="false">IF(J30=O$1, COUNTIFS(O:O, $C30), 0)</f>
        <v>0</v>
      </c>
      <c r="N30" s="1" t="s">
        <v>109</v>
      </c>
    </row>
    <row r="31" customFormat="false" ht="21.6" hidden="false" customHeight="true" outlineLevel="0" collapsed="false">
      <c r="A31" s="1" t="s">
        <v>17</v>
      </c>
      <c r="B31" s="1" t="s">
        <v>111</v>
      </c>
      <c r="C31" s="1" t="s">
        <v>112</v>
      </c>
      <c r="D31" s="4" t="s">
        <v>20</v>
      </c>
      <c r="E31" s="4" t="s">
        <v>21</v>
      </c>
      <c r="F31" s="4" t="s">
        <v>113</v>
      </c>
      <c r="G31" s="1" t="n">
        <v>6</v>
      </c>
      <c r="H31" s="1" t="n">
        <v>85</v>
      </c>
      <c r="I31" s="1" t="s">
        <v>12</v>
      </c>
      <c r="J31" s="1" t="s">
        <v>13</v>
      </c>
      <c r="K31" s="1" t="n">
        <f aca="false">IF(I31=N$1, COUNTIFS(N:N, $C31), 0)</f>
        <v>1</v>
      </c>
      <c r="L31" s="1" t="n">
        <f aca="false">IF(J31=O$1, COUNTIFS(O:O, $C31), 0)</f>
        <v>0</v>
      </c>
      <c r="N31" s="1" t="s">
        <v>112</v>
      </c>
    </row>
    <row r="32" customFormat="false" ht="21.6" hidden="false" customHeight="true" outlineLevel="0" collapsed="false">
      <c r="A32" s="1" t="s">
        <v>17</v>
      </c>
      <c r="B32" s="1" t="s">
        <v>114</v>
      </c>
      <c r="C32" s="1" t="s">
        <v>115</v>
      </c>
      <c r="D32" s="4" t="s">
        <v>20</v>
      </c>
      <c r="E32" s="4" t="s">
        <v>21</v>
      </c>
      <c r="F32" s="4" t="s">
        <v>116</v>
      </c>
      <c r="G32" s="1" t="n">
        <v>5</v>
      </c>
      <c r="H32" s="1" t="n">
        <v>38</v>
      </c>
      <c r="I32" s="1" t="s">
        <v>12</v>
      </c>
      <c r="J32" s="1" t="s">
        <v>13</v>
      </c>
      <c r="K32" s="1" t="n">
        <f aca="false">IF(I32=N$1, COUNTIFS(N:N, $C32), 0)</f>
        <v>0</v>
      </c>
      <c r="L32" s="1" t="n">
        <f aca="false">IF(J32=O$1, COUNTIFS(O:O, $C32), 0)</f>
        <v>0</v>
      </c>
      <c r="N32" s="1" t="s">
        <v>117</v>
      </c>
    </row>
    <row r="33" customFormat="false" ht="21.6" hidden="false" customHeight="true" outlineLevel="0" collapsed="false">
      <c r="A33" s="1" t="s">
        <v>17</v>
      </c>
      <c r="B33" s="1" t="s">
        <v>118</v>
      </c>
      <c r="C33" s="1" t="s">
        <v>117</v>
      </c>
      <c r="D33" s="4" t="s">
        <v>20</v>
      </c>
      <c r="E33" s="4" t="s">
        <v>21</v>
      </c>
      <c r="F33" s="4" t="s">
        <v>119</v>
      </c>
      <c r="G33" s="1" t="n">
        <v>8</v>
      </c>
      <c r="H33" s="1" t="n">
        <v>84</v>
      </c>
      <c r="I33" s="1" t="s">
        <v>12</v>
      </c>
      <c r="J33" s="1" t="s">
        <v>13</v>
      </c>
      <c r="K33" s="1" t="n">
        <f aca="false">IF(I33=N$1, COUNTIFS(N:N, $C33), 0)</f>
        <v>1</v>
      </c>
      <c r="L33" s="1" t="n">
        <f aca="false">IF(J33=O$1, COUNTIFS(O:O, $C33), 0)</f>
        <v>0</v>
      </c>
      <c r="N33" s="1" t="s">
        <v>120</v>
      </c>
    </row>
    <row r="34" customFormat="false" ht="21.6" hidden="false" customHeight="true" outlineLevel="0" collapsed="false">
      <c r="A34" s="1" t="s">
        <v>17</v>
      </c>
      <c r="B34" s="1" t="s">
        <v>121</v>
      </c>
      <c r="C34" s="1" t="s">
        <v>120</v>
      </c>
      <c r="D34" s="4" t="s">
        <v>20</v>
      </c>
      <c r="E34" s="4" t="s">
        <v>21</v>
      </c>
      <c r="F34" s="4" t="s">
        <v>122</v>
      </c>
      <c r="G34" s="1" t="n">
        <v>18</v>
      </c>
      <c r="H34" s="1" t="n">
        <v>259</v>
      </c>
      <c r="I34" s="1" t="s">
        <v>12</v>
      </c>
      <c r="J34" s="1" t="s">
        <v>13</v>
      </c>
      <c r="K34" s="1" t="n">
        <f aca="false">IF(I34=N$1, COUNTIFS(N:N, $C34), 0)</f>
        <v>1</v>
      </c>
      <c r="L34" s="1" t="n">
        <f aca="false">IF(J34=O$1, COUNTIFS(O:O, $C34), 0)</f>
        <v>0</v>
      </c>
      <c r="N34" s="1" t="s">
        <v>123</v>
      </c>
    </row>
    <row r="35" customFormat="false" ht="21.6" hidden="false" customHeight="true" outlineLevel="0" collapsed="false">
      <c r="A35" s="1" t="s">
        <v>17</v>
      </c>
      <c r="B35" s="1" t="s">
        <v>124</v>
      </c>
      <c r="C35" s="1" t="s">
        <v>123</v>
      </c>
      <c r="D35" s="4" t="s">
        <v>20</v>
      </c>
      <c r="E35" s="4" t="s">
        <v>21</v>
      </c>
      <c r="F35" s="4" t="s">
        <v>125</v>
      </c>
      <c r="G35" s="1" t="n">
        <v>13</v>
      </c>
      <c r="H35" s="1" t="n">
        <v>165</v>
      </c>
      <c r="I35" s="1" t="s">
        <v>12</v>
      </c>
      <c r="J35" s="1" t="s">
        <v>13</v>
      </c>
      <c r="K35" s="1" t="n">
        <f aca="false">IF(I35=N$1, COUNTIFS(N:N, $C35), 0)</f>
        <v>1</v>
      </c>
      <c r="L35" s="1" t="n">
        <f aca="false">IF(J35=O$1, COUNTIFS(O:O, $C35), 0)</f>
        <v>0</v>
      </c>
      <c r="N35" s="1" t="s">
        <v>126</v>
      </c>
    </row>
    <row r="36" customFormat="false" ht="21.6" hidden="false" customHeight="true" outlineLevel="0" collapsed="false">
      <c r="A36" s="1" t="s">
        <v>17</v>
      </c>
      <c r="B36" s="1" t="s">
        <v>127</v>
      </c>
      <c r="C36" s="1" t="s">
        <v>126</v>
      </c>
      <c r="D36" s="4" t="s">
        <v>20</v>
      </c>
      <c r="E36" s="4" t="s">
        <v>21</v>
      </c>
      <c r="F36" s="4" t="s">
        <v>128</v>
      </c>
      <c r="G36" s="1" t="n">
        <v>6</v>
      </c>
      <c r="H36" s="1" t="n">
        <v>125</v>
      </c>
      <c r="I36" s="1" t="s">
        <v>12</v>
      </c>
      <c r="J36" s="1" t="s">
        <v>13</v>
      </c>
      <c r="K36" s="1" t="n">
        <f aca="false">IF(I36=N$1, COUNTIFS(N:N, $C36), 0)</f>
        <v>1</v>
      </c>
      <c r="L36" s="1" t="n">
        <f aca="false">IF(J36=O$1, COUNTIFS(O:O, $C36), 0)</f>
        <v>0</v>
      </c>
      <c r="N36" s="1" t="s">
        <v>129</v>
      </c>
    </row>
    <row r="37" customFormat="false" ht="21.6" hidden="false" customHeight="true" outlineLevel="0" collapsed="false">
      <c r="A37" s="1" t="s">
        <v>130</v>
      </c>
      <c r="B37" s="1" t="s">
        <v>131</v>
      </c>
      <c r="C37" s="1" t="s">
        <v>132</v>
      </c>
      <c r="D37" s="4" t="s">
        <v>133</v>
      </c>
      <c r="E37" s="4" t="s">
        <v>21</v>
      </c>
      <c r="F37" s="4" t="s">
        <v>134</v>
      </c>
      <c r="G37" s="1" t="n">
        <v>50</v>
      </c>
      <c r="H37" s="1" t="n">
        <v>724</v>
      </c>
      <c r="I37" s="1" t="s">
        <v>12</v>
      </c>
      <c r="J37" s="0"/>
      <c r="K37" s="1" t="n">
        <f aca="false">IF(I37=N$1, COUNTIFS(N:N, $C37), 0)</f>
        <v>0</v>
      </c>
      <c r="L37" s="1" t="n">
        <f aca="false">IF(J37=O$1, COUNTIFS(O:O, $C37), 0)</f>
        <v>0</v>
      </c>
      <c r="N37" s="1" t="s">
        <v>135</v>
      </c>
    </row>
    <row r="38" customFormat="false" ht="21.6" hidden="false" customHeight="true" outlineLevel="0" collapsed="false">
      <c r="A38" s="1" t="s">
        <v>130</v>
      </c>
      <c r="B38" s="1" t="s">
        <v>136</v>
      </c>
      <c r="C38" s="1" t="s">
        <v>137</v>
      </c>
      <c r="D38" s="4" t="s">
        <v>133</v>
      </c>
      <c r="E38" s="4" t="s">
        <v>21</v>
      </c>
      <c r="F38" s="4" t="s">
        <v>138</v>
      </c>
      <c r="G38" s="1" t="n">
        <v>50</v>
      </c>
      <c r="H38" s="1" t="n">
        <v>851</v>
      </c>
      <c r="I38" s="1" t="s">
        <v>12</v>
      </c>
      <c r="J38" s="0"/>
      <c r="K38" s="1" t="n">
        <f aca="false">IF(I38=N$1, COUNTIFS(N:N, $C38), 0)</f>
        <v>0</v>
      </c>
      <c r="L38" s="1" t="n">
        <f aca="false">IF(J38=O$1, COUNTIFS(O:O, $C38), 0)</f>
        <v>0</v>
      </c>
      <c r="N38" s="1" t="s">
        <v>139</v>
      </c>
    </row>
    <row r="39" customFormat="false" ht="21.6" hidden="false" customHeight="true" outlineLevel="0" collapsed="false">
      <c r="A39" s="1" t="s">
        <v>130</v>
      </c>
      <c r="B39" s="1" t="s">
        <v>140</v>
      </c>
      <c r="C39" s="1" t="s">
        <v>141</v>
      </c>
      <c r="D39" s="4" t="s">
        <v>133</v>
      </c>
      <c r="E39" s="4" t="s">
        <v>21</v>
      </c>
      <c r="F39" s="4" t="s">
        <v>142</v>
      </c>
      <c r="G39" s="1" t="n">
        <v>50</v>
      </c>
      <c r="H39" s="1" t="n">
        <v>691</v>
      </c>
      <c r="I39" s="1" t="s">
        <v>12</v>
      </c>
      <c r="J39" s="0"/>
      <c r="K39" s="1" t="n">
        <f aca="false">IF(I39=N$1, COUNTIFS(N:N, $C39), 0)</f>
        <v>0</v>
      </c>
      <c r="L39" s="1" t="n">
        <f aca="false">IF(J39=O$1, COUNTIFS(O:O, $C39), 0)</f>
        <v>0</v>
      </c>
      <c r="N39" s="1" t="s">
        <v>143</v>
      </c>
    </row>
    <row r="40" customFormat="false" ht="21.6" hidden="false" customHeight="true" outlineLevel="0" collapsed="false">
      <c r="A40" s="1" t="s">
        <v>130</v>
      </c>
      <c r="B40" s="1" t="s">
        <v>144</v>
      </c>
      <c r="C40" s="1" t="s">
        <v>145</v>
      </c>
      <c r="D40" s="4" t="s">
        <v>133</v>
      </c>
      <c r="E40" s="4" t="s">
        <v>21</v>
      </c>
      <c r="F40" s="4" t="s">
        <v>146</v>
      </c>
      <c r="G40" s="1" t="n">
        <v>49</v>
      </c>
      <c r="H40" s="1" t="n">
        <v>354</v>
      </c>
      <c r="I40" s="1" t="s">
        <v>12</v>
      </c>
      <c r="J40" s="0"/>
      <c r="K40" s="1" t="n">
        <f aca="false">IF(I40=N$1, COUNTIFS(N:N, $C40), 0)</f>
        <v>0</v>
      </c>
      <c r="L40" s="1" t="n">
        <f aca="false">IF(J40=O$1, COUNTIFS(O:O, $C40), 0)</f>
        <v>0</v>
      </c>
      <c r="N40" s="1" t="s">
        <v>147</v>
      </c>
    </row>
    <row r="41" customFormat="false" ht="21.6" hidden="false" customHeight="true" outlineLevel="0" collapsed="false">
      <c r="A41" s="1" t="s">
        <v>130</v>
      </c>
      <c r="B41" s="1" t="s">
        <v>148</v>
      </c>
      <c r="C41" s="1" t="s">
        <v>149</v>
      </c>
      <c r="D41" s="4" t="s">
        <v>133</v>
      </c>
      <c r="E41" s="4" t="s">
        <v>21</v>
      </c>
      <c r="F41" s="4" t="s">
        <v>150</v>
      </c>
      <c r="G41" s="1" t="n">
        <v>49</v>
      </c>
      <c r="H41" s="1" t="n">
        <v>519</v>
      </c>
      <c r="I41" s="1" t="s">
        <v>12</v>
      </c>
      <c r="J41" s="0"/>
      <c r="K41" s="1" t="n">
        <f aca="false">IF(I41=N$1, COUNTIFS(N:N, $C41), 0)</f>
        <v>0</v>
      </c>
      <c r="L41" s="1" t="n">
        <f aca="false">IF(J41=O$1, COUNTIFS(O:O, $C41), 0)</f>
        <v>0</v>
      </c>
      <c r="N41" s="1" t="s">
        <v>151</v>
      </c>
    </row>
    <row r="42" customFormat="false" ht="21.6" hidden="false" customHeight="true" outlineLevel="0" collapsed="false">
      <c r="A42" s="1" t="s">
        <v>130</v>
      </c>
      <c r="B42" s="1" t="s">
        <v>152</v>
      </c>
      <c r="C42" s="1" t="s">
        <v>153</v>
      </c>
      <c r="D42" s="4" t="s">
        <v>133</v>
      </c>
      <c r="E42" s="4" t="s">
        <v>21</v>
      </c>
      <c r="F42" s="4" t="s">
        <v>154</v>
      </c>
      <c r="G42" s="1" t="n">
        <v>26</v>
      </c>
      <c r="H42" s="1" t="n">
        <v>386</v>
      </c>
      <c r="I42" s="1" t="s">
        <v>12</v>
      </c>
      <c r="J42" s="0"/>
      <c r="K42" s="1" t="n">
        <f aca="false">IF(I42=N$1, COUNTIFS(N:N, $C42), 0)</f>
        <v>0</v>
      </c>
      <c r="L42" s="1" t="n">
        <f aca="false">IF(J42=O$1, COUNTIFS(O:O, $C42), 0)</f>
        <v>0</v>
      </c>
      <c r="N42" s="1" t="s">
        <v>155</v>
      </c>
    </row>
    <row r="43" customFormat="false" ht="21.6" hidden="false" customHeight="true" outlineLevel="0" collapsed="false">
      <c r="A43" s="1" t="s">
        <v>130</v>
      </c>
      <c r="B43" s="1" t="s">
        <v>156</v>
      </c>
      <c r="C43" s="1" t="s">
        <v>157</v>
      </c>
      <c r="D43" s="4" t="s">
        <v>133</v>
      </c>
      <c r="E43" s="4" t="s">
        <v>21</v>
      </c>
      <c r="F43" s="4" t="s">
        <v>158</v>
      </c>
      <c r="G43" s="1" t="n">
        <v>49</v>
      </c>
      <c r="H43" s="1" t="n">
        <v>659</v>
      </c>
      <c r="I43" s="1" t="s">
        <v>12</v>
      </c>
      <c r="J43" s="0"/>
      <c r="K43" s="1" t="n">
        <f aca="false">IF(I43=N$1, COUNTIFS(N:N, $C43), 0)</f>
        <v>0</v>
      </c>
      <c r="L43" s="1" t="n">
        <f aca="false">IF(J43=O$1, COUNTIFS(O:O, $C43), 0)</f>
        <v>0</v>
      </c>
      <c r="N43" s="1" t="s">
        <v>159</v>
      </c>
    </row>
    <row r="44" customFormat="false" ht="21.6" hidden="false" customHeight="true" outlineLevel="0" collapsed="false">
      <c r="A44" s="1" t="s">
        <v>130</v>
      </c>
      <c r="B44" s="1" t="s">
        <v>160</v>
      </c>
      <c r="C44" s="1" t="s">
        <v>161</v>
      </c>
      <c r="D44" s="4" t="s">
        <v>133</v>
      </c>
      <c r="E44" s="4" t="s">
        <v>21</v>
      </c>
      <c r="F44" s="4" t="s">
        <v>162</v>
      </c>
      <c r="G44" s="1" t="n">
        <v>50</v>
      </c>
      <c r="H44" s="1" t="n">
        <v>568</v>
      </c>
      <c r="I44" s="1" t="s">
        <v>12</v>
      </c>
      <c r="J44" s="0"/>
      <c r="K44" s="1" t="n">
        <f aca="false">IF(I44=N$1, COUNTIFS(N:N, $C44), 0)</f>
        <v>0</v>
      </c>
      <c r="L44" s="1" t="n">
        <f aca="false">IF(J44=O$1, COUNTIFS(O:O, $C44), 0)</f>
        <v>0</v>
      </c>
      <c r="N44" s="1" t="s">
        <v>163</v>
      </c>
    </row>
    <row r="45" customFormat="false" ht="21.6" hidden="false" customHeight="true" outlineLevel="0" collapsed="false">
      <c r="A45" s="1" t="s">
        <v>130</v>
      </c>
      <c r="B45" s="1" t="s">
        <v>164</v>
      </c>
      <c r="C45" s="1" t="s">
        <v>165</v>
      </c>
      <c r="D45" s="4" t="s">
        <v>133</v>
      </c>
      <c r="E45" s="4" t="s">
        <v>21</v>
      </c>
      <c r="F45" s="4" t="s">
        <v>166</v>
      </c>
      <c r="G45" s="1" t="n">
        <v>50</v>
      </c>
      <c r="H45" s="1" t="n">
        <v>716</v>
      </c>
      <c r="I45" s="1" t="s">
        <v>12</v>
      </c>
      <c r="J45" s="0"/>
      <c r="K45" s="1" t="n">
        <f aca="false">IF(I45=N$1, COUNTIFS(N:N, $C45), 0)</f>
        <v>0</v>
      </c>
      <c r="L45" s="1" t="n">
        <f aca="false">IF(J45=O$1, COUNTIFS(O:O, $C45), 0)</f>
        <v>0</v>
      </c>
      <c r="N45" s="1" t="s">
        <v>167</v>
      </c>
    </row>
    <row r="46" customFormat="false" ht="21.6" hidden="false" customHeight="true" outlineLevel="0" collapsed="false">
      <c r="A46" s="1" t="s">
        <v>130</v>
      </c>
      <c r="B46" s="1" t="s">
        <v>168</v>
      </c>
      <c r="C46" s="1" t="s">
        <v>169</v>
      </c>
      <c r="D46" s="4" t="s">
        <v>133</v>
      </c>
      <c r="E46" s="4" t="s">
        <v>21</v>
      </c>
      <c r="F46" s="4" t="s">
        <v>170</v>
      </c>
      <c r="G46" s="1" t="n">
        <v>50</v>
      </c>
      <c r="H46" s="1" t="n">
        <v>754</v>
      </c>
      <c r="I46" s="1" t="s">
        <v>12</v>
      </c>
      <c r="J46" s="0"/>
      <c r="K46" s="1" t="n">
        <f aca="false">IF(I46=N$1, COUNTIFS(N:N, $C46), 0)</f>
        <v>0</v>
      </c>
      <c r="L46" s="1" t="n">
        <f aca="false">IF(J46=O$1, COUNTIFS(O:O, $C46), 0)</f>
        <v>0</v>
      </c>
      <c r="N46" s="1" t="s">
        <v>171</v>
      </c>
    </row>
    <row r="47" customFormat="false" ht="21.6" hidden="false" customHeight="true" outlineLevel="0" collapsed="false">
      <c r="A47" s="1" t="s">
        <v>130</v>
      </c>
      <c r="B47" s="1" t="s">
        <v>172</v>
      </c>
      <c r="C47" s="1" t="s">
        <v>173</v>
      </c>
      <c r="D47" s="4" t="s">
        <v>133</v>
      </c>
      <c r="E47" s="4" t="s">
        <v>21</v>
      </c>
      <c r="F47" s="4" t="s">
        <v>174</v>
      </c>
      <c r="G47" s="1" t="n">
        <v>31</v>
      </c>
      <c r="H47" s="1" t="n">
        <v>367</v>
      </c>
      <c r="I47" s="1" t="s">
        <v>12</v>
      </c>
      <c r="J47" s="0"/>
      <c r="K47" s="1" t="n">
        <f aca="false">IF(I47=N$1, COUNTIFS(N:N, $C47), 0)</f>
        <v>0</v>
      </c>
      <c r="L47" s="1" t="n">
        <f aca="false">IF(J47=O$1, COUNTIFS(O:O, $C47), 0)</f>
        <v>0</v>
      </c>
      <c r="N47" s="1" t="s">
        <v>175</v>
      </c>
    </row>
    <row r="48" customFormat="false" ht="21.6" hidden="false" customHeight="true" outlineLevel="0" collapsed="false">
      <c r="A48" s="1" t="s">
        <v>130</v>
      </c>
      <c r="B48" s="1" t="s">
        <v>176</v>
      </c>
      <c r="C48" s="1" t="s">
        <v>177</v>
      </c>
      <c r="D48" s="4" t="s">
        <v>133</v>
      </c>
      <c r="E48" s="4" t="s">
        <v>21</v>
      </c>
      <c r="F48" s="4" t="s">
        <v>178</v>
      </c>
      <c r="G48" s="1" t="n">
        <v>48</v>
      </c>
      <c r="H48" s="1" t="n">
        <v>535</v>
      </c>
      <c r="I48" s="1" t="s">
        <v>12</v>
      </c>
      <c r="J48" s="0"/>
      <c r="K48" s="1" t="n">
        <f aca="false">IF(I48=N$1, COUNTIFS(N:N, $C48), 0)</f>
        <v>0</v>
      </c>
      <c r="L48" s="1" t="n">
        <f aca="false">IF(J48=O$1, COUNTIFS(O:O, $C48), 0)</f>
        <v>0</v>
      </c>
      <c r="N48" s="1" t="s">
        <v>179</v>
      </c>
    </row>
    <row r="49" customFormat="false" ht="21.6" hidden="false" customHeight="true" outlineLevel="0" collapsed="false">
      <c r="A49" s="1" t="s">
        <v>130</v>
      </c>
      <c r="B49" s="1" t="s">
        <v>180</v>
      </c>
      <c r="C49" s="1" t="s">
        <v>181</v>
      </c>
      <c r="D49" s="4" t="s">
        <v>133</v>
      </c>
      <c r="E49" s="4" t="s">
        <v>21</v>
      </c>
      <c r="F49" s="4" t="s">
        <v>182</v>
      </c>
      <c r="G49" s="1" t="n">
        <v>48</v>
      </c>
      <c r="H49" s="1" t="n">
        <v>754</v>
      </c>
      <c r="I49" s="1" t="s">
        <v>12</v>
      </c>
      <c r="J49" s="0"/>
      <c r="K49" s="1" t="n">
        <f aca="false">IF(I49=N$1, COUNTIFS(N:N, $C49), 0)</f>
        <v>0</v>
      </c>
      <c r="L49" s="1" t="n">
        <f aca="false">IF(J49=O$1, COUNTIFS(O:O, $C49), 0)</f>
        <v>0</v>
      </c>
      <c r="N49" s="1" t="s">
        <v>183</v>
      </c>
    </row>
    <row r="50" customFormat="false" ht="21.6" hidden="false" customHeight="true" outlineLevel="0" collapsed="false">
      <c r="A50" s="1" t="s">
        <v>130</v>
      </c>
      <c r="B50" s="1" t="s">
        <v>184</v>
      </c>
      <c r="C50" s="1" t="s">
        <v>185</v>
      </c>
      <c r="D50" s="4" t="s">
        <v>133</v>
      </c>
      <c r="E50" s="4" t="s">
        <v>21</v>
      </c>
      <c r="F50" s="4" t="s">
        <v>186</v>
      </c>
      <c r="G50" s="1" t="n">
        <v>50</v>
      </c>
      <c r="H50" s="1" t="n">
        <v>803</v>
      </c>
      <c r="I50" s="1" t="s">
        <v>12</v>
      </c>
      <c r="J50" s="0"/>
      <c r="K50" s="1" t="n">
        <f aca="false">IF(I50=N$1, COUNTIFS(N:N, $C50), 0)</f>
        <v>0</v>
      </c>
      <c r="L50" s="1" t="n">
        <f aca="false">IF(J50=O$1, COUNTIFS(O:O, $C50), 0)</f>
        <v>0</v>
      </c>
      <c r="N50" s="1" t="s">
        <v>187</v>
      </c>
    </row>
    <row r="51" customFormat="false" ht="21.6" hidden="false" customHeight="true" outlineLevel="0" collapsed="false">
      <c r="A51" s="1" t="s">
        <v>130</v>
      </c>
      <c r="B51" s="1" t="s">
        <v>188</v>
      </c>
      <c r="C51" s="1" t="s">
        <v>189</v>
      </c>
      <c r="D51" s="4" t="s">
        <v>133</v>
      </c>
      <c r="E51" s="4" t="s">
        <v>21</v>
      </c>
      <c r="F51" s="4" t="s">
        <v>190</v>
      </c>
      <c r="G51" s="1" t="n">
        <v>50</v>
      </c>
      <c r="H51" s="1" t="n">
        <v>672</v>
      </c>
      <c r="I51" s="1" t="s">
        <v>12</v>
      </c>
      <c r="J51" s="0"/>
      <c r="K51" s="1" t="n">
        <f aca="false">IF(I51=N$1, COUNTIFS(N:N, $C51), 0)</f>
        <v>0</v>
      </c>
      <c r="L51" s="1" t="n">
        <f aca="false">IF(J51=O$1, COUNTIFS(O:O, $C51), 0)</f>
        <v>0</v>
      </c>
      <c r="N51" s="1" t="s">
        <v>191</v>
      </c>
    </row>
    <row r="52" customFormat="false" ht="21.6" hidden="false" customHeight="true" outlineLevel="0" collapsed="false">
      <c r="A52" s="1" t="s">
        <v>130</v>
      </c>
      <c r="B52" s="1" t="s">
        <v>192</v>
      </c>
      <c r="C52" s="1" t="s">
        <v>193</v>
      </c>
      <c r="D52" s="4" t="s">
        <v>133</v>
      </c>
      <c r="E52" s="4" t="s">
        <v>21</v>
      </c>
      <c r="F52" s="4" t="s">
        <v>194</v>
      </c>
      <c r="G52" s="1" t="n">
        <v>50</v>
      </c>
      <c r="H52" s="1" t="n">
        <v>689</v>
      </c>
      <c r="I52" s="1" t="s">
        <v>12</v>
      </c>
      <c r="J52" s="0"/>
      <c r="K52" s="1" t="n">
        <f aca="false">IF(I52=N$1, COUNTIFS(N:N, $C52), 0)</f>
        <v>0</v>
      </c>
      <c r="L52" s="1" t="n">
        <f aca="false">IF(J52=O$1, COUNTIFS(O:O, $C52), 0)</f>
        <v>0</v>
      </c>
      <c r="N52" s="1" t="s">
        <v>195</v>
      </c>
    </row>
    <row r="53" customFormat="false" ht="21.6" hidden="false" customHeight="true" outlineLevel="0" collapsed="false">
      <c r="A53" s="1" t="s">
        <v>130</v>
      </c>
      <c r="B53" s="1" t="s">
        <v>196</v>
      </c>
      <c r="C53" s="1" t="s">
        <v>197</v>
      </c>
      <c r="D53" s="4" t="s">
        <v>133</v>
      </c>
      <c r="E53" s="4" t="s">
        <v>21</v>
      </c>
      <c r="F53" s="4" t="s">
        <v>198</v>
      </c>
      <c r="G53" s="1" t="n">
        <v>50</v>
      </c>
      <c r="H53" s="1" t="n">
        <v>737</v>
      </c>
      <c r="I53" s="1" t="s">
        <v>12</v>
      </c>
      <c r="J53" s="0"/>
      <c r="K53" s="1" t="n">
        <f aca="false">IF(I53=N$1, COUNTIFS(N:N, $C53), 0)</f>
        <v>0</v>
      </c>
      <c r="L53" s="1" t="n">
        <f aca="false">IF(J53=O$1, COUNTIFS(O:O, $C53), 0)</f>
        <v>0</v>
      </c>
      <c r="N53" s="1" t="s">
        <v>199</v>
      </c>
    </row>
    <row r="54" customFormat="false" ht="21.6" hidden="false" customHeight="true" outlineLevel="0" collapsed="false">
      <c r="A54" s="1" t="s">
        <v>130</v>
      </c>
      <c r="B54" s="1" t="s">
        <v>200</v>
      </c>
      <c r="C54" s="1" t="s">
        <v>201</v>
      </c>
      <c r="D54" s="4" t="s">
        <v>133</v>
      </c>
      <c r="E54" s="4" t="s">
        <v>21</v>
      </c>
      <c r="F54" s="4" t="s">
        <v>202</v>
      </c>
      <c r="G54" s="1" t="n">
        <v>50</v>
      </c>
      <c r="H54" s="1" t="n">
        <v>778</v>
      </c>
      <c r="I54" s="1" t="s">
        <v>12</v>
      </c>
      <c r="J54" s="0"/>
      <c r="K54" s="1" t="n">
        <f aca="false">IF(I54=N$1, COUNTIFS(N:N, $C54), 0)</f>
        <v>0</v>
      </c>
      <c r="L54" s="1" t="n">
        <f aca="false">IF(J54=O$1, COUNTIFS(O:O, $C54), 0)</f>
        <v>0</v>
      </c>
      <c r="N54" s="1" t="s">
        <v>203</v>
      </c>
    </row>
    <row r="55" customFormat="false" ht="21.6" hidden="false" customHeight="true" outlineLevel="0" collapsed="false">
      <c r="A55" s="1" t="s">
        <v>130</v>
      </c>
      <c r="B55" s="1" t="s">
        <v>204</v>
      </c>
      <c r="C55" s="1" t="s">
        <v>205</v>
      </c>
      <c r="D55" s="4" t="s">
        <v>133</v>
      </c>
      <c r="E55" s="4" t="s">
        <v>21</v>
      </c>
      <c r="F55" s="4" t="s">
        <v>206</v>
      </c>
      <c r="G55" s="1" t="n">
        <v>50</v>
      </c>
      <c r="H55" s="1" t="n">
        <v>671</v>
      </c>
      <c r="I55" s="1" t="s">
        <v>12</v>
      </c>
      <c r="J55" s="0"/>
      <c r="K55" s="1" t="n">
        <f aca="false">IF(I55=N$1, COUNTIFS(N:N, $C55), 0)</f>
        <v>0</v>
      </c>
      <c r="L55" s="1" t="n">
        <f aca="false">IF(J55=O$1, COUNTIFS(O:O, $C55), 0)</f>
        <v>0</v>
      </c>
      <c r="N55" s="1" t="s">
        <v>207</v>
      </c>
    </row>
    <row r="56" customFormat="false" ht="21.6" hidden="false" customHeight="true" outlineLevel="0" collapsed="false">
      <c r="A56" s="1" t="s">
        <v>130</v>
      </c>
      <c r="B56" s="1" t="s">
        <v>208</v>
      </c>
      <c r="C56" s="1" t="s">
        <v>209</v>
      </c>
      <c r="D56" s="4" t="s">
        <v>133</v>
      </c>
      <c r="E56" s="4" t="s">
        <v>21</v>
      </c>
      <c r="F56" s="4" t="s">
        <v>210</v>
      </c>
      <c r="G56" s="1" t="n">
        <v>50</v>
      </c>
      <c r="H56" s="1" t="n">
        <v>740</v>
      </c>
      <c r="I56" s="1" t="s">
        <v>12</v>
      </c>
      <c r="J56" s="0"/>
      <c r="K56" s="1" t="n">
        <f aca="false">IF(I56=N$1, COUNTIFS(N:N, $C56), 0)</f>
        <v>0</v>
      </c>
      <c r="L56" s="1" t="n">
        <f aca="false">IF(J56=O$1, COUNTIFS(O:O, $C56), 0)</f>
        <v>0</v>
      </c>
      <c r="N56" s="1" t="s">
        <v>211</v>
      </c>
    </row>
    <row r="57" customFormat="false" ht="21.6" hidden="false" customHeight="true" outlineLevel="0" collapsed="false">
      <c r="A57" s="1" t="s">
        <v>130</v>
      </c>
      <c r="B57" s="1" t="s">
        <v>212</v>
      </c>
      <c r="C57" s="1" t="s">
        <v>213</v>
      </c>
      <c r="D57" s="4" t="s">
        <v>133</v>
      </c>
      <c r="E57" s="4" t="s">
        <v>21</v>
      </c>
      <c r="F57" s="4" t="s">
        <v>214</v>
      </c>
      <c r="G57" s="1" t="n">
        <v>50</v>
      </c>
      <c r="H57" s="1" t="n">
        <v>740</v>
      </c>
      <c r="I57" s="1" t="s">
        <v>12</v>
      </c>
      <c r="J57" s="0"/>
      <c r="K57" s="1" t="n">
        <f aca="false">IF(I57=N$1, COUNTIFS(N:N, $C57), 0)</f>
        <v>0</v>
      </c>
      <c r="L57" s="1" t="n">
        <f aca="false">IF(J57=O$1, COUNTIFS(O:O, $C57), 0)</f>
        <v>0</v>
      </c>
      <c r="N57" s="1" t="s">
        <v>215</v>
      </c>
    </row>
    <row r="58" customFormat="false" ht="21.6" hidden="false" customHeight="true" outlineLevel="0" collapsed="false">
      <c r="A58" s="1" t="s">
        <v>130</v>
      </c>
      <c r="B58" s="1" t="s">
        <v>216</v>
      </c>
      <c r="C58" s="1" t="s">
        <v>217</v>
      </c>
      <c r="D58" s="4" t="s">
        <v>133</v>
      </c>
      <c r="E58" s="4" t="s">
        <v>21</v>
      </c>
      <c r="F58" s="4" t="s">
        <v>218</v>
      </c>
      <c r="G58" s="1" t="n">
        <v>50</v>
      </c>
      <c r="H58" s="1" t="n">
        <v>500</v>
      </c>
      <c r="I58" s="1" t="s">
        <v>12</v>
      </c>
      <c r="J58" s="0"/>
      <c r="K58" s="1" t="n">
        <f aca="false">IF(I58=N$1, COUNTIFS(N:N, $C58), 0)</f>
        <v>0</v>
      </c>
      <c r="L58" s="1" t="n">
        <f aca="false">IF(J58=O$1, COUNTIFS(O:O, $C58), 0)</f>
        <v>0</v>
      </c>
      <c r="N58" s="1" t="s">
        <v>219</v>
      </c>
    </row>
    <row r="59" customFormat="false" ht="21.6" hidden="false" customHeight="true" outlineLevel="0" collapsed="false">
      <c r="A59" s="1" t="s">
        <v>130</v>
      </c>
      <c r="B59" s="1" t="s">
        <v>220</v>
      </c>
      <c r="C59" s="1" t="s">
        <v>221</v>
      </c>
      <c r="D59" s="4" t="s">
        <v>133</v>
      </c>
      <c r="E59" s="4" t="s">
        <v>21</v>
      </c>
      <c r="F59" s="4" t="s">
        <v>222</v>
      </c>
      <c r="G59" s="1" t="n">
        <v>50</v>
      </c>
      <c r="H59" s="1" t="n">
        <v>598</v>
      </c>
      <c r="I59" s="1" t="s">
        <v>12</v>
      </c>
      <c r="J59" s="0"/>
      <c r="K59" s="1" t="n">
        <f aca="false">IF(I59=N$1, COUNTIFS(N:N, $C59), 0)</f>
        <v>0</v>
      </c>
      <c r="L59" s="1" t="n">
        <f aca="false">IF(J59=O$1, COUNTIFS(O:O, $C59), 0)</f>
        <v>0</v>
      </c>
      <c r="N59" s="1" t="s">
        <v>223</v>
      </c>
    </row>
    <row r="60" customFormat="false" ht="21.6" hidden="false" customHeight="true" outlineLevel="0" collapsed="false">
      <c r="A60" s="1" t="s">
        <v>130</v>
      </c>
      <c r="B60" s="1" t="s">
        <v>224</v>
      </c>
      <c r="C60" s="1" t="s">
        <v>225</v>
      </c>
      <c r="D60" s="4" t="s">
        <v>133</v>
      </c>
      <c r="E60" s="4" t="s">
        <v>21</v>
      </c>
      <c r="F60" s="4" t="s">
        <v>226</v>
      </c>
      <c r="G60" s="1" t="n">
        <v>50</v>
      </c>
      <c r="H60" s="1" t="n">
        <v>598</v>
      </c>
      <c r="I60" s="1" t="s">
        <v>12</v>
      </c>
      <c r="J60" s="0"/>
      <c r="K60" s="1" t="n">
        <f aca="false">IF(I60=N$1, COUNTIFS(N:N, $C60), 0)</f>
        <v>0</v>
      </c>
      <c r="L60" s="1" t="n">
        <f aca="false">IF(J60=O$1, COUNTIFS(O:O, $C60), 0)</f>
        <v>0</v>
      </c>
      <c r="N60" s="1" t="s">
        <v>227</v>
      </c>
    </row>
    <row r="61" customFormat="false" ht="21.6" hidden="false" customHeight="true" outlineLevel="0" collapsed="false">
      <c r="A61" s="1" t="s">
        <v>130</v>
      </c>
      <c r="B61" s="1" t="s">
        <v>228</v>
      </c>
      <c r="C61" s="1" t="s">
        <v>229</v>
      </c>
      <c r="D61" s="4" t="s">
        <v>133</v>
      </c>
      <c r="E61" s="4" t="s">
        <v>21</v>
      </c>
      <c r="F61" s="4" t="s">
        <v>230</v>
      </c>
      <c r="G61" s="1" t="n">
        <v>50</v>
      </c>
      <c r="H61" s="1" t="n">
        <v>671</v>
      </c>
      <c r="I61" s="1" t="s">
        <v>12</v>
      </c>
      <c r="J61" s="0"/>
      <c r="K61" s="1" t="n">
        <f aca="false">IF(I61=N$1, COUNTIFS(N:N, $C61), 0)</f>
        <v>0</v>
      </c>
      <c r="L61" s="1" t="n">
        <f aca="false">IF(J61=O$1, COUNTIFS(O:O, $C61), 0)</f>
        <v>0</v>
      </c>
      <c r="N61" s="1" t="s">
        <v>231</v>
      </c>
    </row>
    <row r="62" customFormat="false" ht="21.6" hidden="false" customHeight="true" outlineLevel="0" collapsed="false">
      <c r="A62" s="1" t="s">
        <v>130</v>
      </c>
      <c r="B62" s="1" t="s">
        <v>232</v>
      </c>
      <c r="C62" s="1" t="s">
        <v>233</v>
      </c>
      <c r="D62" s="4" t="s">
        <v>133</v>
      </c>
      <c r="E62" s="4" t="s">
        <v>21</v>
      </c>
      <c r="F62" s="4" t="s">
        <v>234</v>
      </c>
      <c r="G62" s="1" t="n">
        <v>50</v>
      </c>
      <c r="H62" s="1" t="n">
        <v>734</v>
      </c>
      <c r="I62" s="1" t="s">
        <v>12</v>
      </c>
      <c r="J62" s="0"/>
      <c r="K62" s="1" t="n">
        <f aca="false">IF(I62=N$1, COUNTIFS(N:N, $C62), 0)</f>
        <v>0</v>
      </c>
      <c r="L62" s="1" t="n">
        <f aca="false">IF(J62=O$1, COUNTIFS(O:O, $C62), 0)</f>
        <v>0</v>
      </c>
      <c r="N62" s="1" t="s">
        <v>235</v>
      </c>
    </row>
    <row r="63" customFormat="false" ht="21.6" hidden="false" customHeight="true" outlineLevel="0" collapsed="false">
      <c r="A63" s="1" t="s">
        <v>130</v>
      </c>
      <c r="B63" s="1" t="s">
        <v>236</v>
      </c>
      <c r="C63" s="1" t="s">
        <v>237</v>
      </c>
      <c r="D63" s="4" t="s">
        <v>133</v>
      </c>
      <c r="E63" s="4" t="s">
        <v>21</v>
      </c>
      <c r="F63" s="4" t="s">
        <v>238</v>
      </c>
      <c r="G63" s="1" t="n">
        <v>50</v>
      </c>
      <c r="H63" s="1" t="n">
        <v>581</v>
      </c>
      <c r="I63" s="1" t="s">
        <v>12</v>
      </c>
      <c r="J63" s="0"/>
      <c r="K63" s="1" t="n">
        <f aca="false">IF(I63=N$1, COUNTIFS(N:N, $C63), 0)</f>
        <v>0</v>
      </c>
      <c r="L63" s="1" t="n">
        <f aca="false">IF(J63=O$1, COUNTIFS(O:O, $C63), 0)</f>
        <v>0</v>
      </c>
      <c r="N63" s="1" t="s">
        <v>239</v>
      </c>
    </row>
    <row r="64" customFormat="false" ht="21.6" hidden="false" customHeight="true" outlineLevel="0" collapsed="false">
      <c r="A64" s="1" t="s">
        <v>130</v>
      </c>
      <c r="B64" s="1" t="s">
        <v>240</v>
      </c>
      <c r="C64" s="1" t="s">
        <v>241</v>
      </c>
      <c r="D64" s="4" t="s">
        <v>133</v>
      </c>
      <c r="E64" s="4" t="s">
        <v>21</v>
      </c>
      <c r="F64" s="4" t="s">
        <v>242</v>
      </c>
      <c r="G64" s="1" t="n">
        <v>34</v>
      </c>
      <c r="H64" s="1" t="n">
        <v>579</v>
      </c>
      <c r="I64" s="1" t="s">
        <v>12</v>
      </c>
      <c r="J64" s="0"/>
      <c r="K64" s="1" t="n">
        <f aca="false">IF(I64=N$1, COUNTIFS(N:N, $C64), 0)</f>
        <v>0</v>
      </c>
      <c r="L64" s="1" t="n">
        <f aca="false">IF(J64=O$1, COUNTIFS(O:O, $C64), 0)</f>
        <v>0</v>
      </c>
      <c r="N64" s="1" t="s">
        <v>243</v>
      </c>
    </row>
    <row r="65" customFormat="false" ht="21.6" hidden="false" customHeight="true" outlineLevel="0" collapsed="false">
      <c r="A65" s="1" t="s">
        <v>130</v>
      </c>
      <c r="B65" s="1" t="s">
        <v>244</v>
      </c>
      <c r="C65" s="1" t="s">
        <v>245</v>
      </c>
      <c r="D65" s="4" t="s">
        <v>133</v>
      </c>
      <c r="E65" s="4" t="s">
        <v>21</v>
      </c>
      <c r="F65" s="4" t="s">
        <v>246</v>
      </c>
      <c r="G65" s="1" t="n">
        <v>31</v>
      </c>
      <c r="H65" s="1" t="n">
        <v>522</v>
      </c>
      <c r="I65" s="1" t="s">
        <v>12</v>
      </c>
      <c r="J65" s="0"/>
      <c r="K65" s="1" t="n">
        <f aca="false">IF(I65=N$1, COUNTIFS(N:N, $C65), 0)</f>
        <v>0</v>
      </c>
      <c r="L65" s="1" t="n">
        <f aca="false">IF(J65=O$1, COUNTIFS(O:O, $C65), 0)</f>
        <v>0</v>
      </c>
      <c r="N65" s="1" t="s">
        <v>247</v>
      </c>
    </row>
    <row r="66" customFormat="false" ht="21.6" hidden="false" customHeight="true" outlineLevel="0" collapsed="false">
      <c r="A66" s="1" t="s">
        <v>130</v>
      </c>
      <c r="B66" s="1" t="s">
        <v>248</v>
      </c>
      <c r="C66" s="1" t="s">
        <v>249</v>
      </c>
      <c r="D66" s="4" t="s">
        <v>133</v>
      </c>
      <c r="E66" s="4" t="s">
        <v>21</v>
      </c>
      <c r="F66" s="4" t="s">
        <v>250</v>
      </c>
      <c r="G66" s="1" t="n">
        <v>50</v>
      </c>
      <c r="H66" s="1" t="n">
        <v>634</v>
      </c>
      <c r="I66" s="1" t="s">
        <v>12</v>
      </c>
      <c r="J66" s="0"/>
      <c r="K66" s="1" t="n">
        <f aca="false">IF(I66=N$1, COUNTIFS(N:N, $C66), 0)</f>
        <v>0</v>
      </c>
      <c r="L66" s="1" t="n">
        <f aca="false">IF(J66=O$1, COUNTIFS(O:O, $C66), 0)</f>
        <v>0</v>
      </c>
      <c r="N66" s="1" t="s">
        <v>251</v>
      </c>
    </row>
    <row r="67" customFormat="false" ht="21.6" hidden="false" customHeight="true" outlineLevel="0" collapsed="false">
      <c r="A67" s="1" t="s">
        <v>130</v>
      </c>
      <c r="B67" s="1" t="s">
        <v>252</v>
      </c>
      <c r="C67" s="1" t="s">
        <v>253</v>
      </c>
      <c r="D67" s="4" t="s">
        <v>133</v>
      </c>
      <c r="E67" s="4" t="s">
        <v>21</v>
      </c>
      <c r="F67" s="4" t="s">
        <v>254</v>
      </c>
      <c r="G67" s="1" t="n">
        <v>50</v>
      </c>
      <c r="H67" s="1" t="n">
        <v>638</v>
      </c>
      <c r="I67" s="1" t="s">
        <v>12</v>
      </c>
      <c r="J67" s="0"/>
      <c r="K67" s="1" t="n">
        <f aca="false">IF(I67=N$1, COUNTIFS(N:N, $C67), 0)</f>
        <v>0</v>
      </c>
      <c r="L67" s="1" t="n">
        <f aca="false">IF(J67=O$1, COUNTIFS(O:O, $C67), 0)</f>
        <v>0</v>
      </c>
      <c r="N67" s="1" t="s">
        <v>255</v>
      </c>
    </row>
    <row r="68" customFormat="false" ht="21.6" hidden="false" customHeight="true" outlineLevel="0" collapsed="false">
      <c r="A68" s="1" t="s">
        <v>130</v>
      </c>
      <c r="B68" s="1" t="s">
        <v>256</v>
      </c>
      <c r="C68" s="1" t="s">
        <v>257</v>
      </c>
      <c r="D68" s="4" t="s">
        <v>133</v>
      </c>
      <c r="E68" s="4" t="s">
        <v>21</v>
      </c>
      <c r="F68" s="4" t="s">
        <v>258</v>
      </c>
      <c r="G68" s="1" t="n">
        <v>49</v>
      </c>
      <c r="H68" s="1" t="n">
        <v>881</v>
      </c>
      <c r="I68" s="1" t="s">
        <v>12</v>
      </c>
      <c r="J68" s="0"/>
      <c r="K68" s="1" t="n">
        <f aca="false">IF(I68=N$1, COUNTIFS(N:N, $C68), 0)</f>
        <v>0</v>
      </c>
      <c r="L68" s="1" t="n">
        <f aca="false">IF(J68=O$1, COUNTIFS(O:O, $C68), 0)</f>
        <v>0</v>
      </c>
      <c r="N68" s="1" t="s">
        <v>259</v>
      </c>
    </row>
    <row r="69" customFormat="false" ht="21.6" hidden="false" customHeight="true" outlineLevel="0" collapsed="false">
      <c r="A69" s="1" t="s">
        <v>130</v>
      </c>
      <c r="B69" s="1" t="s">
        <v>260</v>
      </c>
      <c r="C69" s="1" t="s">
        <v>261</v>
      </c>
      <c r="D69" s="4" t="s">
        <v>133</v>
      </c>
      <c r="E69" s="4" t="s">
        <v>21</v>
      </c>
      <c r="F69" s="4" t="s">
        <v>262</v>
      </c>
      <c r="G69" s="1" t="n">
        <v>50</v>
      </c>
      <c r="H69" s="1" t="n">
        <v>671</v>
      </c>
      <c r="I69" s="1" t="s">
        <v>12</v>
      </c>
      <c r="J69" s="0"/>
      <c r="K69" s="1" t="n">
        <f aca="false">IF(I69=N$1, COUNTIFS(N:N, $C69), 0)</f>
        <v>0</v>
      </c>
      <c r="L69" s="1" t="n">
        <f aca="false">IF(J69=O$1, COUNTIFS(O:O, $C69), 0)</f>
        <v>0</v>
      </c>
      <c r="N69" s="1" t="s">
        <v>263</v>
      </c>
    </row>
    <row r="70" customFormat="false" ht="21.6" hidden="false" customHeight="true" outlineLevel="0" collapsed="false">
      <c r="A70" s="1" t="s">
        <v>130</v>
      </c>
      <c r="B70" s="1" t="s">
        <v>264</v>
      </c>
      <c r="C70" s="1" t="s">
        <v>265</v>
      </c>
      <c r="D70" s="4" t="s">
        <v>133</v>
      </c>
      <c r="E70" s="4" t="s">
        <v>21</v>
      </c>
      <c r="F70" s="4" t="s">
        <v>266</v>
      </c>
      <c r="G70" s="1" t="n">
        <v>50</v>
      </c>
      <c r="H70" s="1" t="n">
        <v>633</v>
      </c>
      <c r="I70" s="1" t="s">
        <v>12</v>
      </c>
      <c r="J70" s="0"/>
      <c r="K70" s="1" t="n">
        <f aca="false">IF(I70=N$1, COUNTIFS(N:N, $C70), 0)</f>
        <v>0</v>
      </c>
      <c r="L70" s="1" t="n">
        <f aca="false">IF(J70=O$1, COUNTIFS(O:O, $C70), 0)</f>
        <v>0</v>
      </c>
      <c r="N70" s="1" t="s">
        <v>267</v>
      </c>
    </row>
    <row r="71" customFormat="false" ht="21.6" hidden="false" customHeight="true" outlineLevel="0" collapsed="false">
      <c r="A71" s="1" t="s">
        <v>130</v>
      </c>
      <c r="B71" s="1" t="s">
        <v>268</v>
      </c>
      <c r="C71" s="1" t="s">
        <v>269</v>
      </c>
      <c r="D71" s="4" t="s">
        <v>133</v>
      </c>
      <c r="E71" s="4" t="s">
        <v>21</v>
      </c>
      <c r="F71" s="4" t="s">
        <v>270</v>
      </c>
      <c r="G71" s="1" t="n">
        <v>50</v>
      </c>
      <c r="H71" s="1" t="n">
        <v>749</v>
      </c>
      <c r="I71" s="1" t="s">
        <v>12</v>
      </c>
      <c r="J71" s="0"/>
      <c r="K71" s="1" t="n">
        <f aca="false">IF(I71=N$1, COUNTIFS(N:N, $C71), 0)</f>
        <v>0</v>
      </c>
      <c r="L71" s="1" t="n">
        <f aca="false">IF(J71=O$1, COUNTIFS(O:O, $C71), 0)</f>
        <v>0</v>
      </c>
      <c r="N71" s="1" t="s">
        <v>271</v>
      </c>
    </row>
    <row r="72" customFormat="false" ht="21.6" hidden="false" customHeight="true" outlineLevel="0" collapsed="false">
      <c r="A72" s="1" t="s">
        <v>130</v>
      </c>
      <c r="B72" s="1" t="s">
        <v>272</v>
      </c>
      <c r="C72" s="1" t="s">
        <v>273</v>
      </c>
      <c r="D72" s="4" t="s">
        <v>133</v>
      </c>
      <c r="E72" s="4" t="s">
        <v>21</v>
      </c>
      <c r="F72" s="4" t="s">
        <v>274</v>
      </c>
      <c r="G72" s="1" t="n">
        <v>50</v>
      </c>
      <c r="H72" s="1" t="n">
        <v>685</v>
      </c>
      <c r="I72" s="1" t="s">
        <v>12</v>
      </c>
      <c r="J72" s="0"/>
      <c r="K72" s="1" t="n">
        <f aca="false">IF(I72=N$1, COUNTIFS(N:N, $C72), 0)</f>
        <v>0</v>
      </c>
      <c r="L72" s="1" t="n">
        <f aca="false">IF(J72=O$1, COUNTIFS(O:O, $C72), 0)</f>
        <v>0</v>
      </c>
      <c r="N72" s="1" t="s">
        <v>275</v>
      </c>
    </row>
    <row r="73" customFormat="false" ht="21.6" hidden="false" customHeight="true" outlineLevel="0" collapsed="false">
      <c r="A73" s="1" t="s">
        <v>130</v>
      </c>
      <c r="B73" s="1" t="s">
        <v>276</v>
      </c>
      <c r="C73" s="1" t="s">
        <v>277</v>
      </c>
      <c r="D73" s="4" t="s">
        <v>133</v>
      </c>
      <c r="E73" s="4" t="s">
        <v>21</v>
      </c>
      <c r="F73" s="4" t="s">
        <v>278</v>
      </c>
      <c r="G73" s="1" t="n">
        <v>50</v>
      </c>
      <c r="H73" s="1" t="n">
        <v>708</v>
      </c>
      <c r="I73" s="1" t="s">
        <v>12</v>
      </c>
      <c r="J73" s="0"/>
      <c r="K73" s="1" t="n">
        <f aca="false">IF(I73=N$1, COUNTIFS(N:N, $C73), 0)</f>
        <v>0</v>
      </c>
      <c r="L73" s="1" t="n">
        <f aca="false">IF(J73=O$1, COUNTIFS(O:O, $C73), 0)</f>
        <v>0</v>
      </c>
      <c r="N73" s="1" t="s">
        <v>279</v>
      </c>
    </row>
    <row r="74" customFormat="false" ht="21.6" hidden="false" customHeight="true" outlineLevel="0" collapsed="false">
      <c r="A74" s="1" t="s">
        <v>130</v>
      </c>
      <c r="B74" s="1" t="s">
        <v>280</v>
      </c>
      <c r="C74" s="1" t="s">
        <v>281</v>
      </c>
      <c r="D74" s="4" t="s">
        <v>133</v>
      </c>
      <c r="E74" s="4" t="s">
        <v>21</v>
      </c>
      <c r="F74" s="4" t="s">
        <v>282</v>
      </c>
      <c r="G74" s="1" t="n">
        <v>50</v>
      </c>
      <c r="H74" s="1" t="n">
        <v>693</v>
      </c>
      <c r="I74" s="1" t="s">
        <v>12</v>
      </c>
      <c r="J74" s="0"/>
      <c r="K74" s="1" t="n">
        <f aca="false">IF(I74=N$1, COUNTIFS(N:N, $C74), 0)</f>
        <v>0</v>
      </c>
      <c r="L74" s="1" t="n">
        <f aca="false">IF(J74=O$1, COUNTIFS(O:O, $C74), 0)</f>
        <v>0</v>
      </c>
      <c r="N74" s="1" t="s">
        <v>283</v>
      </c>
    </row>
    <row r="75" customFormat="false" ht="21.6" hidden="false" customHeight="true" outlineLevel="0" collapsed="false">
      <c r="A75" s="1" t="s">
        <v>130</v>
      </c>
      <c r="B75" s="1" t="s">
        <v>284</v>
      </c>
      <c r="C75" s="1" t="s">
        <v>285</v>
      </c>
      <c r="D75" s="4" t="s">
        <v>133</v>
      </c>
      <c r="E75" s="4" t="s">
        <v>21</v>
      </c>
      <c r="F75" s="4" t="s">
        <v>286</v>
      </c>
      <c r="G75" s="1" t="n">
        <v>50</v>
      </c>
      <c r="H75" s="1" t="n">
        <v>660</v>
      </c>
      <c r="I75" s="1" t="s">
        <v>12</v>
      </c>
      <c r="J75" s="0"/>
      <c r="K75" s="1" t="n">
        <f aca="false">IF(I75=N$1, COUNTIFS(N:N, $C75), 0)</f>
        <v>0</v>
      </c>
      <c r="L75" s="1" t="n">
        <f aca="false">IF(J75=O$1, COUNTIFS(O:O, $C75), 0)</f>
        <v>0</v>
      </c>
      <c r="N75" s="1" t="s">
        <v>287</v>
      </c>
    </row>
    <row r="76" customFormat="false" ht="21.6" hidden="false" customHeight="true" outlineLevel="0" collapsed="false">
      <c r="A76" s="1" t="s">
        <v>130</v>
      </c>
      <c r="B76" s="1" t="s">
        <v>288</v>
      </c>
      <c r="C76" s="1" t="s">
        <v>289</v>
      </c>
      <c r="D76" s="4" t="s">
        <v>133</v>
      </c>
      <c r="E76" s="4" t="s">
        <v>21</v>
      </c>
      <c r="F76" s="4" t="s">
        <v>290</v>
      </c>
      <c r="G76" s="1" t="n">
        <v>50</v>
      </c>
      <c r="H76" s="1" t="n">
        <v>795</v>
      </c>
      <c r="I76" s="1" t="s">
        <v>12</v>
      </c>
      <c r="J76" s="0"/>
      <c r="K76" s="1" t="n">
        <f aca="false">IF(I76=N$1, COUNTIFS(N:N, $C76), 0)</f>
        <v>0</v>
      </c>
      <c r="L76" s="1" t="n">
        <f aca="false">IF(J76=O$1, COUNTIFS(O:O, $C76), 0)</f>
        <v>0</v>
      </c>
      <c r="N76" s="1" t="s">
        <v>291</v>
      </c>
    </row>
    <row r="77" customFormat="false" ht="21.6" hidden="false" customHeight="true" outlineLevel="0" collapsed="false">
      <c r="A77" s="1" t="s">
        <v>130</v>
      </c>
      <c r="B77" s="1" t="s">
        <v>292</v>
      </c>
      <c r="C77" s="1" t="s">
        <v>293</v>
      </c>
      <c r="D77" s="4" t="s">
        <v>133</v>
      </c>
      <c r="E77" s="4" t="s">
        <v>21</v>
      </c>
      <c r="F77" s="4" t="s">
        <v>294</v>
      </c>
      <c r="G77" s="1" t="n">
        <v>49</v>
      </c>
      <c r="H77" s="1" t="n">
        <v>681</v>
      </c>
      <c r="I77" s="1" t="s">
        <v>12</v>
      </c>
      <c r="J77" s="0"/>
      <c r="K77" s="1" t="n">
        <f aca="false">IF(I77=N$1, COUNTIFS(N:N, $C77), 0)</f>
        <v>0</v>
      </c>
      <c r="L77" s="1" t="n">
        <f aca="false">IF(J77=O$1, COUNTIFS(O:O, $C77), 0)</f>
        <v>0</v>
      </c>
      <c r="N77" s="1" t="s">
        <v>295</v>
      </c>
    </row>
    <row r="78" customFormat="false" ht="21.6" hidden="false" customHeight="true" outlineLevel="0" collapsed="false">
      <c r="A78" s="1" t="s">
        <v>130</v>
      </c>
      <c r="B78" s="1" t="s">
        <v>296</v>
      </c>
      <c r="C78" s="1" t="s">
        <v>297</v>
      </c>
      <c r="D78" s="4" t="s">
        <v>133</v>
      </c>
      <c r="E78" s="4" t="s">
        <v>21</v>
      </c>
      <c r="F78" s="4" t="s">
        <v>298</v>
      </c>
      <c r="G78" s="1" t="n">
        <v>48</v>
      </c>
      <c r="H78" s="1" t="n">
        <v>540</v>
      </c>
      <c r="I78" s="1" t="s">
        <v>12</v>
      </c>
      <c r="J78" s="0"/>
      <c r="K78" s="1" t="n">
        <f aca="false">IF(I78=N$1, COUNTIFS(N:N, $C78), 0)</f>
        <v>0</v>
      </c>
      <c r="L78" s="1" t="n">
        <f aca="false">IF(J78=O$1, COUNTIFS(O:O, $C78), 0)</f>
        <v>0</v>
      </c>
      <c r="N78" s="1" t="s">
        <v>299</v>
      </c>
    </row>
    <row r="79" customFormat="false" ht="21.6" hidden="false" customHeight="true" outlineLevel="0" collapsed="false">
      <c r="A79" s="1" t="s">
        <v>130</v>
      </c>
      <c r="B79" s="1" t="s">
        <v>300</v>
      </c>
      <c r="C79" s="1" t="s">
        <v>301</v>
      </c>
      <c r="D79" s="4" t="s">
        <v>133</v>
      </c>
      <c r="E79" s="4" t="s">
        <v>21</v>
      </c>
      <c r="F79" s="4" t="s">
        <v>302</v>
      </c>
      <c r="G79" s="1" t="n">
        <v>50</v>
      </c>
      <c r="H79" s="1" t="n">
        <v>701</v>
      </c>
      <c r="I79" s="1" t="s">
        <v>12</v>
      </c>
      <c r="J79" s="0"/>
      <c r="K79" s="1" t="n">
        <f aca="false">IF(I79=N$1, COUNTIFS(N:N, $C79), 0)</f>
        <v>0</v>
      </c>
      <c r="L79" s="1" t="n">
        <f aca="false">IF(J79=O$1, COUNTIFS(O:O, $C79), 0)</f>
        <v>0</v>
      </c>
      <c r="N79" s="1" t="s">
        <v>303</v>
      </c>
    </row>
    <row r="80" customFormat="false" ht="21.6" hidden="false" customHeight="true" outlineLevel="0" collapsed="false">
      <c r="A80" s="1" t="s">
        <v>130</v>
      </c>
      <c r="B80" s="1" t="s">
        <v>304</v>
      </c>
      <c r="C80" s="1" t="s">
        <v>305</v>
      </c>
      <c r="D80" s="4" t="s">
        <v>133</v>
      </c>
      <c r="E80" s="4" t="s">
        <v>21</v>
      </c>
      <c r="F80" s="4" t="s">
        <v>306</v>
      </c>
      <c r="G80" s="1" t="n">
        <v>50</v>
      </c>
      <c r="H80" s="1" t="n">
        <v>622</v>
      </c>
      <c r="I80" s="1" t="s">
        <v>12</v>
      </c>
      <c r="J80" s="0"/>
      <c r="K80" s="1" t="n">
        <f aca="false">IF(I80=N$1, COUNTIFS(N:N, $C80), 0)</f>
        <v>0</v>
      </c>
      <c r="L80" s="1" t="n">
        <f aca="false">IF(J80=O$1, COUNTIFS(O:O, $C80), 0)</f>
        <v>0</v>
      </c>
      <c r="N80" s="1" t="s">
        <v>307</v>
      </c>
    </row>
    <row r="81" customFormat="false" ht="21.6" hidden="false" customHeight="true" outlineLevel="0" collapsed="false">
      <c r="A81" s="1" t="s">
        <v>130</v>
      </c>
      <c r="B81" s="1" t="s">
        <v>308</v>
      </c>
      <c r="C81" s="1" t="s">
        <v>309</v>
      </c>
      <c r="D81" s="4" t="s">
        <v>133</v>
      </c>
      <c r="E81" s="4" t="s">
        <v>21</v>
      </c>
      <c r="F81" s="4" t="s">
        <v>310</v>
      </c>
      <c r="G81" s="1" t="n">
        <v>50</v>
      </c>
      <c r="H81" s="1" t="n">
        <v>722</v>
      </c>
      <c r="I81" s="1" t="s">
        <v>12</v>
      </c>
      <c r="J81" s="0"/>
      <c r="K81" s="1" t="n">
        <f aca="false">IF(I81=N$1, COUNTIFS(N:N, $C81), 0)</f>
        <v>0</v>
      </c>
      <c r="L81" s="1" t="n">
        <f aca="false">IF(J81=O$1, COUNTIFS(O:O, $C81), 0)</f>
        <v>0</v>
      </c>
      <c r="N81" s="1" t="s">
        <v>311</v>
      </c>
    </row>
    <row r="82" customFormat="false" ht="21.6" hidden="false" customHeight="true" outlineLevel="0" collapsed="false">
      <c r="A82" s="1" t="s">
        <v>130</v>
      </c>
      <c r="B82" s="1" t="s">
        <v>312</v>
      </c>
      <c r="C82" s="1" t="s">
        <v>313</v>
      </c>
      <c r="D82" s="4" t="s">
        <v>133</v>
      </c>
      <c r="E82" s="4" t="s">
        <v>21</v>
      </c>
      <c r="F82" s="4" t="s">
        <v>314</v>
      </c>
      <c r="G82" s="1" t="n">
        <v>50</v>
      </c>
      <c r="H82" s="1" t="n">
        <v>634</v>
      </c>
      <c r="I82" s="1" t="s">
        <v>12</v>
      </c>
      <c r="J82" s="0"/>
      <c r="K82" s="1" t="n">
        <f aca="false">IF(I82=N$1, COUNTIFS(N:N, $C82), 0)</f>
        <v>0</v>
      </c>
      <c r="L82" s="1" t="n">
        <f aca="false">IF(J82=O$1, COUNTIFS(O:O, $C82), 0)</f>
        <v>0</v>
      </c>
      <c r="N82" s="1" t="s">
        <v>315</v>
      </c>
    </row>
    <row r="83" customFormat="false" ht="21.6" hidden="false" customHeight="true" outlineLevel="0" collapsed="false">
      <c r="A83" s="1" t="s">
        <v>130</v>
      </c>
      <c r="B83" s="1" t="s">
        <v>316</v>
      </c>
      <c r="C83" s="1" t="s">
        <v>317</v>
      </c>
      <c r="D83" s="4" t="s">
        <v>133</v>
      </c>
      <c r="E83" s="4" t="s">
        <v>21</v>
      </c>
      <c r="F83" s="4" t="s">
        <v>318</v>
      </c>
      <c r="G83" s="1" t="n">
        <v>49</v>
      </c>
      <c r="H83" s="1" t="n">
        <v>699</v>
      </c>
      <c r="I83" s="1" t="s">
        <v>12</v>
      </c>
      <c r="J83" s="0"/>
      <c r="K83" s="1" t="n">
        <f aca="false">IF(I83=N$1, COUNTIFS(N:N, $C83), 0)</f>
        <v>0</v>
      </c>
      <c r="L83" s="1" t="n">
        <f aca="false">IF(J83=O$1, COUNTIFS(O:O, $C83), 0)</f>
        <v>0</v>
      </c>
      <c r="N83" s="1" t="s">
        <v>319</v>
      </c>
    </row>
    <row r="84" customFormat="false" ht="21.6" hidden="false" customHeight="true" outlineLevel="0" collapsed="false">
      <c r="A84" s="1" t="s">
        <v>130</v>
      </c>
      <c r="B84" s="1" t="s">
        <v>320</v>
      </c>
      <c r="C84" s="1" t="s">
        <v>321</v>
      </c>
      <c r="D84" s="4" t="s">
        <v>133</v>
      </c>
      <c r="E84" s="4" t="s">
        <v>21</v>
      </c>
      <c r="F84" s="4" t="s">
        <v>322</v>
      </c>
      <c r="G84" s="1" t="n">
        <v>50</v>
      </c>
      <c r="H84" s="1" t="n">
        <v>800</v>
      </c>
      <c r="I84" s="1" t="s">
        <v>12</v>
      </c>
      <c r="J84" s="0"/>
      <c r="K84" s="1" t="n">
        <f aca="false">IF(I84=N$1, COUNTIFS(N:N, $C84), 0)</f>
        <v>0</v>
      </c>
      <c r="L84" s="1" t="n">
        <f aca="false">IF(J84=O$1, COUNTIFS(O:O, $C84), 0)</f>
        <v>0</v>
      </c>
      <c r="N84" s="1" t="s">
        <v>323</v>
      </c>
    </row>
    <row r="85" customFormat="false" ht="21.6" hidden="false" customHeight="true" outlineLevel="0" collapsed="false">
      <c r="A85" s="1" t="s">
        <v>130</v>
      </c>
      <c r="B85" s="1" t="s">
        <v>324</v>
      </c>
      <c r="C85" s="1" t="s">
        <v>325</v>
      </c>
      <c r="D85" s="4" t="s">
        <v>133</v>
      </c>
      <c r="E85" s="4" t="s">
        <v>21</v>
      </c>
      <c r="F85" s="4" t="s">
        <v>326</v>
      </c>
      <c r="G85" s="1" t="n">
        <v>50</v>
      </c>
      <c r="H85" s="1" t="n">
        <v>677</v>
      </c>
      <c r="I85" s="1" t="s">
        <v>12</v>
      </c>
      <c r="J85" s="0"/>
      <c r="K85" s="1" t="n">
        <f aca="false">IF(I85=N$1, COUNTIFS(N:N, $C85), 0)</f>
        <v>0</v>
      </c>
      <c r="L85" s="1" t="n">
        <f aca="false">IF(J85=O$1, COUNTIFS(O:O, $C85), 0)</f>
        <v>0</v>
      </c>
    </row>
    <row r="86" customFormat="false" ht="21.6" hidden="false" customHeight="true" outlineLevel="0" collapsed="false">
      <c r="A86" s="1" t="s">
        <v>130</v>
      </c>
      <c r="B86" s="1" t="s">
        <v>327</v>
      </c>
      <c r="C86" s="1" t="s">
        <v>328</v>
      </c>
      <c r="D86" s="4" t="s">
        <v>133</v>
      </c>
      <c r="E86" s="4" t="s">
        <v>21</v>
      </c>
      <c r="F86" s="4" t="s">
        <v>329</v>
      </c>
      <c r="G86" s="1" t="n">
        <v>49</v>
      </c>
      <c r="H86" s="1" t="n">
        <v>718</v>
      </c>
      <c r="I86" s="1" t="s">
        <v>12</v>
      </c>
      <c r="J86" s="0"/>
      <c r="K86" s="1" t="n">
        <f aca="false">IF(I86=N$1, COUNTIFS(N:N, $C86), 0)</f>
        <v>0</v>
      </c>
      <c r="L86" s="1" t="n">
        <f aca="false">IF(J86=O$1, COUNTIFS(O:O, $C86), 0)</f>
        <v>0</v>
      </c>
    </row>
    <row r="87" customFormat="false" ht="21.6" hidden="false" customHeight="true" outlineLevel="0" collapsed="false">
      <c r="A87" s="1" t="s">
        <v>130</v>
      </c>
      <c r="B87" s="1" t="s">
        <v>330</v>
      </c>
      <c r="C87" s="1" t="s">
        <v>331</v>
      </c>
      <c r="D87" s="4" t="s">
        <v>133</v>
      </c>
      <c r="E87" s="4" t="s">
        <v>21</v>
      </c>
      <c r="F87" s="4" t="s">
        <v>332</v>
      </c>
      <c r="G87" s="1" t="n">
        <v>50</v>
      </c>
      <c r="H87" s="1" t="n">
        <v>867</v>
      </c>
      <c r="I87" s="1" t="s">
        <v>12</v>
      </c>
      <c r="J87" s="0"/>
      <c r="K87" s="1" t="n">
        <f aca="false">IF(I87=N$1, COUNTIFS(N:N, $C87), 0)</f>
        <v>0</v>
      </c>
      <c r="L87" s="1" t="n">
        <f aca="false">IF(J87=O$1, COUNTIFS(O:O, $C87), 0)</f>
        <v>0</v>
      </c>
    </row>
    <row r="88" customFormat="false" ht="21.6" hidden="false" customHeight="true" outlineLevel="0" collapsed="false">
      <c r="A88" s="1" t="s">
        <v>130</v>
      </c>
      <c r="B88" s="1" t="s">
        <v>333</v>
      </c>
      <c r="C88" s="1" t="s">
        <v>334</v>
      </c>
      <c r="D88" s="4" t="s">
        <v>133</v>
      </c>
      <c r="E88" s="4" t="s">
        <v>21</v>
      </c>
      <c r="F88" s="4" t="s">
        <v>335</v>
      </c>
      <c r="G88" s="1" t="n">
        <v>50</v>
      </c>
      <c r="H88" s="1" t="n">
        <v>652</v>
      </c>
      <c r="I88" s="1" t="s">
        <v>12</v>
      </c>
      <c r="J88" s="0"/>
      <c r="K88" s="1" t="n">
        <f aca="false">IF(I88=N$1, COUNTIFS(N:N, $C88), 0)</f>
        <v>0</v>
      </c>
      <c r="L88" s="1" t="n">
        <f aca="false">IF(J88=O$1, COUNTIFS(O:O, $C88), 0)</f>
        <v>0</v>
      </c>
    </row>
    <row r="89" customFormat="false" ht="21.6" hidden="false" customHeight="true" outlineLevel="0" collapsed="false">
      <c r="A89" s="1" t="s">
        <v>130</v>
      </c>
      <c r="B89" s="1" t="s">
        <v>336</v>
      </c>
      <c r="C89" s="1" t="s">
        <v>337</v>
      </c>
      <c r="D89" s="4" t="s">
        <v>133</v>
      </c>
      <c r="E89" s="4" t="s">
        <v>21</v>
      </c>
      <c r="F89" s="4" t="s">
        <v>338</v>
      </c>
      <c r="G89" s="1" t="n">
        <v>49</v>
      </c>
      <c r="H89" s="1" t="n">
        <v>677</v>
      </c>
      <c r="I89" s="1" t="s">
        <v>12</v>
      </c>
      <c r="J89" s="0"/>
      <c r="K89" s="1" t="n">
        <f aca="false">IF(I89=N$1, COUNTIFS(N:N, $C89), 0)</f>
        <v>0</v>
      </c>
      <c r="L89" s="1" t="n">
        <f aca="false">IF(J89=O$1, COUNTIFS(O:O, $C89), 0)</f>
        <v>0</v>
      </c>
    </row>
    <row r="90" customFormat="false" ht="21.6" hidden="false" customHeight="true" outlineLevel="0" collapsed="false">
      <c r="A90" s="1" t="s">
        <v>130</v>
      </c>
      <c r="B90" s="1" t="s">
        <v>339</v>
      </c>
      <c r="C90" s="1" t="s">
        <v>340</v>
      </c>
      <c r="D90" s="4" t="s">
        <v>133</v>
      </c>
      <c r="E90" s="4" t="s">
        <v>21</v>
      </c>
      <c r="F90" s="4" t="s">
        <v>341</v>
      </c>
      <c r="G90" s="1" t="n">
        <v>50</v>
      </c>
      <c r="H90" s="1" t="n">
        <v>663</v>
      </c>
      <c r="I90" s="1" t="s">
        <v>12</v>
      </c>
      <c r="J90" s="0"/>
      <c r="K90" s="1" t="n">
        <f aca="false">IF(I90=N$1, COUNTIFS(N:N, $C90), 0)</f>
        <v>0</v>
      </c>
      <c r="L90" s="1" t="n">
        <f aca="false">IF(J90=O$1, COUNTIFS(O:O, $C90), 0)</f>
        <v>0</v>
      </c>
    </row>
    <row r="91" customFormat="false" ht="21.6" hidden="false" customHeight="true" outlineLevel="0" collapsed="false">
      <c r="A91" s="1" t="s">
        <v>130</v>
      </c>
      <c r="B91" s="1" t="s">
        <v>342</v>
      </c>
      <c r="C91" s="1" t="s">
        <v>343</v>
      </c>
      <c r="D91" s="4" t="s">
        <v>133</v>
      </c>
      <c r="E91" s="4" t="s">
        <v>21</v>
      </c>
      <c r="F91" s="4" t="s">
        <v>344</v>
      </c>
      <c r="G91" s="1" t="n">
        <v>50</v>
      </c>
      <c r="H91" s="1" t="n">
        <v>696</v>
      </c>
      <c r="I91" s="1" t="s">
        <v>12</v>
      </c>
      <c r="J91" s="0"/>
      <c r="K91" s="1" t="n">
        <f aca="false">IF(I91=N$1, COUNTIFS(N:N, $C91), 0)</f>
        <v>0</v>
      </c>
      <c r="L91" s="1" t="n">
        <f aca="false">IF(J91=O$1, COUNTIFS(O:O, $C91), 0)</f>
        <v>0</v>
      </c>
    </row>
    <row r="92" customFormat="false" ht="21.6" hidden="false" customHeight="true" outlineLevel="0" collapsed="false">
      <c r="A92" s="1" t="s">
        <v>130</v>
      </c>
      <c r="B92" s="1" t="s">
        <v>345</v>
      </c>
      <c r="C92" s="1" t="s">
        <v>346</v>
      </c>
      <c r="D92" s="4" t="s">
        <v>133</v>
      </c>
      <c r="E92" s="4" t="s">
        <v>21</v>
      </c>
      <c r="F92" s="4" t="s">
        <v>347</v>
      </c>
      <c r="G92" s="1" t="n">
        <v>50</v>
      </c>
      <c r="H92" s="1" t="n">
        <v>1057</v>
      </c>
      <c r="I92" s="1" t="s">
        <v>12</v>
      </c>
      <c r="J92" s="0"/>
      <c r="K92" s="1" t="n">
        <f aca="false">IF(I92=N$1, COUNTIFS(N:N, $C92), 0)</f>
        <v>0</v>
      </c>
      <c r="L92" s="1" t="n">
        <f aca="false">IF(J92=O$1, COUNTIFS(O:O, $C92), 0)</f>
        <v>0</v>
      </c>
    </row>
    <row r="93" customFormat="false" ht="21.6" hidden="false" customHeight="true" outlineLevel="0" collapsed="false">
      <c r="A93" s="1" t="s">
        <v>130</v>
      </c>
      <c r="B93" s="1" t="s">
        <v>348</v>
      </c>
      <c r="C93" s="1" t="s">
        <v>349</v>
      </c>
      <c r="D93" s="4" t="s">
        <v>133</v>
      </c>
      <c r="E93" s="4" t="s">
        <v>21</v>
      </c>
      <c r="F93" s="4" t="s">
        <v>350</v>
      </c>
      <c r="G93" s="1" t="n">
        <v>50</v>
      </c>
      <c r="H93" s="1" t="n">
        <v>787</v>
      </c>
      <c r="I93" s="1" t="s">
        <v>12</v>
      </c>
      <c r="J93" s="0"/>
      <c r="K93" s="1" t="n">
        <f aca="false">IF(I93=N$1, COUNTIFS(N:N, $C93), 0)</f>
        <v>0</v>
      </c>
      <c r="L93" s="1" t="n">
        <f aca="false">IF(J93=O$1, COUNTIFS(O:O, $C93), 0)</f>
        <v>0</v>
      </c>
    </row>
    <row r="94" customFormat="false" ht="21.6" hidden="false" customHeight="true" outlineLevel="0" collapsed="false">
      <c r="A94" s="1" t="s">
        <v>130</v>
      </c>
      <c r="B94" s="1" t="s">
        <v>351</v>
      </c>
      <c r="C94" s="1" t="s">
        <v>352</v>
      </c>
      <c r="D94" s="4" t="s">
        <v>133</v>
      </c>
      <c r="E94" s="4" t="s">
        <v>21</v>
      </c>
      <c r="F94" s="4" t="s">
        <v>353</v>
      </c>
      <c r="G94" s="1" t="n">
        <v>50</v>
      </c>
      <c r="H94" s="1" t="n">
        <v>689</v>
      </c>
      <c r="I94" s="1" t="s">
        <v>12</v>
      </c>
      <c r="J94" s="0"/>
      <c r="K94" s="1" t="n">
        <f aca="false">IF(I94=N$1, COUNTIFS(N:N, $C94), 0)</f>
        <v>0</v>
      </c>
      <c r="L94" s="1" t="n">
        <f aca="false">IF(J94=O$1, COUNTIFS(O:O, $C94), 0)</f>
        <v>0</v>
      </c>
    </row>
    <row r="95" customFormat="false" ht="21.6" hidden="false" customHeight="true" outlineLevel="0" collapsed="false">
      <c r="A95" s="1" t="s">
        <v>130</v>
      </c>
      <c r="B95" s="1" t="s">
        <v>354</v>
      </c>
      <c r="C95" s="1" t="s">
        <v>355</v>
      </c>
      <c r="D95" s="4" t="s">
        <v>133</v>
      </c>
      <c r="E95" s="4" t="s">
        <v>21</v>
      </c>
      <c r="F95" s="4" t="s">
        <v>356</v>
      </c>
      <c r="G95" s="1" t="n">
        <v>47</v>
      </c>
      <c r="H95" s="1" t="n">
        <v>835</v>
      </c>
      <c r="I95" s="1" t="s">
        <v>12</v>
      </c>
      <c r="J95" s="0"/>
      <c r="K95" s="1" t="n">
        <f aca="false">IF(I95=N$1, COUNTIFS(N:N, $C95), 0)</f>
        <v>0</v>
      </c>
      <c r="L95" s="1" t="n">
        <f aca="false">IF(J95=O$1, COUNTIFS(O:O, $C95), 0)</f>
        <v>0</v>
      </c>
    </row>
    <row r="96" customFormat="false" ht="21.6" hidden="false" customHeight="true" outlineLevel="0" collapsed="false">
      <c r="A96" s="1" t="s">
        <v>130</v>
      </c>
      <c r="B96" s="1" t="s">
        <v>357</v>
      </c>
      <c r="C96" s="1" t="s">
        <v>358</v>
      </c>
      <c r="D96" s="4" t="s">
        <v>133</v>
      </c>
      <c r="E96" s="4" t="s">
        <v>21</v>
      </c>
      <c r="F96" s="4" t="s">
        <v>359</v>
      </c>
      <c r="G96" s="1" t="n">
        <v>49</v>
      </c>
      <c r="H96" s="1" t="n">
        <v>676</v>
      </c>
      <c r="I96" s="1" t="s">
        <v>12</v>
      </c>
      <c r="J96" s="0"/>
      <c r="K96" s="1" t="n">
        <f aca="false">IF(I96=N$1, COUNTIFS(N:N, $C96), 0)</f>
        <v>0</v>
      </c>
      <c r="L96" s="1" t="n">
        <f aca="false">IF(J96=O$1, COUNTIFS(O:O, $C96), 0)</f>
        <v>0</v>
      </c>
    </row>
    <row r="97" customFormat="false" ht="21.6" hidden="false" customHeight="true" outlineLevel="0" collapsed="false">
      <c r="A97" s="1" t="s">
        <v>130</v>
      </c>
      <c r="B97" s="1" t="s">
        <v>360</v>
      </c>
      <c r="C97" s="1" t="s">
        <v>361</v>
      </c>
      <c r="D97" s="4" t="s">
        <v>133</v>
      </c>
      <c r="E97" s="4" t="s">
        <v>21</v>
      </c>
      <c r="F97" s="4" t="s">
        <v>362</v>
      </c>
      <c r="G97" s="1" t="n">
        <v>50</v>
      </c>
      <c r="H97" s="1" t="n">
        <v>750</v>
      </c>
      <c r="I97" s="1" t="s">
        <v>12</v>
      </c>
      <c r="J97" s="0"/>
      <c r="K97" s="1" t="n">
        <f aca="false">IF(I97=N$1, COUNTIFS(N:N, $C97), 0)</f>
        <v>0</v>
      </c>
      <c r="L97" s="1" t="n">
        <f aca="false">IF(J97=O$1, COUNTIFS(O:O, $C97), 0)</f>
        <v>0</v>
      </c>
    </row>
    <row r="98" customFormat="false" ht="21.6" hidden="false" customHeight="true" outlineLevel="0" collapsed="false">
      <c r="A98" s="1" t="s">
        <v>130</v>
      </c>
      <c r="B98" s="1" t="s">
        <v>363</v>
      </c>
      <c r="C98" s="1" t="s">
        <v>364</v>
      </c>
      <c r="D98" s="4" t="s">
        <v>133</v>
      </c>
      <c r="E98" s="4" t="s">
        <v>21</v>
      </c>
      <c r="F98" s="4" t="s">
        <v>365</v>
      </c>
      <c r="G98" s="1" t="n">
        <v>28</v>
      </c>
      <c r="H98" s="1" t="n">
        <v>341</v>
      </c>
      <c r="I98" s="1" t="s">
        <v>12</v>
      </c>
      <c r="J98" s="0"/>
      <c r="K98" s="1" t="n">
        <f aca="false">IF(I98=N$1, COUNTIFS(N:N, $C98), 0)</f>
        <v>0</v>
      </c>
      <c r="L98" s="1" t="n">
        <f aca="false">IF(J98=O$1, COUNTIFS(O:O, $C98), 0)</f>
        <v>0</v>
      </c>
    </row>
    <row r="99" customFormat="false" ht="21.6" hidden="false" customHeight="true" outlineLevel="0" collapsed="false">
      <c r="A99" s="1" t="s">
        <v>130</v>
      </c>
      <c r="B99" s="1" t="s">
        <v>366</v>
      </c>
      <c r="C99" s="1" t="s">
        <v>367</v>
      </c>
      <c r="D99" s="4" t="s">
        <v>133</v>
      </c>
      <c r="E99" s="4" t="s">
        <v>21</v>
      </c>
      <c r="F99" s="4" t="s">
        <v>368</v>
      </c>
      <c r="G99" s="1" t="n">
        <v>50</v>
      </c>
      <c r="H99" s="1" t="n">
        <v>773</v>
      </c>
      <c r="I99" s="1" t="s">
        <v>12</v>
      </c>
      <c r="J99" s="0"/>
      <c r="K99" s="1" t="n">
        <f aca="false">IF(I99=N$1, COUNTIFS(N:N, $C99), 0)</f>
        <v>0</v>
      </c>
      <c r="L99" s="1" t="n">
        <f aca="false">IF(J99=O$1, COUNTIFS(O:O, $C99), 0)</f>
        <v>0</v>
      </c>
    </row>
    <row r="100" customFormat="false" ht="21.6" hidden="false" customHeight="true" outlineLevel="0" collapsed="false">
      <c r="A100" s="1" t="s">
        <v>130</v>
      </c>
      <c r="B100" s="1" t="s">
        <v>369</v>
      </c>
      <c r="C100" s="1" t="s">
        <v>370</v>
      </c>
      <c r="D100" s="4" t="s">
        <v>133</v>
      </c>
      <c r="E100" s="4" t="s">
        <v>21</v>
      </c>
      <c r="F100" s="4" t="s">
        <v>371</v>
      </c>
      <c r="G100" s="1" t="n">
        <v>50</v>
      </c>
      <c r="H100" s="1" t="n">
        <v>709</v>
      </c>
      <c r="I100" s="1" t="s">
        <v>12</v>
      </c>
      <c r="J100" s="0"/>
      <c r="K100" s="1" t="n">
        <f aca="false">IF(I100=N$1, COUNTIFS(N:N, $C100), 0)</f>
        <v>0</v>
      </c>
      <c r="L100" s="1" t="n">
        <f aca="false">IF(J100=O$1, COUNTIFS(O:O, $C100), 0)</f>
        <v>0</v>
      </c>
    </row>
    <row r="101" customFormat="false" ht="21.6" hidden="false" customHeight="true" outlineLevel="0" collapsed="false">
      <c r="A101" s="1" t="s">
        <v>130</v>
      </c>
      <c r="B101" s="1" t="s">
        <v>372</v>
      </c>
      <c r="C101" s="1" t="s">
        <v>373</v>
      </c>
      <c r="D101" s="4" t="s">
        <v>133</v>
      </c>
      <c r="E101" s="4" t="s">
        <v>21</v>
      </c>
      <c r="F101" s="4" t="s">
        <v>374</v>
      </c>
      <c r="G101" s="1" t="n">
        <v>50</v>
      </c>
      <c r="H101" s="1" t="n">
        <v>710</v>
      </c>
      <c r="I101" s="1" t="s">
        <v>12</v>
      </c>
      <c r="J101" s="0"/>
      <c r="K101" s="1" t="n">
        <f aca="false">IF(I101=N$1, COUNTIFS(N:N, $C101), 0)</f>
        <v>0</v>
      </c>
      <c r="L101" s="1" t="n">
        <f aca="false">IF(J101=O$1, COUNTIFS(O:O, $C101), 0)</f>
        <v>0</v>
      </c>
    </row>
    <row r="102" customFormat="false" ht="21.6" hidden="false" customHeight="true" outlineLevel="0" collapsed="false">
      <c r="A102" s="1" t="s">
        <v>130</v>
      </c>
      <c r="B102" s="1" t="s">
        <v>375</v>
      </c>
      <c r="C102" s="1" t="s">
        <v>376</v>
      </c>
      <c r="D102" s="4" t="s">
        <v>133</v>
      </c>
      <c r="E102" s="4" t="s">
        <v>21</v>
      </c>
      <c r="F102" s="4" t="s">
        <v>377</v>
      </c>
      <c r="G102" s="1" t="n">
        <v>49</v>
      </c>
      <c r="H102" s="1" t="n">
        <v>1016</v>
      </c>
      <c r="I102" s="1" t="s">
        <v>12</v>
      </c>
      <c r="J102" s="0"/>
      <c r="K102" s="1" t="n">
        <f aca="false">IF(I102=N$1, COUNTIFS(N:N, $C102), 0)</f>
        <v>0</v>
      </c>
      <c r="L102" s="1" t="n">
        <f aca="false">IF(J102=O$1, COUNTIFS(O:O, $C102), 0)</f>
        <v>0</v>
      </c>
    </row>
    <row r="103" customFormat="false" ht="21.6" hidden="false" customHeight="true" outlineLevel="0" collapsed="false">
      <c r="A103" s="1" t="s">
        <v>130</v>
      </c>
      <c r="B103" s="1" t="s">
        <v>378</v>
      </c>
      <c r="C103" s="1" t="s">
        <v>379</v>
      </c>
      <c r="D103" s="4" t="s">
        <v>133</v>
      </c>
      <c r="E103" s="4" t="s">
        <v>21</v>
      </c>
      <c r="F103" s="4" t="s">
        <v>380</v>
      </c>
      <c r="G103" s="1" t="n">
        <v>49</v>
      </c>
      <c r="H103" s="1" t="n">
        <v>791</v>
      </c>
      <c r="I103" s="1" t="s">
        <v>12</v>
      </c>
      <c r="J103" s="0"/>
      <c r="K103" s="1" t="n">
        <f aca="false">IF(I103=N$1, COUNTIFS(N:N, $C103), 0)</f>
        <v>0</v>
      </c>
      <c r="L103" s="1" t="n">
        <f aca="false">IF(J103=O$1, COUNTIFS(O:O, $C103), 0)</f>
        <v>0</v>
      </c>
    </row>
    <row r="104" customFormat="false" ht="21.6" hidden="false" customHeight="true" outlineLevel="0" collapsed="false">
      <c r="A104" s="1" t="s">
        <v>130</v>
      </c>
      <c r="B104" s="1" t="s">
        <v>381</v>
      </c>
      <c r="C104" s="1" t="s">
        <v>382</v>
      </c>
      <c r="D104" s="4" t="s">
        <v>133</v>
      </c>
      <c r="E104" s="4" t="s">
        <v>21</v>
      </c>
      <c r="F104" s="4" t="s">
        <v>383</v>
      </c>
      <c r="G104" s="1" t="n">
        <v>50</v>
      </c>
      <c r="H104" s="1" t="n">
        <v>724</v>
      </c>
      <c r="I104" s="1" t="s">
        <v>12</v>
      </c>
      <c r="J104" s="0"/>
      <c r="K104" s="1" t="n">
        <f aca="false">IF(I104=N$1, COUNTIFS(N:N, $C104), 0)</f>
        <v>0</v>
      </c>
      <c r="L104" s="1" t="n">
        <f aca="false">IF(J104=O$1, COUNTIFS(O:O, $C104), 0)</f>
        <v>0</v>
      </c>
    </row>
    <row r="105" customFormat="false" ht="21.6" hidden="false" customHeight="true" outlineLevel="0" collapsed="false">
      <c r="A105" s="1" t="s">
        <v>130</v>
      </c>
      <c r="B105" s="1" t="s">
        <v>384</v>
      </c>
      <c r="C105" s="1" t="s">
        <v>385</v>
      </c>
      <c r="D105" s="4" t="s">
        <v>133</v>
      </c>
      <c r="E105" s="4" t="s">
        <v>21</v>
      </c>
      <c r="F105" s="4" t="s">
        <v>386</v>
      </c>
      <c r="G105" s="1" t="n">
        <v>48</v>
      </c>
      <c r="H105" s="1" t="n">
        <v>668</v>
      </c>
      <c r="I105" s="1" t="s">
        <v>12</v>
      </c>
      <c r="J105" s="0"/>
      <c r="K105" s="1" t="n">
        <f aca="false">IF(I105=N$1, COUNTIFS(N:N, $C105), 0)</f>
        <v>0</v>
      </c>
      <c r="L105" s="1" t="n">
        <f aca="false">IF(J105=O$1, COUNTIFS(O:O, $C105), 0)</f>
        <v>0</v>
      </c>
    </row>
    <row r="106" customFormat="false" ht="21.6" hidden="false" customHeight="true" outlineLevel="0" collapsed="false">
      <c r="A106" s="1" t="s">
        <v>130</v>
      </c>
      <c r="B106" s="1" t="s">
        <v>387</v>
      </c>
      <c r="C106" s="1" t="s">
        <v>388</v>
      </c>
      <c r="D106" s="4" t="s">
        <v>133</v>
      </c>
      <c r="E106" s="4" t="s">
        <v>21</v>
      </c>
      <c r="F106" s="4" t="s">
        <v>389</v>
      </c>
      <c r="G106" s="1" t="n">
        <v>49</v>
      </c>
      <c r="H106" s="1" t="n">
        <v>626</v>
      </c>
      <c r="I106" s="1" t="s">
        <v>12</v>
      </c>
      <c r="J106" s="0"/>
      <c r="K106" s="1" t="n">
        <f aca="false">IF(I106=N$1, COUNTIFS(N:N, $C106), 0)</f>
        <v>0</v>
      </c>
      <c r="L106" s="1" t="n">
        <f aca="false">IF(J106=O$1, COUNTIFS(O:O, $C106), 0)</f>
        <v>0</v>
      </c>
    </row>
    <row r="107" customFormat="false" ht="21.6" hidden="false" customHeight="true" outlineLevel="0" collapsed="false">
      <c r="A107" s="1" t="s">
        <v>130</v>
      </c>
      <c r="B107" s="1" t="s">
        <v>390</v>
      </c>
      <c r="C107" s="1" t="s">
        <v>391</v>
      </c>
      <c r="D107" s="4" t="s">
        <v>133</v>
      </c>
      <c r="E107" s="4" t="s">
        <v>21</v>
      </c>
      <c r="F107" s="4" t="s">
        <v>392</v>
      </c>
      <c r="G107" s="1" t="n">
        <v>50</v>
      </c>
      <c r="H107" s="1" t="n">
        <v>766</v>
      </c>
      <c r="I107" s="1" t="s">
        <v>12</v>
      </c>
      <c r="J107" s="0"/>
      <c r="K107" s="1" t="n">
        <f aca="false">IF(I107=N$1, COUNTIFS(N:N, $C107), 0)</f>
        <v>0</v>
      </c>
      <c r="L107" s="1" t="n">
        <f aca="false">IF(J107=O$1, COUNTIFS(O:O, $C107), 0)</f>
        <v>0</v>
      </c>
    </row>
    <row r="108" customFormat="false" ht="21.6" hidden="false" customHeight="true" outlineLevel="0" collapsed="false">
      <c r="A108" s="1" t="s">
        <v>130</v>
      </c>
      <c r="B108" s="1" t="s">
        <v>393</v>
      </c>
      <c r="C108" s="1" t="s">
        <v>394</v>
      </c>
      <c r="D108" s="4" t="s">
        <v>133</v>
      </c>
      <c r="E108" s="4" t="s">
        <v>21</v>
      </c>
      <c r="F108" s="4" t="s">
        <v>395</v>
      </c>
      <c r="G108" s="1" t="n">
        <v>50</v>
      </c>
      <c r="H108" s="1" t="n">
        <v>636</v>
      </c>
      <c r="I108" s="1" t="s">
        <v>12</v>
      </c>
      <c r="J108" s="0"/>
      <c r="K108" s="1" t="n">
        <f aca="false">IF(I108=N$1, COUNTIFS(N:N, $C108), 0)</f>
        <v>0</v>
      </c>
      <c r="L108" s="1" t="n">
        <f aca="false">IF(J108=O$1, COUNTIFS(O:O, $C108), 0)</f>
        <v>0</v>
      </c>
    </row>
    <row r="109" customFormat="false" ht="21.6" hidden="false" customHeight="true" outlineLevel="0" collapsed="false">
      <c r="A109" s="1" t="s">
        <v>130</v>
      </c>
      <c r="B109" s="1" t="s">
        <v>396</v>
      </c>
      <c r="C109" s="1" t="s">
        <v>397</v>
      </c>
      <c r="D109" s="4" t="s">
        <v>133</v>
      </c>
      <c r="E109" s="4" t="s">
        <v>21</v>
      </c>
      <c r="F109" s="4" t="s">
        <v>398</v>
      </c>
      <c r="G109" s="1" t="n">
        <v>50</v>
      </c>
      <c r="H109" s="1" t="n">
        <v>667</v>
      </c>
      <c r="I109" s="1" t="s">
        <v>12</v>
      </c>
      <c r="J109" s="0"/>
      <c r="K109" s="1" t="n">
        <f aca="false">IF(I109=N$1, COUNTIFS(N:N, $C109), 0)</f>
        <v>0</v>
      </c>
      <c r="L109" s="1" t="n">
        <f aca="false">IF(J109=O$1, COUNTIFS(O:O, $C109), 0)</f>
        <v>0</v>
      </c>
    </row>
    <row r="110" customFormat="false" ht="21.6" hidden="false" customHeight="true" outlineLevel="0" collapsed="false">
      <c r="A110" s="1" t="s">
        <v>130</v>
      </c>
      <c r="B110" s="1" t="s">
        <v>399</v>
      </c>
      <c r="C110" s="1" t="s">
        <v>400</v>
      </c>
      <c r="D110" s="4" t="s">
        <v>133</v>
      </c>
      <c r="E110" s="4" t="s">
        <v>21</v>
      </c>
      <c r="F110" s="4" t="s">
        <v>401</v>
      </c>
      <c r="G110" s="1" t="n">
        <v>50</v>
      </c>
      <c r="H110" s="1" t="n">
        <v>846</v>
      </c>
      <c r="I110" s="1" t="s">
        <v>12</v>
      </c>
      <c r="J110" s="0"/>
      <c r="K110" s="1" t="n">
        <f aca="false">IF(I110=N$1, COUNTIFS(N:N, $C110), 0)</f>
        <v>0</v>
      </c>
      <c r="L110" s="1" t="n">
        <f aca="false">IF(J110=O$1, COUNTIFS(O:O, $C110), 0)</f>
        <v>0</v>
      </c>
    </row>
    <row r="111" customFormat="false" ht="21.6" hidden="false" customHeight="true" outlineLevel="0" collapsed="false">
      <c r="A111" s="1" t="s">
        <v>130</v>
      </c>
      <c r="B111" s="1" t="s">
        <v>402</v>
      </c>
      <c r="C111" s="1" t="s">
        <v>403</v>
      </c>
      <c r="D111" s="4" t="s">
        <v>133</v>
      </c>
      <c r="E111" s="4" t="s">
        <v>21</v>
      </c>
      <c r="F111" s="4" t="s">
        <v>404</v>
      </c>
      <c r="G111" s="1" t="n">
        <v>50</v>
      </c>
      <c r="H111" s="1" t="n">
        <v>678</v>
      </c>
      <c r="I111" s="1" t="s">
        <v>12</v>
      </c>
      <c r="J111" s="0"/>
      <c r="K111" s="1" t="n">
        <f aca="false">IF(I111=N$1, COUNTIFS(N:N, $C111), 0)</f>
        <v>0</v>
      </c>
      <c r="L111" s="1" t="n">
        <f aca="false">IF(J111=O$1, COUNTIFS(O:O, $C111), 0)</f>
        <v>0</v>
      </c>
    </row>
    <row r="112" customFormat="false" ht="21.6" hidden="false" customHeight="true" outlineLevel="0" collapsed="false">
      <c r="A112" s="1" t="s">
        <v>130</v>
      </c>
      <c r="B112" s="1" t="s">
        <v>405</v>
      </c>
      <c r="C112" s="1" t="s">
        <v>406</v>
      </c>
      <c r="D112" s="4" t="s">
        <v>133</v>
      </c>
      <c r="E112" s="4" t="s">
        <v>21</v>
      </c>
      <c r="F112" s="4" t="s">
        <v>407</v>
      </c>
      <c r="G112" s="1" t="n">
        <v>23</v>
      </c>
      <c r="H112" s="1" t="n">
        <v>330</v>
      </c>
      <c r="I112" s="1" t="s">
        <v>12</v>
      </c>
      <c r="J112" s="0"/>
      <c r="K112" s="1" t="n">
        <f aca="false">IF(I112=N$1, COUNTIFS(N:N, $C112), 0)</f>
        <v>0</v>
      </c>
      <c r="L112" s="1" t="n">
        <f aca="false">IF(J112=O$1, COUNTIFS(O:O, $C112), 0)</f>
        <v>0</v>
      </c>
    </row>
    <row r="113" customFormat="false" ht="21.6" hidden="false" customHeight="true" outlineLevel="0" collapsed="false">
      <c r="A113" s="1" t="s">
        <v>130</v>
      </c>
      <c r="B113" s="1" t="s">
        <v>408</v>
      </c>
      <c r="C113" s="1" t="s">
        <v>409</v>
      </c>
      <c r="D113" s="4" t="s">
        <v>133</v>
      </c>
      <c r="E113" s="4" t="s">
        <v>21</v>
      </c>
      <c r="F113" s="4" t="s">
        <v>410</v>
      </c>
      <c r="G113" s="1" t="n">
        <v>41</v>
      </c>
      <c r="H113" s="1" t="n">
        <v>595</v>
      </c>
      <c r="I113" s="1" t="s">
        <v>12</v>
      </c>
      <c r="J113" s="0"/>
      <c r="K113" s="1" t="n">
        <f aca="false">IF(I113=N$1, COUNTIFS(N:N, $C113), 0)</f>
        <v>0</v>
      </c>
      <c r="L113" s="1" t="n">
        <f aca="false">IF(J113=O$1, COUNTIFS(O:O, $C113), 0)</f>
        <v>0</v>
      </c>
    </row>
    <row r="114" customFormat="false" ht="21.6" hidden="false" customHeight="true" outlineLevel="0" collapsed="false">
      <c r="A114" s="1" t="s">
        <v>130</v>
      </c>
      <c r="B114" s="1" t="s">
        <v>411</v>
      </c>
      <c r="C114" s="1" t="s">
        <v>412</v>
      </c>
      <c r="D114" s="4" t="s">
        <v>133</v>
      </c>
      <c r="E114" s="4" t="s">
        <v>21</v>
      </c>
      <c r="F114" s="4" t="s">
        <v>413</v>
      </c>
      <c r="G114" s="1" t="n">
        <v>49</v>
      </c>
      <c r="H114" s="1" t="n">
        <v>569</v>
      </c>
      <c r="I114" s="1" t="s">
        <v>12</v>
      </c>
      <c r="J114" s="0"/>
      <c r="K114" s="1" t="n">
        <f aca="false">IF(I114=N$1, COUNTIFS(N:N, $C114), 0)</f>
        <v>0</v>
      </c>
      <c r="L114" s="1" t="n">
        <f aca="false">IF(J114=O$1, COUNTIFS(O:O, $C114), 0)</f>
        <v>0</v>
      </c>
    </row>
    <row r="115" customFormat="false" ht="21.6" hidden="false" customHeight="true" outlineLevel="0" collapsed="false">
      <c r="A115" s="1" t="s">
        <v>130</v>
      </c>
      <c r="B115" s="1" t="s">
        <v>414</v>
      </c>
      <c r="C115" s="1" t="s">
        <v>415</v>
      </c>
      <c r="D115" s="4" t="s">
        <v>133</v>
      </c>
      <c r="E115" s="4" t="s">
        <v>21</v>
      </c>
      <c r="F115" s="4" t="s">
        <v>416</v>
      </c>
      <c r="G115" s="1" t="n">
        <v>32</v>
      </c>
      <c r="H115" s="1" t="n">
        <v>393</v>
      </c>
      <c r="I115" s="1" t="s">
        <v>12</v>
      </c>
      <c r="J115" s="0"/>
      <c r="K115" s="1" t="n">
        <f aca="false">IF(I115=N$1, COUNTIFS(N:N, $C115), 0)</f>
        <v>0</v>
      </c>
      <c r="L115" s="1" t="n">
        <f aca="false">IF(J115=O$1, COUNTIFS(O:O, $C115), 0)</f>
        <v>0</v>
      </c>
    </row>
    <row r="116" customFormat="false" ht="21.6" hidden="false" customHeight="true" outlineLevel="0" collapsed="false">
      <c r="A116" s="1" t="s">
        <v>130</v>
      </c>
      <c r="B116" s="1" t="s">
        <v>417</v>
      </c>
      <c r="C116" s="1" t="s">
        <v>418</v>
      </c>
      <c r="D116" s="4" t="s">
        <v>133</v>
      </c>
      <c r="E116" s="4" t="s">
        <v>21</v>
      </c>
      <c r="F116" s="4" t="s">
        <v>419</v>
      </c>
      <c r="G116" s="1" t="n">
        <v>30</v>
      </c>
      <c r="H116" s="1" t="n">
        <v>381</v>
      </c>
      <c r="I116" s="1" t="s">
        <v>12</v>
      </c>
      <c r="J116" s="0"/>
      <c r="K116" s="1" t="n">
        <f aca="false">IF(I116=N$1, COUNTIFS(N:N, $C116), 0)</f>
        <v>0</v>
      </c>
      <c r="L116" s="1" t="n">
        <f aca="false">IF(J116=O$1, COUNTIFS(O:O, $C116), 0)</f>
        <v>0</v>
      </c>
    </row>
    <row r="117" customFormat="false" ht="21.6" hidden="false" customHeight="true" outlineLevel="0" collapsed="false">
      <c r="A117" s="1" t="s">
        <v>420</v>
      </c>
      <c r="B117" s="1" t="s">
        <v>421</v>
      </c>
      <c r="C117" s="1" t="s">
        <v>129</v>
      </c>
      <c r="D117" s="4" t="s">
        <v>422</v>
      </c>
      <c r="E117" s="4" t="s">
        <v>38</v>
      </c>
      <c r="F117" s="1" t="s">
        <v>423</v>
      </c>
      <c r="G117" s="1" t="n">
        <v>30</v>
      </c>
      <c r="H117" s="1" t="n">
        <v>447</v>
      </c>
      <c r="I117" s="1" t="s">
        <v>12</v>
      </c>
      <c r="J117" s="1" t="s">
        <v>13</v>
      </c>
      <c r="K117" s="1" t="n">
        <f aca="false">IF(I117=N$1, COUNTIFS(N:N, $C117), 0)</f>
        <v>1</v>
      </c>
      <c r="L117" s="1" t="n">
        <f aca="false">IF(J117=O$1, COUNTIFS(O:O, $C117), 0)</f>
        <v>0</v>
      </c>
    </row>
    <row r="118" customFormat="false" ht="21.6" hidden="false" customHeight="true" outlineLevel="0" collapsed="false">
      <c r="A118" s="1" t="s">
        <v>420</v>
      </c>
      <c r="B118" s="1" t="s">
        <v>424</v>
      </c>
      <c r="C118" s="1" t="s">
        <v>135</v>
      </c>
      <c r="D118" s="4" t="s">
        <v>422</v>
      </c>
      <c r="E118" s="4" t="s">
        <v>38</v>
      </c>
      <c r="F118" s="4" t="s">
        <v>425</v>
      </c>
      <c r="G118" s="1" t="n">
        <v>31</v>
      </c>
      <c r="H118" s="1" t="n">
        <v>459</v>
      </c>
      <c r="I118" s="1" t="s">
        <v>12</v>
      </c>
      <c r="J118" s="1" t="s">
        <v>13</v>
      </c>
      <c r="K118" s="1" t="n">
        <f aca="false">IF(I118=N$1, COUNTIFS(N:N, $C118), 0)</f>
        <v>1</v>
      </c>
      <c r="L118" s="1" t="n">
        <f aca="false">IF(J118=O$1, COUNTIFS(O:O, $C118), 0)</f>
        <v>0</v>
      </c>
    </row>
    <row r="119" customFormat="false" ht="21.6" hidden="false" customHeight="true" outlineLevel="0" collapsed="false">
      <c r="A119" s="1" t="s">
        <v>420</v>
      </c>
      <c r="B119" s="1" t="s">
        <v>426</v>
      </c>
      <c r="C119" s="1" t="s">
        <v>139</v>
      </c>
      <c r="D119" s="4" t="s">
        <v>422</v>
      </c>
      <c r="E119" s="4" t="s">
        <v>38</v>
      </c>
      <c r="F119" s="4" t="s">
        <v>427</v>
      </c>
      <c r="G119" s="1" t="n">
        <v>19</v>
      </c>
      <c r="H119" s="1" t="n">
        <v>348</v>
      </c>
      <c r="I119" s="1" t="s">
        <v>12</v>
      </c>
      <c r="J119" s="1" t="s">
        <v>13</v>
      </c>
      <c r="K119" s="1" t="n">
        <f aca="false">IF(I119=N$1, COUNTIFS(N:N, $C119), 0)</f>
        <v>1</v>
      </c>
      <c r="L119" s="1" t="n">
        <f aca="false">IF(J119=O$1, COUNTIFS(O:O, $C119), 0)</f>
        <v>0</v>
      </c>
    </row>
    <row r="120" customFormat="false" ht="21.6" hidden="false" customHeight="true" outlineLevel="0" collapsed="false">
      <c r="A120" s="1" t="s">
        <v>420</v>
      </c>
      <c r="B120" s="1" t="s">
        <v>428</v>
      </c>
      <c r="C120" s="1" t="s">
        <v>143</v>
      </c>
      <c r="D120" s="4" t="s">
        <v>422</v>
      </c>
      <c r="E120" s="4" t="s">
        <v>38</v>
      </c>
      <c r="F120" s="4" t="s">
        <v>429</v>
      </c>
      <c r="G120" s="1" t="n">
        <v>29</v>
      </c>
      <c r="H120" s="1" t="n">
        <v>454</v>
      </c>
      <c r="I120" s="1" t="s">
        <v>12</v>
      </c>
      <c r="J120" s="1" t="s">
        <v>13</v>
      </c>
      <c r="K120" s="1" t="n">
        <f aca="false">IF(I120=N$1, COUNTIFS(N:N, $C120), 0)</f>
        <v>1</v>
      </c>
      <c r="L120" s="1" t="n">
        <f aca="false">IF(J120=O$1, COUNTIFS(O:O, $C120), 0)</f>
        <v>0</v>
      </c>
    </row>
    <row r="121" customFormat="false" ht="21.6" hidden="false" customHeight="true" outlineLevel="0" collapsed="false">
      <c r="A121" s="1" t="s">
        <v>420</v>
      </c>
      <c r="B121" s="1" t="s">
        <v>430</v>
      </c>
      <c r="C121" s="1" t="s">
        <v>207</v>
      </c>
      <c r="D121" s="4" t="s">
        <v>422</v>
      </c>
      <c r="E121" s="4" t="s">
        <v>38</v>
      </c>
      <c r="F121" s="4" t="s">
        <v>431</v>
      </c>
      <c r="G121" s="1" t="n">
        <v>29</v>
      </c>
      <c r="H121" s="1" t="n">
        <v>567</v>
      </c>
      <c r="I121" s="1" t="s">
        <v>12</v>
      </c>
      <c r="J121" s="1" t="s">
        <v>13</v>
      </c>
      <c r="K121" s="1" t="n">
        <f aca="false">IF(I121=N$1, COUNTIFS(N:N, $C121), 0)</f>
        <v>1</v>
      </c>
      <c r="L121" s="1" t="n">
        <f aca="false">IF(J121=O$1, COUNTIFS(O:O, $C121), 0)</f>
        <v>0</v>
      </c>
    </row>
    <row r="122" customFormat="false" ht="21.6" hidden="false" customHeight="true" outlineLevel="0" collapsed="false">
      <c r="A122" s="1" t="s">
        <v>420</v>
      </c>
      <c r="B122" s="1" t="s">
        <v>432</v>
      </c>
      <c r="C122" s="1" t="s">
        <v>211</v>
      </c>
      <c r="D122" s="4" t="s">
        <v>422</v>
      </c>
      <c r="E122" s="4" t="s">
        <v>38</v>
      </c>
      <c r="F122" s="1" t="s">
        <v>433</v>
      </c>
      <c r="G122" s="1" t="n">
        <v>24</v>
      </c>
      <c r="H122" s="1" t="n">
        <v>450</v>
      </c>
      <c r="I122" s="1" t="s">
        <v>12</v>
      </c>
      <c r="J122" s="1" t="s">
        <v>13</v>
      </c>
      <c r="K122" s="1" t="n">
        <f aca="false">IF(I122=N$1, COUNTIFS(N:N, $C122), 0)</f>
        <v>1</v>
      </c>
      <c r="L122" s="1" t="n">
        <f aca="false">IF(J122=O$1, COUNTIFS(O:O, $C122), 0)</f>
        <v>0</v>
      </c>
    </row>
    <row r="123" customFormat="false" ht="21.6" hidden="false" customHeight="true" outlineLevel="0" collapsed="false">
      <c r="A123" s="1" t="s">
        <v>420</v>
      </c>
      <c r="B123" s="1" t="s">
        <v>434</v>
      </c>
      <c r="C123" s="1" t="s">
        <v>227</v>
      </c>
      <c r="D123" s="4" t="s">
        <v>422</v>
      </c>
      <c r="E123" s="4" t="s">
        <v>38</v>
      </c>
      <c r="F123" s="4" t="s">
        <v>435</v>
      </c>
      <c r="G123" s="1" t="n">
        <v>27</v>
      </c>
      <c r="H123" s="1" t="n">
        <v>446</v>
      </c>
      <c r="I123" s="1" t="s">
        <v>12</v>
      </c>
      <c r="J123" s="1" t="s">
        <v>13</v>
      </c>
      <c r="K123" s="1" t="n">
        <f aca="false">IF(I123=N$1, COUNTIFS(N:N, $C123), 0)</f>
        <v>1</v>
      </c>
      <c r="L123" s="1" t="n">
        <f aca="false">IF(J123=O$1, COUNTIFS(O:O, $C123), 0)</f>
        <v>0</v>
      </c>
    </row>
    <row r="124" customFormat="false" ht="21.6" hidden="false" customHeight="true" outlineLevel="0" collapsed="false">
      <c r="A124" s="1" t="s">
        <v>420</v>
      </c>
      <c r="B124" s="1" t="s">
        <v>436</v>
      </c>
      <c r="C124" s="1" t="s">
        <v>243</v>
      </c>
      <c r="D124" s="4" t="s">
        <v>422</v>
      </c>
      <c r="E124" s="4" t="s">
        <v>38</v>
      </c>
      <c r="F124" s="4" t="s">
        <v>437</v>
      </c>
      <c r="G124" s="1" t="n">
        <v>23</v>
      </c>
      <c r="H124" s="1" t="n">
        <v>400</v>
      </c>
      <c r="I124" s="1" t="s">
        <v>12</v>
      </c>
      <c r="J124" s="1" t="s">
        <v>13</v>
      </c>
      <c r="K124" s="1" t="n">
        <f aca="false">IF(I124=N$1, COUNTIFS(N:N, $C124), 0)</f>
        <v>1</v>
      </c>
      <c r="L124" s="1" t="n">
        <f aca="false">IF(J124=O$1, COUNTIFS(O:O, $C124), 0)</f>
        <v>0</v>
      </c>
    </row>
    <row r="125" customFormat="false" ht="21.6" hidden="false" customHeight="true" outlineLevel="0" collapsed="false">
      <c r="A125" s="1" t="s">
        <v>420</v>
      </c>
      <c r="B125" s="1" t="s">
        <v>438</v>
      </c>
      <c r="C125" s="1" t="s">
        <v>287</v>
      </c>
      <c r="D125" s="4" t="s">
        <v>422</v>
      </c>
      <c r="E125" s="4" t="s">
        <v>38</v>
      </c>
      <c r="F125" s="4" t="s">
        <v>439</v>
      </c>
      <c r="G125" s="1" t="n">
        <v>24</v>
      </c>
      <c r="H125" s="1" t="n">
        <v>386</v>
      </c>
      <c r="I125" s="1" t="s">
        <v>12</v>
      </c>
      <c r="J125" s="1" t="s">
        <v>13</v>
      </c>
      <c r="K125" s="1" t="n">
        <f aca="false">IF(I125=N$1, COUNTIFS(N:N, $C125), 0)</f>
        <v>1</v>
      </c>
      <c r="L125" s="1" t="n">
        <f aca="false">IF(J125=O$1, COUNTIFS(O:O, $C125), 0)</f>
        <v>0</v>
      </c>
    </row>
    <row r="126" customFormat="false" ht="21.6" hidden="false" customHeight="true" outlineLevel="0" collapsed="false">
      <c r="A126" s="1" t="s">
        <v>420</v>
      </c>
      <c r="B126" s="1" t="s">
        <v>440</v>
      </c>
      <c r="C126" s="1" t="s">
        <v>295</v>
      </c>
      <c r="D126" s="4" t="s">
        <v>422</v>
      </c>
      <c r="E126" s="4" t="s">
        <v>38</v>
      </c>
      <c r="F126" s="1" t="s">
        <v>441</v>
      </c>
      <c r="G126" s="1" t="n">
        <v>34</v>
      </c>
      <c r="H126" s="1" t="n">
        <v>419</v>
      </c>
      <c r="I126" s="1" t="s">
        <v>12</v>
      </c>
      <c r="J126" s="1" t="s">
        <v>13</v>
      </c>
      <c r="K126" s="1" t="n">
        <f aca="false">IF(I126=N$1, COUNTIFS(N:N, $C126), 0)</f>
        <v>1</v>
      </c>
      <c r="L126" s="1" t="n">
        <f aca="false">IF(J126=O$1, COUNTIFS(O:O, $C126), 0)</f>
        <v>0</v>
      </c>
    </row>
    <row r="127" customFormat="false" ht="21.6" hidden="false" customHeight="true" outlineLevel="0" collapsed="false">
      <c r="A127" s="1" t="s">
        <v>420</v>
      </c>
      <c r="B127" s="1" t="s">
        <v>442</v>
      </c>
      <c r="C127" s="1" t="s">
        <v>315</v>
      </c>
      <c r="D127" s="4" t="s">
        <v>422</v>
      </c>
      <c r="E127" s="4" t="s">
        <v>38</v>
      </c>
      <c r="F127" s="4" t="s">
        <v>443</v>
      </c>
      <c r="G127" s="1" t="n">
        <v>28</v>
      </c>
      <c r="H127" s="1" t="n">
        <v>528</v>
      </c>
      <c r="I127" s="1" t="s">
        <v>12</v>
      </c>
      <c r="J127" s="1" t="s">
        <v>13</v>
      </c>
      <c r="K127" s="1" t="n">
        <f aca="false">IF(I127=N$1, COUNTIFS(N:N, $C127), 0)</f>
        <v>1</v>
      </c>
      <c r="L127" s="1" t="n">
        <f aca="false">IF(J127=O$1, COUNTIFS(O:O, $C127), 0)</f>
        <v>0</v>
      </c>
    </row>
    <row r="128" customFormat="false" ht="21.6" hidden="false" customHeight="true" outlineLevel="0" collapsed="false">
      <c r="A128" s="1" t="s">
        <v>420</v>
      </c>
      <c r="B128" s="1" t="s">
        <v>444</v>
      </c>
      <c r="C128" s="1" t="s">
        <v>445</v>
      </c>
      <c r="D128" s="4" t="s">
        <v>422</v>
      </c>
      <c r="E128" s="4" t="s">
        <v>38</v>
      </c>
      <c r="F128" s="1" t="s">
        <v>446</v>
      </c>
      <c r="G128" s="1" t="n">
        <v>25</v>
      </c>
      <c r="H128" s="1" t="n">
        <v>407</v>
      </c>
      <c r="I128" s="1" t="s">
        <v>12</v>
      </c>
      <c r="J128" s="1" t="s">
        <v>13</v>
      </c>
      <c r="K128" s="1" t="n">
        <f aca="false">IF(I128=N$1, COUNTIFS(N:N, $C128), 0)</f>
        <v>0</v>
      </c>
      <c r="L128" s="1" t="n">
        <f aca="false">IF(J128=O$1, COUNTIFS(O:O, $C128), 0)</f>
        <v>0</v>
      </c>
    </row>
    <row r="129" customFormat="false" ht="21.6" hidden="false" customHeight="true" outlineLevel="0" collapsed="false">
      <c r="A129" s="1" t="s">
        <v>447</v>
      </c>
      <c r="B129" s="1" t="s">
        <v>448</v>
      </c>
      <c r="C129" s="1" t="s">
        <v>311</v>
      </c>
      <c r="D129" s="4" t="s">
        <v>449</v>
      </c>
      <c r="E129" s="4" t="s">
        <v>38</v>
      </c>
      <c r="F129" s="1" t="s">
        <v>450</v>
      </c>
      <c r="G129" s="1" t="n">
        <v>38</v>
      </c>
      <c r="H129" s="1" t="n">
        <v>452</v>
      </c>
      <c r="I129" s="0"/>
      <c r="J129" s="1" t="s">
        <v>13</v>
      </c>
      <c r="K129" s="1" t="n">
        <f aca="false">IF(I129=N$1, COUNTIFS(N:N, $C129), 0)</f>
        <v>0</v>
      </c>
      <c r="L129" s="1" t="n">
        <f aca="false">IF(J129=O$1, COUNTIFS(O:O, $C129), 0)</f>
        <v>0</v>
      </c>
    </row>
    <row r="130" customFormat="false" ht="21.6" hidden="false" customHeight="true" outlineLevel="0" collapsed="false">
      <c r="A130" s="1" t="s">
        <v>447</v>
      </c>
      <c r="B130" s="1" t="s">
        <v>451</v>
      </c>
      <c r="C130" s="1" t="s">
        <v>319</v>
      </c>
      <c r="D130" s="4" t="s">
        <v>449</v>
      </c>
      <c r="E130" s="4" t="s">
        <v>38</v>
      </c>
      <c r="F130" s="4" t="s">
        <v>452</v>
      </c>
      <c r="G130" s="1" t="n">
        <v>35</v>
      </c>
      <c r="H130" s="1" t="n">
        <v>426</v>
      </c>
      <c r="I130" s="0"/>
      <c r="J130" s="1" t="s">
        <v>13</v>
      </c>
      <c r="K130" s="1" t="n">
        <f aca="false">IF(I130=N$1, COUNTIFS(N:N, $C130), 0)</f>
        <v>0</v>
      </c>
      <c r="L130" s="1" t="n">
        <f aca="false">IF(J130=O$1, COUNTIFS(O:O, $C130), 0)</f>
        <v>0</v>
      </c>
    </row>
    <row r="131" customFormat="false" ht="21.6" hidden="false" customHeight="true" outlineLevel="0" collapsed="false">
      <c r="A131" s="1" t="s">
        <v>447</v>
      </c>
      <c r="B131" s="1" t="s">
        <v>453</v>
      </c>
      <c r="C131" s="1" t="s">
        <v>323</v>
      </c>
      <c r="D131" s="4" t="s">
        <v>449</v>
      </c>
      <c r="E131" s="4" t="s">
        <v>38</v>
      </c>
      <c r="F131" s="1" t="s">
        <v>454</v>
      </c>
      <c r="G131" s="1" t="n">
        <v>24</v>
      </c>
      <c r="H131" s="1" t="n">
        <v>385</v>
      </c>
      <c r="I131" s="0"/>
      <c r="J131" s="1" t="s">
        <v>13</v>
      </c>
      <c r="K131" s="1" t="n">
        <f aca="false">IF(I131=N$1, COUNTIFS(N:N, $C131), 0)</f>
        <v>0</v>
      </c>
      <c r="L131" s="1" t="n">
        <f aca="false">IF(J131=O$1, COUNTIFS(O:O, $C131), 0)</f>
        <v>0</v>
      </c>
    </row>
    <row r="132" customFormat="false" ht="21.6" hidden="false" customHeight="true" outlineLevel="0" collapsed="false">
      <c r="A132" s="1" t="s">
        <v>447</v>
      </c>
      <c r="B132" s="1" t="s">
        <v>455</v>
      </c>
      <c r="C132" s="1" t="s">
        <v>456</v>
      </c>
      <c r="D132" s="4" t="s">
        <v>449</v>
      </c>
      <c r="E132" s="4" t="s">
        <v>38</v>
      </c>
      <c r="F132" s="1" t="s">
        <v>457</v>
      </c>
      <c r="G132" s="1" t="n">
        <v>35</v>
      </c>
      <c r="H132" s="1" t="n">
        <v>435</v>
      </c>
      <c r="I132" s="0"/>
      <c r="J132" s="1" t="s">
        <v>13</v>
      </c>
      <c r="K132" s="1" t="n">
        <f aca="false">IF(I132=N$1, COUNTIFS(N:N, $C132), 0)</f>
        <v>0</v>
      </c>
      <c r="L132" s="1" t="n">
        <f aca="false">IF(J132=O$1, COUNTIFS(O:O, $C132), 0)</f>
        <v>0</v>
      </c>
    </row>
    <row r="133" customFormat="false" ht="21.6" hidden="false" customHeight="true" outlineLevel="0" collapsed="false">
      <c r="A133" s="1" t="s">
        <v>447</v>
      </c>
      <c r="B133" s="1" t="s">
        <v>458</v>
      </c>
      <c r="C133" s="1" t="s">
        <v>459</v>
      </c>
      <c r="D133" s="4" t="s">
        <v>449</v>
      </c>
      <c r="E133" s="4" t="s">
        <v>38</v>
      </c>
      <c r="F133" s="4" t="s">
        <v>460</v>
      </c>
      <c r="G133" s="1" t="n">
        <v>27</v>
      </c>
      <c r="H133" s="1" t="n">
        <v>322</v>
      </c>
      <c r="I133" s="0"/>
      <c r="J133" s="1" t="s">
        <v>13</v>
      </c>
      <c r="K133" s="1" t="n">
        <f aca="false">IF(I133=N$1, COUNTIFS(N:N, $C133), 0)</f>
        <v>0</v>
      </c>
      <c r="L133" s="1" t="n">
        <f aca="false">IF(J133=O$1, COUNTIFS(O:O, $C133), 0)</f>
        <v>0</v>
      </c>
    </row>
    <row r="134" customFormat="false" ht="21.6" hidden="false" customHeight="true" outlineLevel="0" collapsed="false">
      <c r="A134" s="1" t="s">
        <v>447</v>
      </c>
      <c r="B134" s="1" t="s">
        <v>461</v>
      </c>
      <c r="C134" s="1" t="s">
        <v>462</v>
      </c>
      <c r="D134" s="4" t="s">
        <v>449</v>
      </c>
      <c r="E134" s="4" t="s">
        <v>38</v>
      </c>
      <c r="F134" s="4" t="s">
        <v>463</v>
      </c>
      <c r="G134" s="1" t="n">
        <v>30</v>
      </c>
      <c r="H134" s="1" t="n">
        <v>439</v>
      </c>
      <c r="I134" s="0"/>
      <c r="J134" s="1" t="s">
        <v>13</v>
      </c>
      <c r="K134" s="1" t="n">
        <f aca="false">IF(I134=N$1, COUNTIFS(N:N, $C134), 0)</f>
        <v>0</v>
      </c>
      <c r="L134" s="1" t="n">
        <f aca="false">IF(J134=O$1, COUNTIFS(O:O, $C134), 0)</f>
        <v>0</v>
      </c>
    </row>
    <row r="135" customFormat="false" ht="21.6" hidden="false" customHeight="true" outlineLevel="0" collapsed="false">
      <c r="A135" s="1" t="s">
        <v>447</v>
      </c>
      <c r="B135" s="1" t="s">
        <v>464</v>
      </c>
      <c r="C135" s="1" t="s">
        <v>465</v>
      </c>
      <c r="D135" s="4" t="s">
        <v>449</v>
      </c>
      <c r="E135" s="4" t="s">
        <v>38</v>
      </c>
      <c r="F135" s="1" t="s">
        <v>466</v>
      </c>
      <c r="G135" s="1" t="n">
        <v>23</v>
      </c>
      <c r="H135" s="1" t="n">
        <v>309</v>
      </c>
      <c r="I135" s="0"/>
      <c r="J135" s="1" t="s">
        <v>13</v>
      </c>
      <c r="K135" s="1" t="n">
        <f aca="false">IF(I135=N$1, COUNTIFS(N:N, $C135), 0)</f>
        <v>0</v>
      </c>
      <c r="L135" s="1" t="n">
        <f aca="false">IF(J135=O$1, COUNTIFS(O:O, $C135), 0)</f>
        <v>0</v>
      </c>
    </row>
    <row r="136" customFormat="false" ht="21.6" hidden="false" customHeight="true" outlineLevel="0" collapsed="false">
      <c r="A136" s="1" t="s">
        <v>447</v>
      </c>
      <c r="B136" s="1" t="s">
        <v>467</v>
      </c>
      <c r="C136" s="1" t="s">
        <v>468</v>
      </c>
      <c r="D136" s="4" t="s">
        <v>449</v>
      </c>
      <c r="E136" s="4" t="s">
        <v>38</v>
      </c>
      <c r="F136" s="1" t="s">
        <v>469</v>
      </c>
      <c r="G136" s="1" t="n">
        <v>16</v>
      </c>
      <c r="H136" s="1" t="n">
        <v>251</v>
      </c>
      <c r="I136" s="0"/>
      <c r="J136" s="1" t="s">
        <v>13</v>
      </c>
      <c r="K136" s="1" t="n">
        <f aca="false">IF(I136=N$1, COUNTIFS(N:N, $C136), 0)</f>
        <v>0</v>
      </c>
      <c r="L136" s="1" t="n">
        <f aca="false">IF(J136=O$1, COUNTIFS(O:O, $C136), 0)</f>
        <v>0</v>
      </c>
    </row>
    <row r="137" customFormat="false" ht="21.6" hidden="false" customHeight="true" outlineLevel="0" collapsed="false">
      <c r="A137" s="1" t="s">
        <v>447</v>
      </c>
      <c r="B137" s="1" t="s">
        <v>470</v>
      </c>
      <c r="C137" s="1" t="s">
        <v>471</v>
      </c>
      <c r="D137" s="4" t="s">
        <v>449</v>
      </c>
      <c r="E137" s="4" t="s">
        <v>38</v>
      </c>
      <c r="F137" s="1" t="s">
        <v>472</v>
      </c>
      <c r="G137" s="1" t="n">
        <v>36</v>
      </c>
      <c r="H137" s="1" t="n">
        <v>446</v>
      </c>
      <c r="I137" s="0"/>
      <c r="J137" s="1" t="s">
        <v>13</v>
      </c>
      <c r="K137" s="1" t="n">
        <f aca="false">IF(I137=N$1, COUNTIFS(N:N, $C137), 0)</f>
        <v>0</v>
      </c>
      <c r="L137" s="1" t="n">
        <f aca="false">IF(J137=O$1, COUNTIFS(O:O, $C137), 0)</f>
        <v>0</v>
      </c>
    </row>
    <row r="138" customFormat="false" ht="21.6" hidden="false" customHeight="true" outlineLevel="0" collapsed="false">
      <c r="A138" s="1" t="s">
        <v>447</v>
      </c>
      <c r="B138" s="1" t="s">
        <v>473</v>
      </c>
      <c r="C138" s="1" t="s">
        <v>474</v>
      </c>
      <c r="D138" s="4" t="s">
        <v>449</v>
      </c>
      <c r="E138" s="4" t="s">
        <v>38</v>
      </c>
      <c r="F138" s="1" t="s">
        <v>475</v>
      </c>
      <c r="G138" s="1" t="n">
        <v>25</v>
      </c>
      <c r="H138" s="1" t="n">
        <v>328</v>
      </c>
      <c r="I138" s="0"/>
      <c r="J138" s="1" t="s">
        <v>13</v>
      </c>
      <c r="K138" s="1" t="n">
        <f aca="false">IF(I138=N$1, COUNTIFS(N:N, $C138), 0)</f>
        <v>0</v>
      </c>
      <c r="L138" s="1" t="n">
        <f aca="false">IF(J138=O$1, COUNTIFS(O:O, $C138), 0)</f>
        <v>0</v>
      </c>
    </row>
    <row r="139" customFormat="false" ht="21.6" hidden="false" customHeight="true" outlineLevel="0" collapsed="false">
      <c r="A139" s="1" t="s">
        <v>447</v>
      </c>
      <c r="B139" s="1" t="s">
        <v>476</v>
      </c>
      <c r="C139" s="1" t="s">
        <v>477</v>
      </c>
      <c r="D139" s="4" t="s">
        <v>449</v>
      </c>
      <c r="E139" s="4" t="s">
        <v>38</v>
      </c>
      <c r="F139" s="4" t="s">
        <v>478</v>
      </c>
      <c r="G139" s="1" t="n">
        <v>24</v>
      </c>
      <c r="H139" s="1" t="n">
        <v>300</v>
      </c>
      <c r="I139" s="0"/>
      <c r="J139" s="1" t="s">
        <v>13</v>
      </c>
      <c r="K139" s="1" t="n">
        <f aca="false">IF(I139=N$1, COUNTIFS(N:N, $C139), 0)</f>
        <v>0</v>
      </c>
      <c r="L139" s="1" t="n">
        <f aca="false">IF(J139=O$1, COUNTIFS(O:O, $C139), 0)</f>
        <v>0</v>
      </c>
    </row>
    <row r="140" customFormat="false" ht="21.6" hidden="false" customHeight="true" outlineLevel="0" collapsed="false">
      <c r="A140" s="1" t="s">
        <v>447</v>
      </c>
      <c r="B140" s="1" t="s">
        <v>479</v>
      </c>
      <c r="C140" s="1" t="s">
        <v>480</v>
      </c>
      <c r="D140" s="4" t="s">
        <v>449</v>
      </c>
      <c r="E140" s="4" t="s">
        <v>38</v>
      </c>
      <c r="F140" s="4" t="s">
        <v>481</v>
      </c>
      <c r="G140" s="1" t="n">
        <v>17</v>
      </c>
      <c r="H140" s="1" t="n">
        <v>204</v>
      </c>
      <c r="I140" s="0"/>
      <c r="J140" s="1" t="s">
        <v>13</v>
      </c>
      <c r="K140" s="1" t="n">
        <f aca="false">IF(I140=N$1, COUNTIFS(N:N, $C140), 0)</f>
        <v>0</v>
      </c>
      <c r="L140" s="1" t="n">
        <f aca="false">IF(J140=O$1, COUNTIFS(O:O, $C140), 0)</f>
        <v>0</v>
      </c>
    </row>
    <row r="141" customFormat="false" ht="21.6" hidden="false" customHeight="true" outlineLevel="0" collapsed="false">
      <c r="A141" s="1" t="s">
        <v>447</v>
      </c>
      <c r="B141" s="1" t="s">
        <v>482</v>
      </c>
      <c r="C141" s="1" t="s">
        <v>483</v>
      </c>
      <c r="D141" s="4" t="s">
        <v>449</v>
      </c>
      <c r="E141" s="4" t="s">
        <v>38</v>
      </c>
      <c r="F141" s="4" t="s">
        <v>484</v>
      </c>
      <c r="G141" s="1" t="n">
        <v>15</v>
      </c>
      <c r="H141" s="1" t="n">
        <v>230</v>
      </c>
      <c r="I141" s="0"/>
      <c r="J141" s="1" t="s">
        <v>13</v>
      </c>
      <c r="K141" s="1" t="n">
        <f aca="false">IF(I141=N$1, COUNTIFS(N:N, $C141), 0)</f>
        <v>0</v>
      </c>
      <c r="L141" s="1" t="n">
        <f aca="false">IF(J141=O$1, COUNTIFS(O:O, $C141), 0)</f>
        <v>0</v>
      </c>
    </row>
    <row r="142" customFormat="false" ht="21.6" hidden="false" customHeight="true" outlineLevel="0" collapsed="false">
      <c r="A142" s="1" t="s">
        <v>447</v>
      </c>
      <c r="B142" s="1" t="s">
        <v>485</v>
      </c>
      <c r="C142" s="1" t="s">
        <v>486</v>
      </c>
      <c r="D142" s="4" t="s">
        <v>449</v>
      </c>
      <c r="E142" s="4" t="s">
        <v>38</v>
      </c>
      <c r="F142" s="4" t="s">
        <v>487</v>
      </c>
      <c r="G142" s="1" t="n">
        <v>13</v>
      </c>
      <c r="H142" s="1" t="n">
        <v>240</v>
      </c>
      <c r="I142" s="0"/>
      <c r="J142" s="1" t="s">
        <v>13</v>
      </c>
      <c r="K142" s="1" t="n">
        <f aca="false">IF(I142=N$1, COUNTIFS(N:N, $C142), 0)</f>
        <v>0</v>
      </c>
      <c r="L142" s="1" t="n">
        <f aca="false">IF(J142=O$1, COUNTIFS(O:O, $C142), 0)</f>
        <v>0</v>
      </c>
    </row>
    <row r="143" customFormat="false" ht="21.6" hidden="false" customHeight="true" outlineLevel="0" collapsed="false">
      <c r="A143" s="1" t="s">
        <v>447</v>
      </c>
      <c r="B143" s="1" t="s">
        <v>488</v>
      </c>
      <c r="C143" s="1" t="s">
        <v>489</v>
      </c>
      <c r="D143" s="4" t="s">
        <v>449</v>
      </c>
      <c r="E143" s="4" t="s">
        <v>38</v>
      </c>
      <c r="F143" s="1" t="s">
        <v>490</v>
      </c>
      <c r="G143" s="1" t="n">
        <v>24</v>
      </c>
      <c r="H143" s="1" t="n">
        <v>372</v>
      </c>
      <c r="I143" s="0"/>
      <c r="J143" s="1" t="s">
        <v>13</v>
      </c>
      <c r="K143" s="1" t="n">
        <f aca="false">IF(I143=N$1, COUNTIFS(N:N, $C143), 0)</f>
        <v>0</v>
      </c>
      <c r="L143" s="1" t="n">
        <f aca="false">IF(J143=O$1, COUNTIFS(O:O, $C143), 0)</f>
        <v>0</v>
      </c>
    </row>
    <row r="144" customFormat="false" ht="21.6" hidden="false" customHeight="true" outlineLevel="0" collapsed="false">
      <c r="A144" s="1" t="s">
        <v>447</v>
      </c>
      <c r="B144" s="1" t="s">
        <v>491</v>
      </c>
      <c r="C144" s="1" t="s">
        <v>492</v>
      </c>
      <c r="D144" s="4" t="s">
        <v>449</v>
      </c>
      <c r="E144" s="4" t="s">
        <v>38</v>
      </c>
      <c r="F144" s="1" t="s">
        <v>493</v>
      </c>
      <c r="G144" s="1" t="n">
        <v>17</v>
      </c>
      <c r="H144" s="1" t="n">
        <v>190</v>
      </c>
      <c r="I144" s="0"/>
      <c r="J144" s="1" t="s">
        <v>13</v>
      </c>
      <c r="K144" s="1" t="n">
        <f aca="false">IF(I144=N$1, COUNTIFS(N:N, $C144), 0)</f>
        <v>0</v>
      </c>
      <c r="L144" s="1" t="n">
        <f aca="false">IF(J144=O$1, COUNTIFS(O:O, $C144), 0)</f>
        <v>0</v>
      </c>
    </row>
    <row r="145" customFormat="false" ht="21.6" hidden="false" customHeight="true" outlineLevel="0" collapsed="false">
      <c r="A145" s="1" t="s">
        <v>447</v>
      </c>
      <c r="B145" s="1" t="s">
        <v>494</v>
      </c>
      <c r="C145" s="1" t="s">
        <v>495</v>
      </c>
      <c r="D145" s="4" t="s">
        <v>449</v>
      </c>
      <c r="E145" s="4" t="s">
        <v>38</v>
      </c>
      <c r="F145" s="1" t="s">
        <v>496</v>
      </c>
      <c r="G145" s="1" t="n">
        <v>16</v>
      </c>
      <c r="H145" s="1" t="n">
        <v>237</v>
      </c>
      <c r="I145" s="0"/>
      <c r="J145" s="1" t="s">
        <v>13</v>
      </c>
      <c r="K145" s="1" t="n">
        <f aca="false">IF(I145=N$1, COUNTIFS(N:N, $C145), 0)</f>
        <v>0</v>
      </c>
      <c r="L145" s="1" t="n">
        <f aca="false">IF(J145=O$1, COUNTIFS(O:O, $C145), 0)</f>
        <v>0</v>
      </c>
    </row>
    <row r="146" customFormat="false" ht="21.6" hidden="false" customHeight="true" outlineLevel="0" collapsed="false">
      <c r="A146" s="1" t="s">
        <v>447</v>
      </c>
      <c r="B146" s="1" t="s">
        <v>497</v>
      </c>
      <c r="C146" s="1" t="s">
        <v>498</v>
      </c>
      <c r="D146" s="4" t="s">
        <v>449</v>
      </c>
      <c r="E146" s="4" t="s">
        <v>38</v>
      </c>
      <c r="F146" s="4" t="s">
        <v>499</v>
      </c>
      <c r="G146" s="1" t="n">
        <v>33</v>
      </c>
      <c r="H146" s="1" t="n">
        <v>342</v>
      </c>
      <c r="I146" s="0"/>
      <c r="J146" s="1" t="s">
        <v>13</v>
      </c>
      <c r="K146" s="1" t="n">
        <f aca="false">IF(I146=N$1, COUNTIFS(N:N, $C146), 0)</f>
        <v>0</v>
      </c>
      <c r="L146" s="1" t="n">
        <f aca="false">IF(J146=O$1, COUNTIFS(O:O, $C146), 0)</f>
        <v>0</v>
      </c>
    </row>
    <row r="147" customFormat="false" ht="21.6" hidden="false" customHeight="true" outlineLevel="0" collapsed="false">
      <c r="A147" s="1" t="s">
        <v>500</v>
      </c>
      <c r="B147" s="1" t="s">
        <v>501</v>
      </c>
      <c r="C147" s="1" t="s">
        <v>147</v>
      </c>
      <c r="D147" s="4" t="s">
        <v>502</v>
      </c>
      <c r="E147" s="4" t="s">
        <v>38</v>
      </c>
      <c r="F147" s="4" t="s">
        <v>503</v>
      </c>
      <c r="G147" s="1" t="n">
        <v>34</v>
      </c>
      <c r="H147" s="1" t="n">
        <v>503</v>
      </c>
      <c r="I147" s="1" t="s">
        <v>12</v>
      </c>
      <c r="J147" s="0"/>
      <c r="K147" s="1" t="n">
        <f aca="false">IF(I147=N$1, COUNTIFS(N:N, $C147), 0)</f>
        <v>1</v>
      </c>
      <c r="L147" s="1" t="n">
        <f aca="false">IF(J147=O$1, COUNTIFS(O:O, $C147), 0)</f>
        <v>0</v>
      </c>
    </row>
    <row r="148" customFormat="false" ht="21.6" hidden="false" customHeight="true" outlineLevel="0" collapsed="false">
      <c r="A148" s="1" t="s">
        <v>500</v>
      </c>
      <c r="B148" s="1" t="s">
        <v>504</v>
      </c>
      <c r="C148" s="1" t="s">
        <v>151</v>
      </c>
      <c r="D148" s="4" t="s">
        <v>502</v>
      </c>
      <c r="E148" s="4" t="s">
        <v>38</v>
      </c>
      <c r="F148" s="1" t="s">
        <v>505</v>
      </c>
      <c r="G148" s="1" t="n">
        <v>9</v>
      </c>
      <c r="H148" s="1" t="n">
        <v>105</v>
      </c>
      <c r="I148" s="1" t="s">
        <v>12</v>
      </c>
      <c r="J148" s="0"/>
      <c r="K148" s="1" t="n">
        <f aca="false">IF(I148=N$1, COUNTIFS(N:N, $C148), 0)</f>
        <v>1</v>
      </c>
      <c r="L148" s="1" t="n">
        <f aca="false">IF(J148=O$1, COUNTIFS(O:O, $C148), 0)</f>
        <v>0</v>
      </c>
    </row>
    <row r="149" customFormat="false" ht="21.6" hidden="false" customHeight="true" outlineLevel="0" collapsed="false">
      <c r="A149" s="1" t="s">
        <v>500</v>
      </c>
      <c r="B149" s="1" t="s">
        <v>506</v>
      </c>
      <c r="C149" s="1" t="s">
        <v>155</v>
      </c>
      <c r="D149" s="4" t="s">
        <v>502</v>
      </c>
      <c r="E149" s="4" t="s">
        <v>38</v>
      </c>
      <c r="F149" s="4" t="s">
        <v>507</v>
      </c>
      <c r="G149" s="1" t="n">
        <v>15</v>
      </c>
      <c r="H149" s="1" t="n">
        <v>123</v>
      </c>
      <c r="I149" s="1" t="s">
        <v>12</v>
      </c>
      <c r="J149" s="0"/>
      <c r="K149" s="1" t="n">
        <f aca="false">IF(I149=N$1, COUNTIFS(N:N, $C149), 0)</f>
        <v>1</v>
      </c>
      <c r="L149" s="1" t="n">
        <f aca="false">IF(J149=O$1, COUNTIFS(O:O, $C149), 0)</f>
        <v>0</v>
      </c>
    </row>
    <row r="150" customFormat="false" ht="21.6" hidden="false" customHeight="true" outlineLevel="0" collapsed="false">
      <c r="A150" s="1" t="s">
        <v>500</v>
      </c>
      <c r="B150" s="1" t="s">
        <v>508</v>
      </c>
      <c r="C150" s="1" t="s">
        <v>159</v>
      </c>
      <c r="D150" s="4" t="s">
        <v>502</v>
      </c>
      <c r="E150" s="4" t="s">
        <v>38</v>
      </c>
      <c r="F150" s="4" t="s">
        <v>509</v>
      </c>
      <c r="G150" s="1" t="n">
        <v>22</v>
      </c>
      <c r="H150" s="1" t="n">
        <v>214</v>
      </c>
      <c r="I150" s="1" t="s">
        <v>12</v>
      </c>
      <c r="J150" s="0"/>
      <c r="K150" s="1" t="n">
        <f aca="false">IF(I150=N$1, COUNTIFS(N:N, $C150), 0)</f>
        <v>1</v>
      </c>
      <c r="L150" s="1" t="n">
        <f aca="false">IF(J150=O$1, COUNTIFS(O:O, $C150), 0)</f>
        <v>0</v>
      </c>
    </row>
    <row r="151" customFormat="false" ht="21.6" hidden="false" customHeight="true" outlineLevel="0" collapsed="false">
      <c r="A151" s="1" t="s">
        <v>500</v>
      </c>
      <c r="B151" s="1" t="s">
        <v>510</v>
      </c>
      <c r="C151" s="1" t="s">
        <v>163</v>
      </c>
      <c r="D151" s="4" t="s">
        <v>502</v>
      </c>
      <c r="E151" s="4" t="s">
        <v>38</v>
      </c>
      <c r="F151" s="4" t="s">
        <v>511</v>
      </c>
      <c r="G151" s="1" t="n">
        <v>30</v>
      </c>
      <c r="H151" s="1" t="n">
        <v>448</v>
      </c>
      <c r="I151" s="1" t="s">
        <v>12</v>
      </c>
      <c r="J151" s="0"/>
      <c r="K151" s="1" t="n">
        <f aca="false">IF(I151=N$1, COUNTIFS(N:N, $C151), 0)</f>
        <v>1</v>
      </c>
      <c r="L151" s="1" t="n">
        <f aca="false">IF(J151=O$1, COUNTIFS(O:O, $C151), 0)</f>
        <v>0</v>
      </c>
    </row>
    <row r="152" customFormat="false" ht="21.6" hidden="false" customHeight="true" outlineLevel="0" collapsed="false">
      <c r="A152" s="1" t="s">
        <v>500</v>
      </c>
      <c r="B152" s="1" t="s">
        <v>512</v>
      </c>
      <c r="C152" s="1" t="s">
        <v>167</v>
      </c>
      <c r="D152" s="4" t="s">
        <v>502</v>
      </c>
      <c r="E152" s="4" t="s">
        <v>38</v>
      </c>
      <c r="F152" s="1" t="s">
        <v>513</v>
      </c>
      <c r="G152" s="1" t="n">
        <v>20</v>
      </c>
      <c r="H152" s="1" t="n">
        <v>237</v>
      </c>
      <c r="I152" s="1" t="s">
        <v>12</v>
      </c>
      <c r="J152" s="0"/>
      <c r="K152" s="1" t="n">
        <f aca="false">IF(I152=N$1, COUNTIFS(N:N, $C152), 0)</f>
        <v>1</v>
      </c>
      <c r="L152" s="1" t="n">
        <f aca="false">IF(J152=O$1, COUNTIFS(O:O, $C152), 0)</f>
        <v>0</v>
      </c>
    </row>
    <row r="153" customFormat="false" ht="21.6" hidden="false" customHeight="true" outlineLevel="0" collapsed="false">
      <c r="A153" s="1" t="s">
        <v>500</v>
      </c>
      <c r="B153" s="1" t="s">
        <v>514</v>
      </c>
      <c r="C153" s="1" t="s">
        <v>171</v>
      </c>
      <c r="D153" s="4" t="s">
        <v>502</v>
      </c>
      <c r="E153" s="4" t="s">
        <v>38</v>
      </c>
      <c r="F153" s="1" t="s">
        <v>515</v>
      </c>
      <c r="G153" s="1" t="n">
        <v>33</v>
      </c>
      <c r="H153" s="1" t="n">
        <v>351</v>
      </c>
      <c r="I153" s="1" t="s">
        <v>12</v>
      </c>
      <c r="J153" s="0"/>
      <c r="K153" s="1" t="n">
        <f aca="false">IF(I153=N$1, COUNTIFS(N:N, $C153), 0)</f>
        <v>1</v>
      </c>
      <c r="L153" s="1" t="n">
        <f aca="false">IF(J153=O$1, COUNTIFS(O:O, $C153), 0)</f>
        <v>0</v>
      </c>
    </row>
    <row r="154" customFormat="false" ht="21.6" hidden="false" customHeight="true" outlineLevel="0" collapsed="false">
      <c r="A154" s="1" t="s">
        <v>500</v>
      </c>
      <c r="B154" s="1" t="s">
        <v>516</v>
      </c>
      <c r="C154" s="1" t="s">
        <v>175</v>
      </c>
      <c r="D154" s="4" t="s">
        <v>502</v>
      </c>
      <c r="E154" s="4" t="s">
        <v>38</v>
      </c>
      <c r="F154" s="1" t="s">
        <v>517</v>
      </c>
      <c r="G154" s="1" t="n">
        <v>14</v>
      </c>
      <c r="H154" s="1" t="n">
        <v>226</v>
      </c>
      <c r="I154" s="1" t="s">
        <v>12</v>
      </c>
      <c r="J154" s="0"/>
      <c r="K154" s="1" t="n">
        <f aca="false">IF(I154=N$1, COUNTIFS(N:N, $C154), 0)</f>
        <v>1</v>
      </c>
      <c r="L154" s="1" t="n">
        <f aca="false">IF(J154=O$1, COUNTIFS(O:O, $C154), 0)</f>
        <v>0</v>
      </c>
    </row>
    <row r="155" customFormat="false" ht="21.6" hidden="false" customHeight="true" outlineLevel="0" collapsed="false">
      <c r="A155" s="1" t="s">
        <v>500</v>
      </c>
      <c r="B155" s="1" t="s">
        <v>518</v>
      </c>
      <c r="C155" s="1" t="s">
        <v>179</v>
      </c>
      <c r="D155" s="4" t="s">
        <v>502</v>
      </c>
      <c r="E155" s="4" t="s">
        <v>38</v>
      </c>
      <c r="F155" s="4" t="s">
        <v>519</v>
      </c>
      <c r="G155" s="1" t="n">
        <v>18</v>
      </c>
      <c r="H155" s="1" t="n">
        <v>231</v>
      </c>
      <c r="I155" s="1" t="s">
        <v>12</v>
      </c>
      <c r="J155" s="0"/>
      <c r="K155" s="1" t="n">
        <f aca="false">IF(I155=N$1, COUNTIFS(N:N, $C155), 0)</f>
        <v>1</v>
      </c>
      <c r="L155" s="1" t="n">
        <f aca="false">IF(J155=O$1, COUNTIFS(O:O, $C155), 0)</f>
        <v>0</v>
      </c>
    </row>
    <row r="156" customFormat="false" ht="21.6" hidden="false" customHeight="true" outlineLevel="0" collapsed="false">
      <c r="A156" s="1" t="s">
        <v>500</v>
      </c>
      <c r="B156" s="1" t="s">
        <v>520</v>
      </c>
      <c r="C156" s="1" t="s">
        <v>183</v>
      </c>
      <c r="D156" s="4" t="s">
        <v>502</v>
      </c>
      <c r="E156" s="4" t="s">
        <v>38</v>
      </c>
      <c r="F156" s="4" t="s">
        <v>521</v>
      </c>
      <c r="G156" s="1" t="n">
        <v>14</v>
      </c>
      <c r="H156" s="1" t="n">
        <v>177</v>
      </c>
      <c r="I156" s="1" t="s">
        <v>12</v>
      </c>
      <c r="J156" s="0"/>
      <c r="K156" s="1" t="n">
        <f aca="false">IF(I156=N$1, COUNTIFS(N:N, $C156), 0)</f>
        <v>1</v>
      </c>
      <c r="L156" s="1" t="n">
        <f aca="false">IF(J156=O$1, COUNTIFS(O:O, $C156), 0)</f>
        <v>0</v>
      </c>
    </row>
    <row r="157" customFormat="false" ht="21.6" hidden="false" customHeight="true" outlineLevel="0" collapsed="false">
      <c r="A157" s="1" t="s">
        <v>500</v>
      </c>
      <c r="B157" s="1" t="s">
        <v>522</v>
      </c>
      <c r="C157" s="1" t="s">
        <v>187</v>
      </c>
      <c r="D157" s="4" t="s">
        <v>502</v>
      </c>
      <c r="E157" s="4" t="s">
        <v>38</v>
      </c>
      <c r="F157" s="4" t="s">
        <v>523</v>
      </c>
      <c r="G157" s="1" t="n">
        <v>21</v>
      </c>
      <c r="H157" s="1" t="n">
        <v>317</v>
      </c>
      <c r="I157" s="1" t="s">
        <v>12</v>
      </c>
      <c r="J157" s="0"/>
      <c r="K157" s="1" t="n">
        <f aca="false">IF(I157=N$1, COUNTIFS(N:N, $C157), 0)</f>
        <v>1</v>
      </c>
      <c r="L157" s="1" t="n">
        <f aca="false">IF(J157=O$1, COUNTIFS(O:O, $C157), 0)</f>
        <v>0</v>
      </c>
    </row>
    <row r="158" customFormat="false" ht="21.6" hidden="false" customHeight="true" outlineLevel="0" collapsed="false">
      <c r="A158" s="1" t="s">
        <v>500</v>
      </c>
      <c r="B158" s="1" t="s">
        <v>524</v>
      </c>
      <c r="C158" s="1" t="s">
        <v>191</v>
      </c>
      <c r="D158" s="4" t="s">
        <v>502</v>
      </c>
      <c r="E158" s="4" t="s">
        <v>38</v>
      </c>
      <c r="F158" s="4" t="s">
        <v>525</v>
      </c>
      <c r="G158" s="1" t="n">
        <v>39</v>
      </c>
      <c r="H158" s="1" t="n">
        <v>441</v>
      </c>
      <c r="I158" s="1" t="s">
        <v>12</v>
      </c>
      <c r="J158" s="0"/>
      <c r="K158" s="1" t="n">
        <f aca="false">IF(I158=N$1, COUNTIFS(N:N, $C158), 0)</f>
        <v>1</v>
      </c>
      <c r="L158" s="1" t="n">
        <f aca="false">IF(J158=O$1, COUNTIFS(O:O, $C158), 0)</f>
        <v>0</v>
      </c>
    </row>
    <row r="159" customFormat="false" ht="21.6" hidden="false" customHeight="true" outlineLevel="0" collapsed="false">
      <c r="A159" s="1" t="s">
        <v>500</v>
      </c>
      <c r="B159" s="1" t="s">
        <v>526</v>
      </c>
      <c r="C159" s="1" t="s">
        <v>195</v>
      </c>
      <c r="D159" s="4" t="s">
        <v>502</v>
      </c>
      <c r="E159" s="4" t="s">
        <v>38</v>
      </c>
      <c r="F159" s="4" t="s">
        <v>527</v>
      </c>
      <c r="G159" s="1" t="n">
        <v>12</v>
      </c>
      <c r="H159" s="1" t="n">
        <v>174</v>
      </c>
      <c r="I159" s="1" t="s">
        <v>12</v>
      </c>
      <c r="J159" s="0"/>
      <c r="K159" s="1" t="n">
        <f aca="false">IF(I159=N$1, COUNTIFS(N:N, $C159), 0)</f>
        <v>1</v>
      </c>
      <c r="L159" s="1" t="n">
        <f aca="false">IF(J159=O$1, COUNTIFS(O:O, $C159), 0)</f>
        <v>0</v>
      </c>
    </row>
    <row r="160" customFormat="false" ht="21.6" hidden="false" customHeight="true" outlineLevel="0" collapsed="false">
      <c r="A160" s="1" t="s">
        <v>500</v>
      </c>
      <c r="B160" s="1" t="s">
        <v>528</v>
      </c>
      <c r="C160" s="1" t="s">
        <v>199</v>
      </c>
      <c r="D160" s="4" t="s">
        <v>502</v>
      </c>
      <c r="E160" s="4" t="s">
        <v>38</v>
      </c>
      <c r="F160" s="4" t="s">
        <v>529</v>
      </c>
      <c r="G160" s="1" t="n">
        <v>17</v>
      </c>
      <c r="H160" s="1" t="n">
        <v>237</v>
      </c>
      <c r="I160" s="1" t="s">
        <v>12</v>
      </c>
      <c r="J160" s="0"/>
      <c r="K160" s="1" t="n">
        <f aca="false">IF(I160=N$1, COUNTIFS(N:N, $C160), 0)</f>
        <v>1</v>
      </c>
      <c r="L160" s="1" t="n">
        <f aca="false">IF(J160=O$1, COUNTIFS(O:O, $C160), 0)</f>
        <v>0</v>
      </c>
    </row>
    <row r="161" customFormat="false" ht="21.6" hidden="false" customHeight="true" outlineLevel="0" collapsed="false">
      <c r="A161" s="1" t="s">
        <v>500</v>
      </c>
      <c r="B161" s="1" t="s">
        <v>530</v>
      </c>
      <c r="C161" s="1" t="s">
        <v>203</v>
      </c>
      <c r="D161" s="4" t="s">
        <v>502</v>
      </c>
      <c r="E161" s="4" t="s">
        <v>38</v>
      </c>
      <c r="F161" s="4" t="s">
        <v>531</v>
      </c>
      <c r="G161" s="1" t="n">
        <v>26</v>
      </c>
      <c r="H161" s="1" t="n">
        <v>335</v>
      </c>
      <c r="I161" s="1" t="s">
        <v>12</v>
      </c>
      <c r="J161" s="0"/>
      <c r="K161" s="1" t="n">
        <f aca="false">IF(I161=N$1, COUNTIFS(N:N, $C161), 0)</f>
        <v>1</v>
      </c>
      <c r="L161" s="1" t="n">
        <f aca="false">IF(J161=O$1, COUNTIFS(O:O, $C161), 0)</f>
        <v>0</v>
      </c>
    </row>
    <row r="162" customFormat="false" ht="21.6" hidden="false" customHeight="true" outlineLevel="0" collapsed="false">
      <c r="A162" s="1" t="s">
        <v>500</v>
      </c>
      <c r="B162" s="1" t="s">
        <v>532</v>
      </c>
      <c r="C162" s="1" t="s">
        <v>215</v>
      </c>
      <c r="D162" s="4" t="s">
        <v>502</v>
      </c>
      <c r="E162" s="4" t="s">
        <v>38</v>
      </c>
      <c r="F162" s="4" t="s">
        <v>533</v>
      </c>
      <c r="G162" s="1" t="n">
        <v>21</v>
      </c>
      <c r="H162" s="1" t="n">
        <v>316</v>
      </c>
      <c r="I162" s="1" t="s">
        <v>12</v>
      </c>
      <c r="J162" s="0"/>
      <c r="K162" s="1" t="n">
        <f aca="false">IF(I162=N$1, COUNTIFS(N:N, $C162), 0)</f>
        <v>1</v>
      </c>
      <c r="L162" s="1" t="n">
        <f aca="false">IF(J162=O$1, COUNTIFS(O:O, $C162), 0)</f>
        <v>0</v>
      </c>
    </row>
    <row r="163" customFormat="false" ht="21.6" hidden="false" customHeight="true" outlineLevel="0" collapsed="false">
      <c r="A163" s="1" t="s">
        <v>500</v>
      </c>
      <c r="B163" s="1" t="s">
        <v>534</v>
      </c>
      <c r="C163" s="1" t="s">
        <v>219</v>
      </c>
      <c r="D163" s="4" t="s">
        <v>502</v>
      </c>
      <c r="E163" s="4" t="s">
        <v>38</v>
      </c>
      <c r="F163" s="1" t="s">
        <v>535</v>
      </c>
      <c r="G163" s="1" t="n">
        <v>26</v>
      </c>
      <c r="H163" s="1" t="n">
        <v>279</v>
      </c>
      <c r="I163" s="1" t="s">
        <v>12</v>
      </c>
      <c r="J163" s="0"/>
      <c r="K163" s="1" t="n">
        <f aca="false">IF(I163=N$1, COUNTIFS(N:N, $C163), 0)</f>
        <v>1</v>
      </c>
      <c r="L163" s="1" t="n">
        <f aca="false">IF(J163=O$1, COUNTIFS(O:O, $C163), 0)</f>
        <v>0</v>
      </c>
    </row>
    <row r="164" customFormat="false" ht="21.6" hidden="false" customHeight="true" outlineLevel="0" collapsed="false">
      <c r="A164" s="1" t="s">
        <v>500</v>
      </c>
      <c r="B164" s="1" t="s">
        <v>536</v>
      </c>
      <c r="C164" s="1" t="s">
        <v>223</v>
      </c>
      <c r="D164" s="4" t="s">
        <v>502</v>
      </c>
      <c r="E164" s="4" t="s">
        <v>38</v>
      </c>
      <c r="F164" s="4" t="s">
        <v>537</v>
      </c>
      <c r="G164" s="1" t="n">
        <v>22</v>
      </c>
      <c r="H164" s="1" t="n">
        <v>337</v>
      </c>
      <c r="I164" s="1" t="s">
        <v>12</v>
      </c>
      <c r="J164" s="0"/>
      <c r="K164" s="1" t="n">
        <f aca="false">IF(I164=N$1, COUNTIFS(N:N, $C164), 0)</f>
        <v>1</v>
      </c>
      <c r="L164" s="1" t="n">
        <f aca="false">IF(J164=O$1, COUNTIFS(O:O, $C164), 0)</f>
        <v>0</v>
      </c>
    </row>
    <row r="165" customFormat="false" ht="21.6" hidden="false" customHeight="true" outlineLevel="0" collapsed="false">
      <c r="A165" s="1" t="s">
        <v>500</v>
      </c>
      <c r="B165" s="1" t="s">
        <v>538</v>
      </c>
      <c r="C165" s="1" t="s">
        <v>231</v>
      </c>
      <c r="D165" s="4" t="s">
        <v>502</v>
      </c>
      <c r="E165" s="4" t="s">
        <v>38</v>
      </c>
      <c r="F165" s="1" t="s">
        <v>539</v>
      </c>
      <c r="G165" s="1" t="n">
        <v>8</v>
      </c>
      <c r="H165" s="1" t="n">
        <v>132</v>
      </c>
      <c r="I165" s="1" t="s">
        <v>12</v>
      </c>
      <c r="J165" s="0"/>
      <c r="K165" s="1" t="n">
        <f aca="false">IF(I165=N$1, COUNTIFS(N:N, $C165), 0)</f>
        <v>1</v>
      </c>
      <c r="L165" s="1" t="n">
        <f aca="false">IF(J165=O$1, COUNTIFS(O:O, $C165), 0)</f>
        <v>0</v>
      </c>
    </row>
    <row r="166" customFormat="false" ht="21.6" hidden="false" customHeight="true" outlineLevel="0" collapsed="false">
      <c r="A166" s="1" t="s">
        <v>500</v>
      </c>
      <c r="B166" s="1" t="s">
        <v>540</v>
      </c>
      <c r="C166" s="1" t="s">
        <v>235</v>
      </c>
      <c r="D166" s="4" t="s">
        <v>502</v>
      </c>
      <c r="E166" s="4" t="s">
        <v>38</v>
      </c>
      <c r="F166" s="1" t="s">
        <v>541</v>
      </c>
      <c r="G166" s="1" t="n">
        <v>13</v>
      </c>
      <c r="H166" s="1" t="n">
        <v>168</v>
      </c>
      <c r="I166" s="1" t="s">
        <v>12</v>
      </c>
      <c r="J166" s="0"/>
      <c r="K166" s="1" t="n">
        <f aca="false">IF(I166=N$1, COUNTIFS(N:N, $C166), 0)</f>
        <v>1</v>
      </c>
      <c r="L166" s="1" t="n">
        <f aca="false">IF(J166=O$1, COUNTIFS(O:O, $C166), 0)</f>
        <v>0</v>
      </c>
    </row>
    <row r="167" customFormat="false" ht="21.6" hidden="false" customHeight="true" outlineLevel="0" collapsed="false">
      <c r="A167" s="1" t="s">
        <v>500</v>
      </c>
      <c r="B167" s="1" t="s">
        <v>542</v>
      </c>
      <c r="C167" s="1" t="s">
        <v>239</v>
      </c>
      <c r="D167" s="4" t="s">
        <v>502</v>
      </c>
      <c r="E167" s="4" t="s">
        <v>38</v>
      </c>
      <c r="F167" s="4" t="s">
        <v>543</v>
      </c>
      <c r="G167" s="1" t="n">
        <v>22</v>
      </c>
      <c r="H167" s="1" t="n">
        <v>281</v>
      </c>
      <c r="I167" s="1" t="s">
        <v>12</v>
      </c>
      <c r="J167" s="0"/>
      <c r="K167" s="1" t="n">
        <f aca="false">IF(I167=N$1, COUNTIFS(N:N, $C167), 0)</f>
        <v>1</v>
      </c>
      <c r="L167" s="1" t="n">
        <f aca="false">IF(J167=O$1, COUNTIFS(O:O, $C167), 0)</f>
        <v>0</v>
      </c>
    </row>
    <row r="168" customFormat="false" ht="21.6" hidden="false" customHeight="true" outlineLevel="0" collapsed="false">
      <c r="A168" s="1" t="s">
        <v>500</v>
      </c>
      <c r="B168" s="1" t="s">
        <v>544</v>
      </c>
      <c r="C168" s="1" t="s">
        <v>247</v>
      </c>
      <c r="D168" s="4" t="s">
        <v>502</v>
      </c>
      <c r="E168" s="4" t="s">
        <v>38</v>
      </c>
      <c r="F168" s="1" t="s">
        <v>545</v>
      </c>
      <c r="G168" s="1" t="n">
        <v>35</v>
      </c>
      <c r="H168" s="1" t="n">
        <v>304</v>
      </c>
      <c r="I168" s="1" t="s">
        <v>12</v>
      </c>
      <c r="J168" s="0"/>
      <c r="K168" s="1" t="n">
        <f aca="false">IF(I168=N$1, COUNTIFS(N:N, $C168), 0)</f>
        <v>1</v>
      </c>
      <c r="L168" s="1" t="n">
        <f aca="false">IF(J168=O$1, COUNTIFS(O:O, $C168), 0)</f>
        <v>0</v>
      </c>
    </row>
    <row r="169" customFormat="false" ht="21.6" hidden="false" customHeight="true" outlineLevel="0" collapsed="false">
      <c r="A169" s="1" t="s">
        <v>500</v>
      </c>
      <c r="B169" s="1" t="s">
        <v>546</v>
      </c>
      <c r="C169" s="1" t="s">
        <v>251</v>
      </c>
      <c r="D169" s="4" t="s">
        <v>502</v>
      </c>
      <c r="E169" s="4" t="s">
        <v>38</v>
      </c>
      <c r="F169" s="1" t="s">
        <v>547</v>
      </c>
      <c r="G169" s="1" t="n">
        <v>21</v>
      </c>
      <c r="H169" s="1" t="n">
        <v>295</v>
      </c>
      <c r="I169" s="1" t="s">
        <v>12</v>
      </c>
      <c r="J169" s="0"/>
      <c r="K169" s="1" t="n">
        <f aca="false">IF(I169=N$1, COUNTIFS(N:N, $C169), 0)</f>
        <v>1</v>
      </c>
      <c r="L169" s="1" t="n">
        <f aca="false">IF(J169=O$1, COUNTIFS(O:O, $C169), 0)</f>
        <v>0</v>
      </c>
    </row>
    <row r="170" customFormat="false" ht="21.6" hidden="false" customHeight="true" outlineLevel="0" collapsed="false">
      <c r="A170" s="1" t="s">
        <v>500</v>
      </c>
      <c r="B170" s="1" t="s">
        <v>548</v>
      </c>
      <c r="C170" s="1" t="s">
        <v>255</v>
      </c>
      <c r="D170" s="4" t="s">
        <v>502</v>
      </c>
      <c r="E170" s="4" t="s">
        <v>38</v>
      </c>
      <c r="F170" s="4" t="s">
        <v>549</v>
      </c>
      <c r="G170" s="1" t="n">
        <v>22</v>
      </c>
      <c r="H170" s="1" t="n">
        <v>291</v>
      </c>
      <c r="I170" s="1" t="s">
        <v>12</v>
      </c>
      <c r="J170" s="0"/>
      <c r="K170" s="1" t="n">
        <f aca="false">IF(I170=N$1, COUNTIFS(N:N, $C170), 0)</f>
        <v>1</v>
      </c>
      <c r="L170" s="1" t="n">
        <f aca="false">IF(J170=O$1, COUNTIFS(O:O, $C170), 0)</f>
        <v>0</v>
      </c>
    </row>
    <row r="171" customFormat="false" ht="21.6" hidden="false" customHeight="true" outlineLevel="0" collapsed="false">
      <c r="A171" s="1" t="s">
        <v>500</v>
      </c>
      <c r="B171" s="1" t="s">
        <v>550</v>
      </c>
      <c r="C171" s="1" t="s">
        <v>259</v>
      </c>
      <c r="D171" s="4" t="s">
        <v>502</v>
      </c>
      <c r="E171" s="4" t="s">
        <v>38</v>
      </c>
      <c r="F171" s="4" t="s">
        <v>551</v>
      </c>
      <c r="G171" s="1" t="n">
        <v>17</v>
      </c>
      <c r="H171" s="1" t="n">
        <v>198</v>
      </c>
      <c r="I171" s="1" t="s">
        <v>12</v>
      </c>
      <c r="J171" s="0"/>
      <c r="K171" s="1" t="n">
        <f aca="false">IF(I171=N$1, COUNTIFS(N:N, $C171), 0)</f>
        <v>1</v>
      </c>
      <c r="L171" s="1" t="n">
        <f aca="false">IF(J171=O$1, COUNTIFS(O:O, $C171), 0)</f>
        <v>0</v>
      </c>
    </row>
    <row r="172" customFormat="false" ht="21.6" hidden="false" customHeight="true" outlineLevel="0" collapsed="false">
      <c r="A172" s="1" t="s">
        <v>500</v>
      </c>
      <c r="B172" s="1" t="s">
        <v>552</v>
      </c>
      <c r="C172" s="1" t="s">
        <v>263</v>
      </c>
      <c r="D172" s="4" t="s">
        <v>502</v>
      </c>
      <c r="E172" s="4" t="s">
        <v>38</v>
      </c>
      <c r="F172" s="4" t="s">
        <v>553</v>
      </c>
      <c r="G172" s="1" t="n">
        <v>18</v>
      </c>
      <c r="H172" s="1" t="n">
        <v>267</v>
      </c>
      <c r="I172" s="1" t="s">
        <v>12</v>
      </c>
      <c r="J172" s="0"/>
      <c r="K172" s="1" t="n">
        <f aca="false">IF(I172=N$1, COUNTIFS(N:N, $C172), 0)</f>
        <v>1</v>
      </c>
      <c r="L172" s="1" t="n">
        <f aca="false">IF(J172=O$1, COUNTIFS(O:O, $C172), 0)</f>
        <v>0</v>
      </c>
    </row>
    <row r="173" customFormat="false" ht="21.6" hidden="false" customHeight="true" outlineLevel="0" collapsed="false">
      <c r="A173" s="1" t="s">
        <v>500</v>
      </c>
      <c r="B173" s="1" t="s">
        <v>554</v>
      </c>
      <c r="C173" s="1" t="s">
        <v>267</v>
      </c>
      <c r="D173" s="4" t="s">
        <v>502</v>
      </c>
      <c r="E173" s="4" t="s">
        <v>38</v>
      </c>
      <c r="F173" s="1" t="s">
        <v>555</v>
      </c>
      <c r="G173" s="1" t="n">
        <v>14</v>
      </c>
      <c r="H173" s="1" t="n">
        <v>190</v>
      </c>
      <c r="I173" s="1" t="s">
        <v>12</v>
      </c>
      <c r="J173" s="0"/>
      <c r="K173" s="1" t="n">
        <f aca="false">IF(I173=N$1, COUNTIFS(N:N, $C173), 0)</f>
        <v>1</v>
      </c>
      <c r="L173" s="1" t="n">
        <f aca="false">IF(J173=O$1, COUNTIFS(O:O, $C173), 0)</f>
        <v>0</v>
      </c>
    </row>
    <row r="174" customFormat="false" ht="21.6" hidden="false" customHeight="true" outlineLevel="0" collapsed="false">
      <c r="A174" s="1" t="s">
        <v>500</v>
      </c>
      <c r="B174" s="1" t="s">
        <v>556</v>
      </c>
      <c r="C174" s="1" t="s">
        <v>271</v>
      </c>
      <c r="D174" s="4" t="s">
        <v>502</v>
      </c>
      <c r="E174" s="4" t="s">
        <v>38</v>
      </c>
      <c r="F174" s="4" t="s">
        <v>557</v>
      </c>
      <c r="G174" s="1" t="n">
        <v>35</v>
      </c>
      <c r="H174" s="1" t="n">
        <v>457</v>
      </c>
      <c r="I174" s="1" t="s">
        <v>12</v>
      </c>
      <c r="J174" s="0"/>
      <c r="K174" s="1" t="n">
        <f aca="false">IF(I174=N$1, COUNTIFS(N:N, $C174), 0)</f>
        <v>1</v>
      </c>
      <c r="L174" s="1" t="n">
        <f aca="false">IF(J174=O$1, COUNTIFS(O:O, $C174), 0)</f>
        <v>0</v>
      </c>
    </row>
    <row r="175" customFormat="false" ht="21.6" hidden="false" customHeight="true" outlineLevel="0" collapsed="false">
      <c r="A175" s="1" t="s">
        <v>500</v>
      </c>
      <c r="B175" s="1" t="s">
        <v>558</v>
      </c>
      <c r="C175" s="1" t="s">
        <v>275</v>
      </c>
      <c r="D175" s="4" t="s">
        <v>502</v>
      </c>
      <c r="E175" s="4" t="s">
        <v>38</v>
      </c>
      <c r="F175" s="1" t="s">
        <v>559</v>
      </c>
      <c r="G175" s="1" t="n">
        <v>12</v>
      </c>
      <c r="H175" s="1" t="n">
        <v>201</v>
      </c>
      <c r="I175" s="1" t="s">
        <v>12</v>
      </c>
      <c r="J175" s="0"/>
      <c r="K175" s="1" t="n">
        <f aca="false">IF(I175=N$1, COUNTIFS(N:N, $C175), 0)</f>
        <v>1</v>
      </c>
      <c r="L175" s="1" t="n">
        <f aca="false">IF(J175=O$1, COUNTIFS(O:O, $C175), 0)</f>
        <v>0</v>
      </c>
    </row>
    <row r="176" customFormat="false" ht="21.6" hidden="false" customHeight="true" outlineLevel="0" collapsed="false">
      <c r="A176" s="1" t="s">
        <v>500</v>
      </c>
      <c r="B176" s="1" t="s">
        <v>560</v>
      </c>
      <c r="C176" s="1" t="s">
        <v>279</v>
      </c>
      <c r="D176" s="4" t="s">
        <v>502</v>
      </c>
      <c r="E176" s="4" t="s">
        <v>38</v>
      </c>
      <c r="F176" s="1" t="s">
        <v>561</v>
      </c>
      <c r="G176" s="1" t="n">
        <v>14</v>
      </c>
      <c r="H176" s="1" t="n">
        <v>156</v>
      </c>
      <c r="I176" s="1" t="s">
        <v>12</v>
      </c>
      <c r="J176" s="0"/>
      <c r="K176" s="1" t="n">
        <f aca="false">IF(I176=N$1, COUNTIFS(N:N, $C176), 0)</f>
        <v>1</v>
      </c>
      <c r="L176" s="1" t="n">
        <f aca="false">IF(J176=O$1, COUNTIFS(O:O, $C176), 0)</f>
        <v>0</v>
      </c>
    </row>
    <row r="177" customFormat="false" ht="21.6" hidden="false" customHeight="true" outlineLevel="0" collapsed="false">
      <c r="A177" s="1" t="s">
        <v>500</v>
      </c>
      <c r="B177" s="1" t="s">
        <v>562</v>
      </c>
      <c r="C177" s="1" t="s">
        <v>283</v>
      </c>
      <c r="D177" s="4" t="s">
        <v>502</v>
      </c>
      <c r="E177" s="4" t="s">
        <v>38</v>
      </c>
      <c r="F177" s="1" t="s">
        <v>563</v>
      </c>
      <c r="G177" s="1" t="n">
        <v>29</v>
      </c>
      <c r="H177" s="1" t="n">
        <v>278</v>
      </c>
      <c r="I177" s="1" t="s">
        <v>12</v>
      </c>
      <c r="J177" s="0"/>
      <c r="K177" s="1" t="n">
        <f aca="false">IF(I177=N$1, COUNTIFS(N:N, $C177), 0)</f>
        <v>1</v>
      </c>
      <c r="L177" s="1" t="n">
        <f aca="false">IF(J177=O$1, COUNTIFS(O:O, $C177), 0)</f>
        <v>0</v>
      </c>
    </row>
    <row r="178" customFormat="false" ht="21.6" hidden="false" customHeight="true" outlineLevel="0" collapsed="false">
      <c r="A178" s="1" t="s">
        <v>500</v>
      </c>
      <c r="B178" s="1" t="s">
        <v>564</v>
      </c>
      <c r="C178" s="1" t="s">
        <v>291</v>
      </c>
      <c r="D178" s="4" t="s">
        <v>502</v>
      </c>
      <c r="E178" s="4" t="s">
        <v>38</v>
      </c>
      <c r="F178" s="4" t="s">
        <v>565</v>
      </c>
      <c r="G178" s="1" t="n">
        <v>11</v>
      </c>
      <c r="H178" s="1" t="n">
        <v>150</v>
      </c>
      <c r="I178" s="1" t="s">
        <v>12</v>
      </c>
      <c r="J178" s="0"/>
      <c r="K178" s="1" t="n">
        <f aca="false">IF(I178=N$1, COUNTIFS(N:N, $C178), 0)</f>
        <v>1</v>
      </c>
      <c r="L178" s="1" t="n">
        <f aca="false">IF(J178=O$1, COUNTIFS(O:O, $C178), 0)</f>
        <v>0</v>
      </c>
    </row>
    <row r="179" customFormat="false" ht="21.6" hidden="false" customHeight="true" outlineLevel="0" collapsed="false">
      <c r="A179" s="1" t="s">
        <v>500</v>
      </c>
      <c r="B179" s="1" t="s">
        <v>566</v>
      </c>
      <c r="C179" s="1" t="s">
        <v>299</v>
      </c>
      <c r="D179" s="4" t="s">
        <v>502</v>
      </c>
      <c r="E179" s="4" t="s">
        <v>38</v>
      </c>
      <c r="F179" s="4" t="s">
        <v>567</v>
      </c>
      <c r="G179" s="1" t="n">
        <v>17</v>
      </c>
      <c r="H179" s="1" t="n">
        <v>188</v>
      </c>
      <c r="I179" s="1" t="s">
        <v>12</v>
      </c>
      <c r="J179" s="0"/>
      <c r="K179" s="1" t="n">
        <f aca="false">IF(I179=N$1, COUNTIFS(N:N, $C179), 0)</f>
        <v>1</v>
      </c>
      <c r="L179" s="1" t="n">
        <f aca="false">IF(J179=O$1, COUNTIFS(O:O, $C179), 0)</f>
        <v>0</v>
      </c>
    </row>
    <row r="180" customFormat="false" ht="21.6" hidden="false" customHeight="true" outlineLevel="0" collapsed="false">
      <c r="A180" s="1" t="s">
        <v>500</v>
      </c>
      <c r="B180" s="1" t="s">
        <v>568</v>
      </c>
      <c r="C180" s="1" t="s">
        <v>303</v>
      </c>
      <c r="D180" s="4" t="s">
        <v>502</v>
      </c>
      <c r="E180" s="4" t="s">
        <v>38</v>
      </c>
      <c r="F180" s="4" t="s">
        <v>569</v>
      </c>
      <c r="G180" s="1" t="n">
        <v>30</v>
      </c>
      <c r="H180" s="1" t="n">
        <v>388</v>
      </c>
      <c r="I180" s="1" t="s">
        <v>12</v>
      </c>
      <c r="J180" s="0"/>
      <c r="K180" s="1" t="n">
        <f aca="false">IF(I180=N$1, COUNTIFS(N:N, $C180), 0)</f>
        <v>1</v>
      </c>
      <c r="L180" s="1" t="n">
        <f aca="false">IF(J180=O$1, COUNTIFS(O:O, $C180), 0)</f>
        <v>0</v>
      </c>
    </row>
    <row r="181" customFormat="false" ht="21.6" hidden="false" customHeight="true" outlineLevel="0" collapsed="false">
      <c r="A181" s="1" t="s">
        <v>500</v>
      </c>
      <c r="B181" s="1" t="s">
        <v>570</v>
      </c>
      <c r="C181" s="1" t="s">
        <v>307</v>
      </c>
      <c r="D181" s="4" t="s">
        <v>502</v>
      </c>
      <c r="E181" s="4" t="s">
        <v>38</v>
      </c>
      <c r="F181" s="1" t="s">
        <v>571</v>
      </c>
      <c r="G181" s="1" t="n">
        <v>14</v>
      </c>
      <c r="H181" s="1" t="n">
        <v>186</v>
      </c>
      <c r="I181" s="1" t="s">
        <v>12</v>
      </c>
      <c r="J181" s="0"/>
      <c r="K181" s="1" t="n">
        <f aca="false">IF(I181=N$1, COUNTIFS(N:N, $C181), 0)</f>
        <v>1</v>
      </c>
      <c r="L181" s="1" t="n">
        <f aca="false">IF(J181=O$1, COUNTIFS(O:O, $C181), 0)</f>
        <v>0</v>
      </c>
    </row>
    <row r="182" customFormat="false" ht="21.6" hidden="false" customHeight="true" outlineLevel="0" collapsed="false">
      <c r="A182" s="1" t="s">
        <v>500</v>
      </c>
      <c r="B182" s="1" t="s">
        <v>572</v>
      </c>
      <c r="C182" s="1" t="s">
        <v>311</v>
      </c>
      <c r="D182" s="4" t="s">
        <v>502</v>
      </c>
      <c r="E182" s="4" t="s">
        <v>38</v>
      </c>
      <c r="F182" s="1" t="s">
        <v>450</v>
      </c>
      <c r="G182" s="1" t="n">
        <v>38</v>
      </c>
      <c r="H182" s="1" t="n">
        <v>452</v>
      </c>
      <c r="I182" s="1" t="s">
        <v>12</v>
      </c>
      <c r="J182" s="0"/>
      <c r="K182" s="1" t="n">
        <f aca="false">IF(I182=N$1, COUNTIFS(N:N, $C182), 0)</f>
        <v>1</v>
      </c>
      <c r="L182" s="1" t="n">
        <f aca="false">IF(J182=O$1, COUNTIFS(O:O, $C182), 0)</f>
        <v>0</v>
      </c>
    </row>
    <row r="183" customFormat="false" ht="21.6" hidden="false" customHeight="true" outlineLevel="0" collapsed="false">
      <c r="A183" s="1" t="s">
        <v>500</v>
      </c>
      <c r="B183" s="1" t="s">
        <v>573</v>
      </c>
      <c r="C183" s="1" t="s">
        <v>319</v>
      </c>
      <c r="D183" s="4" t="s">
        <v>502</v>
      </c>
      <c r="E183" s="4" t="s">
        <v>38</v>
      </c>
      <c r="F183" s="4" t="s">
        <v>452</v>
      </c>
      <c r="G183" s="1" t="n">
        <v>35</v>
      </c>
      <c r="H183" s="1" t="n">
        <v>426</v>
      </c>
      <c r="I183" s="1" t="s">
        <v>12</v>
      </c>
      <c r="J183" s="0"/>
      <c r="K183" s="1" t="n">
        <f aca="false">IF(I183=N$1, COUNTIFS(N:N, $C183), 0)</f>
        <v>1</v>
      </c>
      <c r="L183" s="1" t="n">
        <f aca="false">IF(J183=O$1, COUNTIFS(O:O, $C183), 0)</f>
        <v>0</v>
      </c>
    </row>
    <row r="184" customFormat="false" ht="21.6" hidden="false" customHeight="true" outlineLevel="0" collapsed="false">
      <c r="A184" s="1" t="s">
        <v>500</v>
      </c>
      <c r="B184" s="1" t="s">
        <v>574</v>
      </c>
      <c r="C184" s="1" t="s">
        <v>323</v>
      </c>
      <c r="D184" s="4" t="s">
        <v>502</v>
      </c>
      <c r="E184" s="4" t="s">
        <v>38</v>
      </c>
      <c r="F184" s="1" t="s">
        <v>454</v>
      </c>
      <c r="G184" s="1" t="n">
        <v>24</v>
      </c>
      <c r="H184" s="1" t="n">
        <v>385</v>
      </c>
      <c r="I184" s="1" t="s">
        <v>12</v>
      </c>
      <c r="J184" s="0"/>
      <c r="K184" s="1" t="n">
        <f aca="false">IF(I184=N$1, COUNTIFS(N:N, $C184), 0)</f>
        <v>1</v>
      </c>
      <c r="L184" s="1" t="n">
        <f aca="false">IF(J184=O$1, COUNTIFS(O:O, $C184), 0)</f>
        <v>0</v>
      </c>
    </row>
    <row r="185" customFormat="false" ht="21.6" hidden="false" customHeight="true" outlineLevel="0" collapsed="false">
      <c r="A185" s="1" t="s">
        <v>500</v>
      </c>
      <c r="B185" s="1" t="s">
        <v>575</v>
      </c>
      <c r="C185" s="1" t="s">
        <v>456</v>
      </c>
      <c r="D185" s="4" t="s">
        <v>502</v>
      </c>
      <c r="E185" s="4" t="s">
        <v>38</v>
      </c>
      <c r="F185" s="1" t="s">
        <v>457</v>
      </c>
      <c r="G185" s="1" t="n">
        <v>35</v>
      </c>
      <c r="H185" s="1" t="n">
        <v>435</v>
      </c>
      <c r="I185" s="1" t="s">
        <v>12</v>
      </c>
      <c r="J185" s="0"/>
      <c r="K185" s="1" t="n">
        <f aca="false">IF(I185=N$1, COUNTIFS(N:N, $C185), 0)</f>
        <v>0</v>
      </c>
      <c r="L185" s="1" t="n">
        <f aca="false">IF(J185=O$1, COUNTIFS(O:O, $C185), 0)</f>
        <v>0</v>
      </c>
    </row>
    <row r="186" customFormat="false" ht="21.6" hidden="false" customHeight="true" outlineLevel="0" collapsed="false">
      <c r="A186" s="1" t="s">
        <v>500</v>
      </c>
      <c r="B186" s="1" t="s">
        <v>576</v>
      </c>
      <c r="C186" s="1" t="s">
        <v>459</v>
      </c>
      <c r="D186" s="4" t="s">
        <v>502</v>
      </c>
      <c r="E186" s="4" t="s">
        <v>38</v>
      </c>
      <c r="F186" s="4" t="s">
        <v>460</v>
      </c>
      <c r="G186" s="1" t="n">
        <v>27</v>
      </c>
      <c r="H186" s="1" t="n">
        <v>322</v>
      </c>
      <c r="I186" s="1" t="s">
        <v>12</v>
      </c>
      <c r="J186" s="0"/>
      <c r="K186" s="1" t="n">
        <f aca="false">IF(I186=N$1, COUNTIFS(N:N, $C186), 0)</f>
        <v>0</v>
      </c>
      <c r="L186" s="1" t="n">
        <f aca="false">IF(J186=O$1, COUNTIFS(O:O, $C186), 0)</f>
        <v>0</v>
      </c>
    </row>
    <row r="187" customFormat="false" ht="21.6" hidden="false" customHeight="true" outlineLevel="0" collapsed="false">
      <c r="A187" s="1" t="s">
        <v>500</v>
      </c>
      <c r="B187" s="1" t="s">
        <v>577</v>
      </c>
      <c r="C187" s="1" t="s">
        <v>462</v>
      </c>
      <c r="D187" s="4" t="s">
        <v>502</v>
      </c>
      <c r="E187" s="4" t="s">
        <v>38</v>
      </c>
      <c r="F187" s="4" t="s">
        <v>463</v>
      </c>
      <c r="G187" s="1" t="n">
        <v>30</v>
      </c>
      <c r="H187" s="1" t="n">
        <v>439</v>
      </c>
      <c r="I187" s="1" t="s">
        <v>12</v>
      </c>
      <c r="J187" s="0"/>
      <c r="K187" s="1" t="n">
        <f aca="false">IF(I187=N$1, COUNTIFS(N:N, $C187), 0)</f>
        <v>0</v>
      </c>
      <c r="L187" s="1" t="n">
        <f aca="false">IF(J187=O$1, COUNTIFS(O:O, $C187), 0)</f>
        <v>0</v>
      </c>
    </row>
    <row r="188" customFormat="false" ht="21.6" hidden="false" customHeight="true" outlineLevel="0" collapsed="false">
      <c r="A188" s="1" t="s">
        <v>500</v>
      </c>
      <c r="B188" s="1" t="s">
        <v>578</v>
      </c>
      <c r="C188" s="1" t="s">
        <v>465</v>
      </c>
      <c r="D188" s="4" t="s">
        <v>502</v>
      </c>
      <c r="E188" s="4" t="s">
        <v>38</v>
      </c>
      <c r="F188" s="1" t="s">
        <v>466</v>
      </c>
      <c r="G188" s="1" t="n">
        <v>23</v>
      </c>
      <c r="H188" s="1" t="n">
        <v>309</v>
      </c>
      <c r="I188" s="1" t="s">
        <v>12</v>
      </c>
      <c r="J188" s="0"/>
      <c r="K188" s="1" t="n">
        <f aca="false">IF(I188=N$1, COUNTIFS(N:N, $C188), 0)</f>
        <v>0</v>
      </c>
      <c r="L188" s="1" t="n">
        <f aca="false">IF(J188=O$1, COUNTIFS(O:O, $C188), 0)</f>
        <v>0</v>
      </c>
    </row>
    <row r="189" customFormat="false" ht="21.6" hidden="false" customHeight="true" outlineLevel="0" collapsed="false">
      <c r="A189" s="1" t="s">
        <v>500</v>
      </c>
      <c r="B189" s="1" t="s">
        <v>579</v>
      </c>
      <c r="C189" s="1" t="s">
        <v>468</v>
      </c>
      <c r="D189" s="4" t="s">
        <v>502</v>
      </c>
      <c r="E189" s="4" t="s">
        <v>38</v>
      </c>
      <c r="F189" s="1" t="s">
        <v>469</v>
      </c>
      <c r="G189" s="1" t="n">
        <v>16</v>
      </c>
      <c r="H189" s="1" t="n">
        <v>251</v>
      </c>
      <c r="I189" s="1" t="s">
        <v>12</v>
      </c>
      <c r="J189" s="0"/>
      <c r="K189" s="1" t="n">
        <f aca="false">IF(I189=N$1, COUNTIFS(N:N, $C189), 0)</f>
        <v>0</v>
      </c>
      <c r="L189" s="1" t="n">
        <f aca="false">IF(J189=O$1, COUNTIFS(O:O, $C189), 0)</f>
        <v>0</v>
      </c>
    </row>
    <row r="190" customFormat="false" ht="21.6" hidden="false" customHeight="true" outlineLevel="0" collapsed="false">
      <c r="A190" s="1" t="s">
        <v>500</v>
      </c>
      <c r="B190" s="1" t="s">
        <v>580</v>
      </c>
      <c r="C190" s="1" t="s">
        <v>471</v>
      </c>
      <c r="D190" s="4" t="s">
        <v>502</v>
      </c>
      <c r="E190" s="4" t="s">
        <v>38</v>
      </c>
      <c r="F190" s="1" t="s">
        <v>472</v>
      </c>
      <c r="G190" s="1" t="n">
        <v>36</v>
      </c>
      <c r="H190" s="1" t="n">
        <v>446</v>
      </c>
      <c r="I190" s="1" t="s">
        <v>12</v>
      </c>
      <c r="J190" s="0"/>
      <c r="K190" s="1" t="n">
        <f aca="false">IF(I190=N$1, COUNTIFS(N:N, $C190), 0)</f>
        <v>0</v>
      </c>
      <c r="L190" s="1" t="n">
        <f aca="false">IF(J190=O$1, COUNTIFS(O:O, $C190), 0)</f>
        <v>0</v>
      </c>
    </row>
    <row r="191" customFormat="false" ht="21.6" hidden="false" customHeight="true" outlineLevel="0" collapsed="false">
      <c r="A191" s="1" t="s">
        <v>500</v>
      </c>
      <c r="B191" s="1" t="s">
        <v>581</v>
      </c>
      <c r="C191" s="1" t="s">
        <v>474</v>
      </c>
      <c r="D191" s="4" t="s">
        <v>502</v>
      </c>
      <c r="E191" s="4" t="s">
        <v>38</v>
      </c>
      <c r="F191" s="1" t="s">
        <v>475</v>
      </c>
      <c r="G191" s="1" t="n">
        <v>25</v>
      </c>
      <c r="H191" s="1" t="n">
        <v>328</v>
      </c>
      <c r="I191" s="1" t="s">
        <v>12</v>
      </c>
      <c r="J191" s="0"/>
      <c r="K191" s="1" t="n">
        <f aca="false">IF(I191=N$1, COUNTIFS(N:N, $C191), 0)</f>
        <v>0</v>
      </c>
      <c r="L191" s="1" t="n">
        <f aca="false">IF(J191=O$1, COUNTIFS(O:O, $C191), 0)</f>
        <v>0</v>
      </c>
    </row>
    <row r="192" customFormat="false" ht="21.6" hidden="false" customHeight="true" outlineLevel="0" collapsed="false">
      <c r="A192" s="1" t="s">
        <v>500</v>
      </c>
      <c r="B192" s="1" t="s">
        <v>582</v>
      </c>
      <c r="C192" s="1" t="s">
        <v>477</v>
      </c>
      <c r="D192" s="4" t="s">
        <v>502</v>
      </c>
      <c r="E192" s="4" t="s">
        <v>38</v>
      </c>
      <c r="F192" s="4" t="s">
        <v>478</v>
      </c>
      <c r="G192" s="1" t="n">
        <v>24</v>
      </c>
      <c r="H192" s="1" t="n">
        <v>300</v>
      </c>
      <c r="I192" s="1" t="s">
        <v>12</v>
      </c>
      <c r="J192" s="0"/>
      <c r="K192" s="1" t="n">
        <f aca="false">IF(I192=N$1, COUNTIFS(N:N, $C192), 0)</f>
        <v>0</v>
      </c>
      <c r="L192" s="1" t="n">
        <f aca="false">IF(J192=O$1, COUNTIFS(O:O, $C192), 0)</f>
        <v>0</v>
      </c>
    </row>
    <row r="193" customFormat="false" ht="21.6" hidden="false" customHeight="true" outlineLevel="0" collapsed="false">
      <c r="A193" s="1" t="s">
        <v>500</v>
      </c>
      <c r="B193" s="1" t="s">
        <v>583</v>
      </c>
      <c r="C193" s="1" t="s">
        <v>480</v>
      </c>
      <c r="D193" s="4" t="s">
        <v>502</v>
      </c>
      <c r="E193" s="4" t="s">
        <v>38</v>
      </c>
      <c r="F193" s="4" t="s">
        <v>481</v>
      </c>
      <c r="G193" s="1" t="n">
        <v>17</v>
      </c>
      <c r="H193" s="1" t="n">
        <v>204</v>
      </c>
      <c r="I193" s="1" t="s">
        <v>12</v>
      </c>
      <c r="J193" s="0"/>
      <c r="K193" s="1" t="n">
        <f aca="false">IF(I193=N$1, COUNTIFS(N:N, $C193), 0)</f>
        <v>0</v>
      </c>
      <c r="L193" s="1" t="n">
        <f aca="false">IF(J193=O$1, COUNTIFS(O:O, $C193), 0)</f>
        <v>0</v>
      </c>
    </row>
    <row r="194" customFormat="false" ht="21.6" hidden="false" customHeight="true" outlineLevel="0" collapsed="false">
      <c r="A194" s="1" t="s">
        <v>500</v>
      </c>
      <c r="B194" s="1" t="s">
        <v>584</v>
      </c>
      <c r="C194" s="1" t="s">
        <v>483</v>
      </c>
      <c r="D194" s="4" t="s">
        <v>502</v>
      </c>
      <c r="E194" s="4" t="s">
        <v>38</v>
      </c>
      <c r="F194" s="4" t="s">
        <v>484</v>
      </c>
      <c r="G194" s="1" t="n">
        <v>15</v>
      </c>
      <c r="H194" s="1" t="n">
        <v>230</v>
      </c>
      <c r="I194" s="1" t="s">
        <v>12</v>
      </c>
      <c r="J194" s="0"/>
      <c r="K194" s="1" t="n">
        <f aca="false">IF(I194=N$1, COUNTIFS(N:N, $C194), 0)</f>
        <v>0</v>
      </c>
      <c r="L194" s="1" t="n">
        <f aca="false">IF(J194=O$1, COUNTIFS(O:O, $C194), 0)</f>
        <v>0</v>
      </c>
    </row>
    <row r="195" customFormat="false" ht="21.6" hidden="false" customHeight="true" outlineLevel="0" collapsed="false">
      <c r="A195" s="1" t="s">
        <v>500</v>
      </c>
      <c r="B195" s="1" t="s">
        <v>585</v>
      </c>
      <c r="C195" s="1" t="s">
        <v>486</v>
      </c>
      <c r="D195" s="4" t="s">
        <v>502</v>
      </c>
      <c r="E195" s="4" t="s">
        <v>38</v>
      </c>
      <c r="F195" s="4" t="s">
        <v>487</v>
      </c>
      <c r="G195" s="1" t="n">
        <v>13</v>
      </c>
      <c r="H195" s="1" t="n">
        <v>240</v>
      </c>
      <c r="I195" s="1" t="s">
        <v>12</v>
      </c>
      <c r="J195" s="0"/>
      <c r="K195" s="1" t="n">
        <f aca="false">IF(I195=N$1, COUNTIFS(N:N, $C195), 0)</f>
        <v>0</v>
      </c>
      <c r="L195" s="1" t="n">
        <f aca="false">IF(J195=O$1, COUNTIFS(O:O, $C195), 0)</f>
        <v>0</v>
      </c>
    </row>
    <row r="196" customFormat="false" ht="21.6" hidden="false" customHeight="true" outlineLevel="0" collapsed="false">
      <c r="A196" s="1" t="s">
        <v>500</v>
      </c>
      <c r="B196" s="1" t="s">
        <v>586</v>
      </c>
      <c r="C196" s="1" t="s">
        <v>489</v>
      </c>
      <c r="D196" s="4" t="s">
        <v>502</v>
      </c>
      <c r="E196" s="4" t="s">
        <v>38</v>
      </c>
      <c r="F196" s="1" t="s">
        <v>490</v>
      </c>
      <c r="G196" s="1" t="n">
        <v>24</v>
      </c>
      <c r="H196" s="1" t="n">
        <v>372</v>
      </c>
      <c r="I196" s="1" t="s">
        <v>12</v>
      </c>
      <c r="J196" s="0"/>
      <c r="K196" s="1" t="n">
        <f aca="false">IF(I196=N$1, COUNTIFS(N:N, $C196), 0)</f>
        <v>0</v>
      </c>
      <c r="L196" s="1" t="n">
        <f aca="false">IF(J196=O$1, COUNTIFS(O:O, $C196), 0)</f>
        <v>0</v>
      </c>
    </row>
    <row r="197" customFormat="false" ht="21.6" hidden="false" customHeight="true" outlineLevel="0" collapsed="false">
      <c r="A197" s="1" t="s">
        <v>500</v>
      </c>
      <c r="B197" s="1" t="s">
        <v>587</v>
      </c>
      <c r="C197" s="1" t="s">
        <v>492</v>
      </c>
      <c r="D197" s="4" t="s">
        <v>502</v>
      </c>
      <c r="E197" s="4" t="s">
        <v>38</v>
      </c>
      <c r="F197" s="1" t="s">
        <v>493</v>
      </c>
      <c r="G197" s="1" t="n">
        <v>17</v>
      </c>
      <c r="H197" s="1" t="n">
        <v>190</v>
      </c>
      <c r="I197" s="1" t="s">
        <v>12</v>
      </c>
      <c r="J197" s="0"/>
      <c r="K197" s="1" t="n">
        <f aca="false">IF(I197=N$1, COUNTIFS(N:N, $C197), 0)</f>
        <v>0</v>
      </c>
      <c r="L197" s="1" t="n">
        <f aca="false">IF(J197=O$1, COUNTIFS(O:O, $C197), 0)</f>
        <v>0</v>
      </c>
    </row>
    <row r="198" customFormat="false" ht="21.6" hidden="false" customHeight="true" outlineLevel="0" collapsed="false">
      <c r="A198" s="1" t="s">
        <v>500</v>
      </c>
      <c r="B198" s="1" t="s">
        <v>588</v>
      </c>
      <c r="C198" s="1" t="s">
        <v>495</v>
      </c>
      <c r="D198" s="4" t="s">
        <v>502</v>
      </c>
      <c r="E198" s="4" t="s">
        <v>38</v>
      </c>
      <c r="F198" s="1" t="s">
        <v>496</v>
      </c>
      <c r="G198" s="1" t="n">
        <v>16</v>
      </c>
      <c r="H198" s="1" t="n">
        <v>237</v>
      </c>
      <c r="I198" s="1" t="s">
        <v>12</v>
      </c>
      <c r="J198" s="0"/>
      <c r="K198" s="1" t="n">
        <f aca="false">IF(I198=N$1, COUNTIFS(N:N, $C198), 0)</f>
        <v>0</v>
      </c>
      <c r="L198" s="1" t="n">
        <f aca="false">IF(J198=O$1, COUNTIFS(O:O, $C198), 0)</f>
        <v>0</v>
      </c>
    </row>
    <row r="199" customFormat="false" ht="21.6" hidden="false" customHeight="true" outlineLevel="0" collapsed="false">
      <c r="A199" s="1" t="s">
        <v>500</v>
      </c>
      <c r="B199" s="1" t="s">
        <v>589</v>
      </c>
      <c r="C199" s="1" t="s">
        <v>498</v>
      </c>
      <c r="D199" s="4" t="s">
        <v>502</v>
      </c>
      <c r="E199" s="4" t="s">
        <v>38</v>
      </c>
      <c r="F199" s="4" t="s">
        <v>499</v>
      </c>
      <c r="G199" s="1" t="n">
        <v>33</v>
      </c>
      <c r="H199" s="1" t="n">
        <v>342</v>
      </c>
      <c r="I199" s="1" t="s">
        <v>12</v>
      </c>
      <c r="J199" s="0"/>
      <c r="K199" s="1" t="n">
        <f aca="false">IF(I199=N$1, COUNTIFS(N:N, $C199), 0)</f>
        <v>0</v>
      </c>
      <c r="L199" s="1" t="n">
        <f aca="false">IF(J199=O$1, COUNTIFS(O:O, $C199), 0)</f>
        <v>0</v>
      </c>
    </row>
    <row r="200" customFormat="false" ht="21.6" hidden="false" customHeight="true" outlineLevel="0" collapsed="false">
      <c r="A200" s="1" t="s">
        <v>590</v>
      </c>
      <c r="B200" s="1" t="s">
        <v>591</v>
      </c>
      <c r="C200" s="4" t="s">
        <v>592</v>
      </c>
      <c r="D200" s="4" t="s">
        <v>42</v>
      </c>
      <c r="E200" s="4" t="s">
        <v>42</v>
      </c>
      <c r="F200" s="4" t="s">
        <v>593</v>
      </c>
      <c r="G200" s="1" t="n">
        <v>23</v>
      </c>
      <c r="H200" s="1" t="n">
        <v>314</v>
      </c>
      <c r="J200" s="1" t="s">
        <v>13</v>
      </c>
      <c r="K200" s="1" t="n">
        <f aca="false">IF(I200=N$1, COUNTIFS(N:N, $C200), 0)</f>
        <v>0</v>
      </c>
      <c r="L200" s="1" t="n">
        <f aca="false">IF(J200=O$1, COUNTIFS(O:O, $C200), 0)</f>
        <v>0</v>
      </c>
    </row>
    <row r="201" customFormat="false" ht="21.6" hidden="false" customHeight="true" outlineLevel="0" collapsed="false">
      <c r="A201" s="1" t="s">
        <v>590</v>
      </c>
      <c r="B201" s="1" t="s">
        <v>594</v>
      </c>
      <c r="C201" s="4" t="s">
        <v>595</v>
      </c>
      <c r="D201" s="4" t="s">
        <v>42</v>
      </c>
      <c r="E201" s="4" t="s">
        <v>42</v>
      </c>
      <c r="F201" s="4" t="s">
        <v>593</v>
      </c>
      <c r="G201" s="1" t="n">
        <v>4</v>
      </c>
      <c r="H201" s="1" t="n">
        <v>53</v>
      </c>
      <c r="J201" s="1" t="s">
        <v>13</v>
      </c>
      <c r="K201" s="1" t="n">
        <f aca="false">IF(I201=N$1, COUNTIFS(N:N, $C201), 0)</f>
        <v>0</v>
      </c>
      <c r="L201" s="1" t="n">
        <f aca="false">IF(J201=O$1, COUNTIFS(O:O, $C201), 0)</f>
        <v>0</v>
      </c>
    </row>
    <row r="202" customFormat="false" ht="21.6" hidden="false" customHeight="true" outlineLevel="0" collapsed="false">
      <c r="A202" s="1" t="s">
        <v>590</v>
      </c>
      <c r="B202" s="1" t="s">
        <v>596</v>
      </c>
      <c r="C202" s="4" t="s">
        <v>597</v>
      </c>
      <c r="D202" s="4" t="s">
        <v>42</v>
      </c>
      <c r="E202" s="4" t="s">
        <v>42</v>
      </c>
      <c r="F202" s="4" t="s">
        <v>593</v>
      </c>
      <c r="G202" s="1" t="n">
        <v>58</v>
      </c>
      <c r="H202" s="1" t="n">
        <v>799</v>
      </c>
      <c r="J202" s="1" t="s">
        <v>13</v>
      </c>
      <c r="K202" s="1" t="n">
        <f aca="false">IF(I202=N$1, COUNTIFS(N:N, $C202), 0)</f>
        <v>0</v>
      </c>
      <c r="L202" s="1" t="n">
        <f aca="false">IF(J202=O$1, COUNTIFS(O:O, $C202), 0)</f>
        <v>0</v>
      </c>
    </row>
    <row r="203" customFormat="false" ht="21.6" hidden="false" customHeight="true" outlineLevel="0" collapsed="false">
      <c r="A203" s="1" t="s">
        <v>590</v>
      </c>
      <c r="B203" s="1" t="s">
        <v>598</v>
      </c>
      <c r="C203" s="4" t="s">
        <v>599</v>
      </c>
      <c r="D203" s="4" t="s">
        <v>42</v>
      </c>
      <c r="E203" s="4" t="s">
        <v>42</v>
      </c>
      <c r="F203" s="4" t="s">
        <v>593</v>
      </c>
      <c r="G203" s="1" t="n">
        <v>41</v>
      </c>
      <c r="H203" s="1" t="n">
        <v>665</v>
      </c>
      <c r="J203" s="1" t="s">
        <v>13</v>
      </c>
      <c r="K203" s="1" t="n">
        <f aca="false">IF(I203=N$1, COUNTIFS(N:N, $C203), 0)</f>
        <v>0</v>
      </c>
      <c r="L203" s="1" t="n">
        <f aca="false">IF(J203=O$1, COUNTIFS(O:O, $C203), 0)</f>
        <v>0</v>
      </c>
    </row>
    <row r="204" customFormat="false" ht="21.6" hidden="false" customHeight="true" outlineLevel="0" collapsed="false">
      <c r="A204" s="1" t="s">
        <v>590</v>
      </c>
      <c r="B204" s="1" t="s">
        <v>600</v>
      </c>
      <c r="C204" s="4" t="s">
        <v>601</v>
      </c>
      <c r="D204" s="4" t="s">
        <v>42</v>
      </c>
      <c r="E204" s="4" t="s">
        <v>42</v>
      </c>
      <c r="F204" s="4" t="s">
        <v>593</v>
      </c>
      <c r="G204" s="1" t="n">
        <v>313</v>
      </c>
      <c r="H204" s="1" t="n">
        <v>3978</v>
      </c>
      <c r="J204" s="1" t="s">
        <v>13</v>
      </c>
      <c r="K204" s="1" t="n">
        <f aca="false">IF(I204=N$1, COUNTIFS(N:N, $C204), 0)</f>
        <v>0</v>
      </c>
      <c r="L204" s="1" t="n">
        <f aca="false">IF(J204=O$1, COUNTIFS(O:O, $C204), 0)</f>
        <v>0</v>
      </c>
    </row>
    <row r="205" customFormat="false" ht="21.6" hidden="false" customHeight="true" outlineLevel="0" collapsed="false">
      <c r="A205" s="1" t="s">
        <v>590</v>
      </c>
      <c r="B205" s="1" t="s">
        <v>602</v>
      </c>
      <c r="C205" s="4" t="s">
        <v>603</v>
      </c>
      <c r="D205" s="4" t="s">
        <v>42</v>
      </c>
      <c r="E205" s="4" t="s">
        <v>42</v>
      </c>
      <c r="F205" s="4" t="s">
        <v>593</v>
      </c>
      <c r="G205" s="1" t="n">
        <v>239</v>
      </c>
      <c r="H205" s="1" t="n">
        <v>4382</v>
      </c>
      <c r="J205" s="1" t="s">
        <v>13</v>
      </c>
      <c r="K205" s="1" t="n">
        <f aca="false">IF(I205=N$1, COUNTIFS(N:N, $C205), 0)</f>
        <v>0</v>
      </c>
      <c r="L205" s="1" t="n">
        <f aca="false">IF(J205=O$1, COUNTIFS(O:O, $C205), 0)</f>
        <v>0</v>
      </c>
    </row>
    <row r="206" customFormat="false" ht="21.6" hidden="false" customHeight="true" outlineLevel="0" collapsed="false">
      <c r="A206" s="1" t="s">
        <v>590</v>
      </c>
      <c r="B206" s="1" t="s">
        <v>604</v>
      </c>
      <c r="C206" s="4" t="s">
        <v>605</v>
      </c>
      <c r="D206" s="4" t="s">
        <v>42</v>
      </c>
      <c r="E206" s="4" t="s">
        <v>42</v>
      </c>
      <c r="F206" s="4" t="s">
        <v>593</v>
      </c>
      <c r="G206" s="1" t="n">
        <v>36</v>
      </c>
      <c r="H206" s="1" t="n">
        <v>323</v>
      </c>
      <c r="J206" s="1" t="s">
        <v>13</v>
      </c>
      <c r="K206" s="1" t="n">
        <f aca="false">IF(I206=N$1, COUNTIFS(N:N, $C206), 0)</f>
        <v>0</v>
      </c>
      <c r="L206" s="1" t="n">
        <f aca="false">IF(J206=O$1, COUNTIFS(O:O, $C206), 0)</f>
        <v>0</v>
      </c>
    </row>
    <row r="207" customFormat="false" ht="21.6" hidden="false" customHeight="true" outlineLevel="0" collapsed="false">
      <c r="A207" s="1" t="s">
        <v>590</v>
      </c>
      <c r="B207" s="1" t="s">
        <v>606</v>
      </c>
      <c r="C207" s="4" t="s">
        <v>607</v>
      </c>
      <c r="D207" s="4" t="s">
        <v>42</v>
      </c>
      <c r="E207" s="4" t="s">
        <v>42</v>
      </c>
      <c r="F207" s="4" t="s">
        <v>593</v>
      </c>
      <c r="G207" s="1" t="n">
        <v>38</v>
      </c>
      <c r="H207" s="1" t="n">
        <v>575</v>
      </c>
      <c r="J207" s="1" t="s">
        <v>13</v>
      </c>
      <c r="K207" s="1" t="n">
        <f aca="false">IF(I207=N$1, COUNTIFS(N:N, $C207), 0)</f>
        <v>0</v>
      </c>
      <c r="L207" s="1" t="n">
        <f aca="false">IF(J207=O$1, COUNTIFS(O:O, $C207), 0)</f>
        <v>0</v>
      </c>
    </row>
    <row r="208" customFormat="false" ht="21.6" hidden="false" customHeight="true" outlineLevel="0" collapsed="false">
      <c r="A208" s="1" t="s">
        <v>590</v>
      </c>
      <c r="B208" s="1" t="s">
        <v>608</v>
      </c>
      <c r="C208" s="4" t="s">
        <v>609</v>
      </c>
      <c r="D208" s="4" t="s">
        <v>42</v>
      </c>
      <c r="E208" s="4" t="s">
        <v>42</v>
      </c>
      <c r="F208" s="4" t="s">
        <v>593</v>
      </c>
      <c r="G208" s="1" t="n">
        <v>18</v>
      </c>
      <c r="H208" s="1" t="n">
        <v>305</v>
      </c>
      <c r="J208" s="1" t="s">
        <v>13</v>
      </c>
      <c r="K208" s="1" t="n">
        <f aca="false">IF(I208=N$1, COUNTIFS(N:N, $C208), 0)</f>
        <v>0</v>
      </c>
      <c r="L208" s="1" t="n">
        <f aca="false">IF(J208=O$1, COUNTIFS(O:O, $C208), 0)</f>
        <v>0</v>
      </c>
    </row>
    <row r="209" customFormat="false" ht="21.6" hidden="false" customHeight="true" outlineLevel="0" collapsed="false">
      <c r="A209" s="1" t="s">
        <v>590</v>
      </c>
      <c r="B209" s="1" t="s">
        <v>610</v>
      </c>
      <c r="C209" s="4" t="s">
        <v>611</v>
      </c>
      <c r="D209" s="4" t="s">
        <v>42</v>
      </c>
      <c r="E209" s="4" t="s">
        <v>42</v>
      </c>
      <c r="F209" s="4" t="s">
        <v>593</v>
      </c>
      <c r="G209" s="1" t="n">
        <v>18</v>
      </c>
      <c r="H209" s="1" t="n">
        <v>345</v>
      </c>
      <c r="J209" s="1" t="s">
        <v>13</v>
      </c>
      <c r="K209" s="1" t="n">
        <f aca="false">IF(I209=N$1, COUNTIFS(N:N, $C209), 0)</f>
        <v>0</v>
      </c>
      <c r="L209" s="1" t="n">
        <f aca="false">IF(J209=O$1, COUNTIFS(O:O, $C209), 0)</f>
        <v>0</v>
      </c>
    </row>
    <row r="210" customFormat="false" ht="21.6" hidden="false" customHeight="true" outlineLevel="0" collapsed="false">
      <c r="A210" s="1" t="s">
        <v>590</v>
      </c>
      <c r="B210" s="1" t="s">
        <v>612</v>
      </c>
      <c r="C210" s="4" t="s">
        <v>613</v>
      </c>
      <c r="D210" s="4" t="s">
        <v>42</v>
      </c>
      <c r="E210" s="4" t="s">
        <v>42</v>
      </c>
      <c r="F210" s="4" t="s">
        <v>593</v>
      </c>
      <c r="G210" s="1" t="n">
        <v>10</v>
      </c>
      <c r="H210" s="1" t="n">
        <v>185</v>
      </c>
      <c r="J210" s="1" t="s">
        <v>13</v>
      </c>
      <c r="K210" s="1" t="n">
        <f aca="false">IF(I210=N$1, COUNTIFS(N:N, $C210), 0)</f>
        <v>0</v>
      </c>
      <c r="L210" s="1" t="n">
        <f aca="false">IF(J210=O$1, COUNTIFS(O:O, $C210), 0)</f>
        <v>0</v>
      </c>
    </row>
    <row r="211" customFormat="false" ht="21.6" hidden="false" customHeight="true" outlineLevel="0" collapsed="false">
      <c r="A211" s="1" t="s">
        <v>590</v>
      </c>
      <c r="B211" s="1" t="s">
        <v>614</v>
      </c>
      <c r="C211" s="4" t="s">
        <v>615</v>
      </c>
      <c r="D211" s="4" t="s">
        <v>42</v>
      </c>
      <c r="E211" s="4" t="s">
        <v>42</v>
      </c>
      <c r="F211" s="4" t="s">
        <v>593</v>
      </c>
      <c r="G211" s="1" t="n">
        <v>21</v>
      </c>
      <c r="H211" s="1" t="n">
        <v>326</v>
      </c>
      <c r="J211" s="1" t="s">
        <v>13</v>
      </c>
      <c r="K211" s="1" t="n">
        <f aca="false">IF(I211=N$1, COUNTIFS(N:N, $C211), 0)</f>
        <v>0</v>
      </c>
      <c r="L211" s="1" t="n">
        <f aca="false">IF(J211=O$1, COUNTIFS(O:O, $C211), 0)</f>
        <v>0</v>
      </c>
    </row>
    <row r="212" customFormat="false" ht="21.6" hidden="false" customHeight="true" outlineLevel="0" collapsed="false">
      <c r="A212" s="1" t="s">
        <v>590</v>
      </c>
      <c r="B212" s="1" t="s">
        <v>616</v>
      </c>
      <c r="C212" s="4" t="s">
        <v>617</v>
      </c>
      <c r="D212" s="4" t="s">
        <v>42</v>
      </c>
      <c r="E212" s="4" t="s">
        <v>42</v>
      </c>
      <c r="F212" s="4" t="s">
        <v>593</v>
      </c>
      <c r="G212" s="1" t="n">
        <v>12</v>
      </c>
      <c r="H212" s="1" t="n">
        <v>226</v>
      </c>
      <c r="J212" s="1" t="s">
        <v>13</v>
      </c>
      <c r="K212" s="1" t="n">
        <f aca="false">IF(I212=N$1, COUNTIFS(N:N, $C212), 0)</f>
        <v>0</v>
      </c>
      <c r="L212" s="1" t="n">
        <f aca="false">IF(J212=O$1, COUNTIFS(O:O, $C212), 0)</f>
        <v>0</v>
      </c>
    </row>
    <row r="213" customFormat="false" ht="21.6" hidden="false" customHeight="true" outlineLevel="0" collapsed="false">
      <c r="A213" s="1" t="s">
        <v>590</v>
      </c>
      <c r="B213" s="1" t="s">
        <v>618</v>
      </c>
      <c r="C213" s="4" t="s">
        <v>619</v>
      </c>
      <c r="D213" s="4" t="s">
        <v>42</v>
      </c>
      <c r="E213" s="4" t="s">
        <v>42</v>
      </c>
      <c r="F213" s="4" t="s">
        <v>620</v>
      </c>
      <c r="G213" s="1" t="n">
        <v>123</v>
      </c>
      <c r="H213" s="1" t="n">
        <v>1625</v>
      </c>
      <c r="J213" s="1" t="s">
        <v>13</v>
      </c>
      <c r="K213" s="1" t="n">
        <f aca="false">IF(I213=N$1, COUNTIFS(N:N, $C213), 0)</f>
        <v>0</v>
      </c>
      <c r="L213" s="1" t="n">
        <f aca="false">IF(J213=O$1, COUNTIFS(O:O, $C213), 0)</f>
        <v>0</v>
      </c>
    </row>
    <row r="214" customFormat="false" ht="21.6" hidden="false" customHeight="true" outlineLevel="0" collapsed="false">
      <c r="A214" s="1" t="s">
        <v>590</v>
      </c>
      <c r="B214" s="1" t="s">
        <v>621</v>
      </c>
      <c r="C214" s="4" t="s">
        <v>622</v>
      </c>
      <c r="D214" s="4" t="s">
        <v>42</v>
      </c>
      <c r="E214" s="4" t="s">
        <v>42</v>
      </c>
      <c r="F214" s="4" t="s">
        <v>620</v>
      </c>
      <c r="G214" s="1" t="n">
        <v>45</v>
      </c>
      <c r="H214" s="1" t="n">
        <v>484</v>
      </c>
      <c r="J214" s="1" t="s">
        <v>13</v>
      </c>
      <c r="K214" s="1" t="n">
        <f aca="false">IF(I214=N$1, COUNTIFS(N:N, $C214), 0)</f>
        <v>0</v>
      </c>
      <c r="L214" s="1" t="n">
        <f aca="false">IF(J214=O$1, COUNTIFS(O:O, $C214), 0)</f>
        <v>0</v>
      </c>
    </row>
    <row r="215" customFormat="false" ht="21.6" hidden="false" customHeight="true" outlineLevel="0" collapsed="false">
      <c r="A215" s="1" t="s">
        <v>590</v>
      </c>
      <c r="B215" s="1" t="s">
        <v>623</v>
      </c>
      <c r="C215" s="4" t="s">
        <v>624</v>
      </c>
      <c r="D215" s="4" t="s">
        <v>42</v>
      </c>
      <c r="E215" s="4" t="s">
        <v>42</v>
      </c>
      <c r="F215" s="4" t="s">
        <v>625</v>
      </c>
      <c r="G215" s="1" t="n">
        <v>52</v>
      </c>
      <c r="H215" s="1" t="n">
        <v>557</v>
      </c>
      <c r="J215" s="1" t="s">
        <v>13</v>
      </c>
      <c r="K215" s="1" t="n">
        <f aca="false">IF(I215=N$1, COUNTIFS(N:N, $C215), 0)</f>
        <v>0</v>
      </c>
      <c r="L215" s="1" t="n">
        <f aca="false">IF(J215=O$1, COUNTIFS(O:O, $C215), 0)</f>
        <v>0</v>
      </c>
    </row>
    <row r="216" customFormat="false" ht="21.6" hidden="false" customHeight="true" outlineLevel="0" collapsed="false">
      <c r="A216" s="1" t="s">
        <v>590</v>
      </c>
      <c r="B216" s="1" t="s">
        <v>626</v>
      </c>
      <c r="C216" s="4" t="s">
        <v>627</v>
      </c>
      <c r="D216" s="4" t="s">
        <v>42</v>
      </c>
      <c r="E216" s="4" t="s">
        <v>42</v>
      </c>
      <c r="F216" s="4" t="s">
        <v>625</v>
      </c>
      <c r="G216" s="1" t="n">
        <v>117</v>
      </c>
      <c r="H216" s="1" t="n">
        <v>1437</v>
      </c>
      <c r="J216" s="1" t="s">
        <v>13</v>
      </c>
      <c r="K216" s="1" t="n">
        <f aca="false">IF(I216=N$1, COUNTIFS(N:N, $C216), 0)</f>
        <v>0</v>
      </c>
      <c r="L216" s="1" t="n">
        <f aca="false">IF(J216=O$1, COUNTIFS(O:O, $C216), 0)</f>
        <v>0</v>
      </c>
    </row>
    <row r="217" customFormat="false" ht="21.6" hidden="false" customHeight="true" outlineLevel="0" collapsed="false">
      <c r="A217" s="1" t="s">
        <v>590</v>
      </c>
      <c r="B217" s="1" t="s">
        <v>628</v>
      </c>
      <c r="C217" s="4" t="s">
        <v>629</v>
      </c>
      <c r="D217" s="4" t="s">
        <v>42</v>
      </c>
      <c r="E217" s="4" t="s">
        <v>42</v>
      </c>
      <c r="F217" s="4" t="s">
        <v>630</v>
      </c>
      <c r="G217" s="1" t="n">
        <v>166</v>
      </c>
      <c r="H217" s="1" t="n">
        <v>2761</v>
      </c>
      <c r="J217" s="1" t="s">
        <v>13</v>
      </c>
      <c r="K217" s="1" t="n">
        <f aca="false">IF(I217=N$1, COUNTIFS(N:N, $C217), 0)</f>
        <v>0</v>
      </c>
      <c r="L217" s="1" t="n">
        <f aca="false">IF(J217=O$1, COUNTIFS(O:O, $C217), 0)</f>
        <v>0</v>
      </c>
    </row>
    <row r="218" customFormat="false" ht="21.6" hidden="false" customHeight="true" outlineLevel="0" collapsed="false">
      <c r="A218" s="1" t="s">
        <v>590</v>
      </c>
      <c r="B218" s="1" t="s">
        <v>631</v>
      </c>
      <c r="C218" s="4" t="s">
        <v>632</v>
      </c>
      <c r="D218" s="4" t="s">
        <v>42</v>
      </c>
      <c r="E218" s="4" t="s">
        <v>42</v>
      </c>
      <c r="F218" s="4" t="s">
        <v>633</v>
      </c>
      <c r="G218" s="1" t="n">
        <v>21</v>
      </c>
      <c r="H218" s="1" t="n">
        <v>206</v>
      </c>
      <c r="J218" s="1" t="s">
        <v>13</v>
      </c>
      <c r="K218" s="1" t="n">
        <f aca="false">IF(I218=N$1, COUNTIFS(N:N, $C218), 0)</f>
        <v>0</v>
      </c>
      <c r="L218" s="1" t="n">
        <f aca="false">IF(J218=O$1, COUNTIFS(O:O, $C218), 0)</f>
        <v>0</v>
      </c>
    </row>
    <row r="219" customFormat="false" ht="21.6" hidden="false" customHeight="true" outlineLevel="0" collapsed="false">
      <c r="A219" s="1" t="s">
        <v>590</v>
      </c>
      <c r="B219" s="1" t="s">
        <v>634</v>
      </c>
      <c r="C219" s="4" t="s">
        <v>635</v>
      </c>
      <c r="D219" s="4" t="s">
        <v>42</v>
      </c>
      <c r="E219" s="4" t="s">
        <v>42</v>
      </c>
      <c r="F219" s="4" t="s">
        <v>633</v>
      </c>
      <c r="G219" s="1" t="n">
        <v>3</v>
      </c>
      <c r="H219" s="1" t="n">
        <v>44</v>
      </c>
      <c r="J219" s="1" t="s">
        <v>13</v>
      </c>
      <c r="K219" s="1" t="n">
        <f aca="false">IF(I219=N$1, COUNTIFS(N:N, $C219), 0)</f>
        <v>0</v>
      </c>
      <c r="L219" s="1" t="n">
        <f aca="false">IF(J219=O$1, COUNTIFS(O:O, $C219), 0)</f>
        <v>0</v>
      </c>
    </row>
    <row r="220" customFormat="false" ht="21.6" hidden="false" customHeight="true" outlineLevel="0" collapsed="false">
      <c r="A220" s="1" t="s">
        <v>590</v>
      </c>
      <c r="B220" s="1" t="s">
        <v>636</v>
      </c>
      <c r="C220" s="4" t="s">
        <v>637</v>
      </c>
      <c r="D220" s="4" t="s">
        <v>42</v>
      </c>
      <c r="E220" s="4" t="s">
        <v>42</v>
      </c>
      <c r="F220" s="4" t="s">
        <v>633</v>
      </c>
      <c r="G220" s="1" t="n">
        <v>64</v>
      </c>
      <c r="H220" s="1" t="n">
        <v>818</v>
      </c>
      <c r="J220" s="1" t="s">
        <v>13</v>
      </c>
      <c r="K220" s="1" t="n">
        <f aca="false">IF(I220=N$1, COUNTIFS(N:N, $C220), 0)</f>
        <v>0</v>
      </c>
      <c r="L220" s="1" t="n">
        <f aca="false">IF(J220=O$1, COUNTIFS(O:O, $C220), 0)</f>
        <v>0</v>
      </c>
    </row>
    <row r="221" customFormat="false" ht="21.6" hidden="false" customHeight="true" outlineLevel="0" collapsed="false">
      <c r="A221" s="1" t="s">
        <v>590</v>
      </c>
      <c r="B221" s="1" t="s">
        <v>638</v>
      </c>
      <c r="C221" s="4" t="s">
        <v>639</v>
      </c>
      <c r="D221" s="4" t="s">
        <v>42</v>
      </c>
      <c r="E221" s="4" t="s">
        <v>42</v>
      </c>
      <c r="F221" s="4" t="s">
        <v>633</v>
      </c>
      <c r="G221" s="1" t="n">
        <v>44</v>
      </c>
      <c r="H221" s="1" t="n">
        <v>621</v>
      </c>
      <c r="J221" s="1" t="s">
        <v>13</v>
      </c>
      <c r="K221" s="1" t="n">
        <f aca="false">IF(I221=N$1, COUNTIFS(N:N, $C221), 0)</f>
        <v>0</v>
      </c>
      <c r="L221" s="1" t="n">
        <f aca="false">IF(J221=O$1, COUNTIFS(O:O, $C221), 0)</f>
        <v>0</v>
      </c>
    </row>
    <row r="222" customFormat="false" ht="21.6" hidden="false" customHeight="true" outlineLevel="0" collapsed="false">
      <c r="A222" s="1" t="s">
        <v>590</v>
      </c>
      <c r="B222" s="1" t="s">
        <v>640</v>
      </c>
      <c r="C222" s="4" t="s">
        <v>641</v>
      </c>
      <c r="D222" s="4" t="s">
        <v>42</v>
      </c>
      <c r="E222" s="4" t="s">
        <v>42</v>
      </c>
      <c r="F222" s="4" t="s">
        <v>633</v>
      </c>
      <c r="G222" s="1" t="n">
        <v>27</v>
      </c>
      <c r="H222" s="1" t="n">
        <v>289</v>
      </c>
      <c r="J222" s="1" t="s">
        <v>13</v>
      </c>
      <c r="K222" s="1" t="n">
        <f aca="false">IF(I222=N$1, COUNTIFS(N:N, $C222), 0)</f>
        <v>0</v>
      </c>
      <c r="L222" s="1" t="n">
        <f aca="false">IF(J222=O$1, COUNTIFS(O:O, $C222), 0)</f>
        <v>0</v>
      </c>
    </row>
    <row r="223" customFormat="false" ht="21.6" hidden="false" customHeight="true" outlineLevel="0" collapsed="false">
      <c r="A223" s="1" t="s">
        <v>590</v>
      </c>
      <c r="B223" s="1" t="s">
        <v>642</v>
      </c>
      <c r="C223" s="4" t="s">
        <v>643</v>
      </c>
      <c r="D223" s="4" t="s">
        <v>42</v>
      </c>
      <c r="E223" s="4" t="s">
        <v>42</v>
      </c>
      <c r="F223" s="4" t="s">
        <v>644</v>
      </c>
      <c r="G223" s="1" t="n">
        <v>34</v>
      </c>
      <c r="H223" s="1" t="n">
        <v>714</v>
      </c>
      <c r="J223" s="1" t="s">
        <v>13</v>
      </c>
      <c r="K223" s="1" t="n">
        <f aca="false">IF(I223=N$1, COUNTIFS(N:N, $C223), 0)</f>
        <v>0</v>
      </c>
      <c r="L223" s="1" t="n">
        <f aca="false">IF(J223=O$1, COUNTIFS(O:O, $C223), 0)</f>
        <v>0</v>
      </c>
    </row>
    <row r="224" customFormat="false" ht="21.6" hidden="false" customHeight="true" outlineLevel="0" collapsed="false">
      <c r="A224" s="1" t="s">
        <v>590</v>
      </c>
      <c r="B224" s="1" t="s">
        <v>645</v>
      </c>
      <c r="C224" s="4" t="s">
        <v>646</v>
      </c>
      <c r="D224" s="4" t="s">
        <v>42</v>
      </c>
      <c r="E224" s="4" t="s">
        <v>42</v>
      </c>
      <c r="F224" s="4" t="s">
        <v>644</v>
      </c>
      <c r="G224" s="1" t="n">
        <v>17</v>
      </c>
      <c r="H224" s="1" t="n">
        <v>204</v>
      </c>
      <c r="J224" s="1" t="s">
        <v>13</v>
      </c>
      <c r="K224" s="1" t="n">
        <f aca="false">IF(I224=N$1, COUNTIFS(N:N, $C224), 0)</f>
        <v>0</v>
      </c>
      <c r="L224" s="1" t="n">
        <f aca="false">IF(J224=O$1, COUNTIFS(O:O, $C224), 0)</f>
        <v>0</v>
      </c>
    </row>
    <row r="225" customFormat="false" ht="21.6" hidden="false" customHeight="true" outlineLevel="0" collapsed="false">
      <c r="A225" s="1" t="s">
        <v>590</v>
      </c>
      <c r="B225" s="1" t="s">
        <v>647</v>
      </c>
      <c r="C225" s="4" t="s">
        <v>648</v>
      </c>
      <c r="D225" s="4" t="s">
        <v>42</v>
      </c>
      <c r="E225" s="4" t="s">
        <v>42</v>
      </c>
      <c r="F225" s="4" t="s">
        <v>644</v>
      </c>
      <c r="G225" s="1" t="n">
        <v>27</v>
      </c>
      <c r="H225" s="1" t="n">
        <v>411</v>
      </c>
      <c r="J225" s="1" t="s">
        <v>13</v>
      </c>
      <c r="K225" s="1" t="n">
        <f aca="false">IF(I225=N$1, COUNTIFS(N:N, $C225), 0)</f>
        <v>0</v>
      </c>
      <c r="L225" s="1" t="n">
        <f aca="false">IF(J225=O$1, COUNTIFS(O:O, $C225), 0)</f>
        <v>0</v>
      </c>
    </row>
    <row r="226" customFormat="false" ht="21.6" hidden="false" customHeight="true" outlineLevel="0" collapsed="false">
      <c r="A226" s="1" t="s">
        <v>590</v>
      </c>
      <c r="B226" s="1" t="s">
        <v>649</v>
      </c>
      <c r="C226" s="4" t="s">
        <v>650</v>
      </c>
      <c r="D226" s="4" t="s">
        <v>42</v>
      </c>
      <c r="E226" s="4" t="s">
        <v>42</v>
      </c>
      <c r="F226" s="4" t="s">
        <v>644</v>
      </c>
      <c r="G226" s="1" t="n">
        <v>82</v>
      </c>
      <c r="H226" s="1" t="n">
        <v>892</v>
      </c>
      <c r="J226" s="1" t="s">
        <v>13</v>
      </c>
      <c r="K226" s="1" t="n">
        <f aca="false">IF(I226=N$1, COUNTIFS(N:N, $C226), 0)</f>
        <v>0</v>
      </c>
      <c r="L226" s="1" t="n">
        <f aca="false">IF(J226=O$1, COUNTIFS(O:O, $C226), 0)</f>
        <v>0</v>
      </c>
    </row>
    <row r="227" customFormat="false" ht="21.6" hidden="false" customHeight="true" outlineLevel="0" collapsed="false">
      <c r="A227" s="1" t="s">
        <v>590</v>
      </c>
      <c r="B227" s="1" t="s">
        <v>651</v>
      </c>
      <c r="C227" s="4" t="s">
        <v>652</v>
      </c>
      <c r="D227" s="4" t="s">
        <v>42</v>
      </c>
      <c r="E227" s="4" t="s">
        <v>42</v>
      </c>
      <c r="F227" s="4" t="s">
        <v>653</v>
      </c>
      <c r="G227" s="1" t="n">
        <v>5</v>
      </c>
      <c r="H227" s="1" t="n">
        <v>44</v>
      </c>
      <c r="J227" s="1" t="s">
        <v>13</v>
      </c>
      <c r="K227" s="1" t="n">
        <f aca="false">IF(I227=N$1, COUNTIFS(N:N, $C227), 0)</f>
        <v>0</v>
      </c>
      <c r="L227" s="1" t="n">
        <f aca="false">IF(J227=O$1, COUNTIFS(O:O, $C227), 0)</f>
        <v>0</v>
      </c>
    </row>
    <row r="228" customFormat="false" ht="21.6" hidden="false" customHeight="true" outlineLevel="0" collapsed="false">
      <c r="A228" s="1" t="s">
        <v>590</v>
      </c>
      <c r="B228" s="1" t="s">
        <v>654</v>
      </c>
      <c r="C228" s="4" t="s">
        <v>655</v>
      </c>
      <c r="D228" s="4" t="s">
        <v>42</v>
      </c>
      <c r="E228" s="4" t="s">
        <v>42</v>
      </c>
      <c r="F228" s="4" t="s">
        <v>653</v>
      </c>
      <c r="G228" s="1" t="n">
        <v>15</v>
      </c>
      <c r="H228" s="1" t="n">
        <v>139</v>
      </c>
      <c r="J228" s="1" t="s">
        <v>13</v>
      </c>
      <c r="K228" s="1" t="n">
        <f aca="false">IF(I228=N$1, COUNTIFS(N:N, $C228), 0)</f>
        <v>0</v>
      </c>
      <c r="L228" s="1" t="n">
        <f aca="false">IF(J228=O$1, COUNTIFS(O:O, $C228), 0)</f>
        <v>0</v>
      </c>
    </row>
    <row r="229" customFormat="false" ht="21.6" hidden="false" customHeight="true" outlineLevel="0" collapsed="false">
      <c r="A229" s="1" t="s">
        <v>590</v>
      </c>
      <c r="B229" s="1" t="s">
        <v>656</v>
      </c>
      <c r="C229" s="4" t="s">
        <v>657</v>
      </c>
      <c r="D229" s="4" t="s">
        <v>42</v>
      </c>
      <c r="E229" s="4" t="s">
        <v>42</v>
      </c>
      <c r="F229" s="4" t="s">
        <v>653</v>
      </c>
      <c r="G229" s="1" t="n">
        <v>68</v>
      </c>
      <c r="H229" s="1" t="n">
        <v>961</v>
      </c>
      <c r="J229" s="1" t="s">
        <v>13</v>
      </c>
      <c r="K229" s="1" t="n">
        <f aca="false">IF(I229=N$1, COUNTIFS(N:N, $C229), 0)</f>
        <v>0</v>
      </c>
      <c r="L229" s="1" t="n">
        <f aca="false">IF(J229=O$1, COUNTIFS(O:O, $C229), 0)</f>
        <v>0</v>
      </c>
    </row>
    <row r="230" customFormat="false" ht="21.6" hidden="false" customHeight="true" outlineLevel="0" collapsed="false">
      <c r="A230" s="1" t="s">
        <v>590</v>
      </c>
      <c r="B230" s="1" t="s">
        <v>658</v>
      </c>
      <c r="C230" s="4" t="s">
        <v>659</v>
      </c>
      <c r="D230" s="4" t="s">
        <v>42</v>
      </c>
      <c r="E230" s="4" t="s">
        <v>42</v>
      </c>
      <c r="F230" s="4" t="s">
        <v>653</v>
      </c>
      <c r="G230" s="1" t="n">
        <v>14</v>
      </c>
      <c r="H230" s="1" t="n">
        <v>130</v>
      </c>
      <c r="J230" s="1" t="s">
        <v>13</v>
      </c>
      <c r="K230" s="1" t="n">
        <f aca="false">IF(I230=N$1, COUNTIFS(N:N, $C230), 0)</f>
        <v>0</v>
      </c>
      <c r="L230" s="1" t="n">
        <f aca="false">IF(J230=O$1, COUNTIFS(O:O, $C230), 0)</f>
        <v>0</v>
      </c>
    </row>
    <row r="231" customFormat="false" ht="21.6" hidden="false" customHeight="true" outlineLevel="0" collapsed="false">
      <c r="A231" s="1" t="s">
        <v>590</v>
      </c>
      <c r="B231" s="1" t="s">
        <v>660</v>
      </c>
      <c r="C231" s="4" t="s">
        <v>661</v>
      </c>
      <c r="D231" s="4" t="s">
        <v>42</v>
      </c>
      <c r="E231" s="4" t="s">
        <v>42</v>
      </c>
      <c r="F231" s="4" t="s">
        <v>653</v>
      </c>
      <c r="G231" s="1" t="n">
        <v>38</v>
      </c>
      <c r="H231" s="1" t="n">
        <v>395</v>
      </c>
      <c r="J231" s="1" t="s">
        <v>13</v>
      </c>
      <c r="K231" s="1" t="n">
        <f aca="false">IF(I231=N$1, COUNTIFS(N:N, $C231), 0)</f>
        <v>0</v>
      </c>
      <c r="L231" s="1" t="n">
        <f aca="false">IF(J231=O$1, COUNTIFS(O:O, $C231), 0)</f>
        <v>0</v>
      </c>
    </row>
    <row r="232" customFormat="false" ht="21.6" hidden="false" customHeight="true" outlineLevel="0" collapsed="false">
      <c r="A232" s="1" t="s">
        <v>590</v>
      </c>
      <c r="B232" s="1" t="s">
        <v>662</v>
      </c>
      <c r="C232" s="4" t="s">
        <v>663</v>
      </c>
      <c r="D232" s="4" t="s">
        <v>42</v>
      </c>
      <c r="E232" s="4" t="s">
        <v>42</v>
      </c>
      <c r="F232" s="4" t="s">
        <v>664</v>
      </c>
      <c r="G232" s="1" t="n">
        <v>17</v>
      </c>
      <c r="H232" s="1" t="n">
        <v>178</v>
      </c>
      <c r="J232" s="1" t="s">
        <v>13</v>
      </c>
      <c r="K232" s="1" t="n">
        <f aca="false">IF(I232=N$1, COUNTIFS(N:N, $C232), 0)</f>
        <v>0</v>
      </c>
      <c r="L232" s="1" t="n">
        <f aca="false">IF(J232=O$1, COUNTIFS(O:O, $C232), 0)</f>
        <v>0</v>
      </c>
    </row>
    <row r="233" customFormat="false" ht="21.6" hidden="false" customHeight="true" outlineLevel="0" collapsed="false">
      <c r="A233" s="1" t="s">
        <v>590</v>
      </c>
      <c r="B233" s="1" t="s">
        <v>665</v>
      </c>
      <c r="C233" s="4" t="s">
        <v>666</v>
      </c>
      <c r="D233" s="4" t="s">
        <v>42</v>
      </c>
      <c r="E233" s="4" t="s">
        <v>42</v>
      </c>
      <c r="F233" s="4" t="s">
        <v>664</v>
      </c>
      <c r="G233" s="1" t="n">
        <v>89</v>
      </c>
      <c r="H233" s="1" t="n">
        <v>1027</v>
      </c>
      <c r="J233" s="1" t="s">
        <v>13</v>
      </c>
      <c r="K233" s="1" t="n">
        <f aca="false">IF(I233=N$1, COUNTIFS(N:N, $C233), 0)</f>
        <v>0</v>
      </c>
      <c r="L233" s="1" t="n">
        <f aca="false">IF(J233=O$1, COUNTIFS(O:O, $C233), 0)</f>
        <v>0</v>
      </c>
    </row>
    <row r="234" customFormat="false" ht="21.6" hidden="false" customHeight="true" outlineLevel="0" collapsed="false">
      <c r="A234" s="1" t="s">
        <v>590</v>
      </c>
      <c r="B234" s="1" t="s">
        <v>667</v>
      </c>
      <c r="C234" s="4" t="s">
        <v>668</v>
      </c>
      <c r="D234" s="4" t="s">
        <v>42</v>
      </c>
      <c r="E234" s="4" t="s">
        <v>42</v>
      </c>
      <c r="F234" s="4" t="s">
        <v>664</v>
      </c>
      <c r="G234" s="1" t="n">
        <v>64</v>
      </c>
      <c r="H234" s="1" t="n">
        <v>780</v>
      </c>
      <c r="J234" s="1" t="s">
        <v>13</v>
      </c>
      <c r="K234" s="1" t="n">
        <f aca="false">IF(I234=N$1, COUNTIFS(N:N, $C234), 0)</f>
        <v>0</v>
      </c>
      <c r="L234" s="1" t="n">
        <f aca="false">IF(J234=O$1, COUNTIFS(O:O, $C234), 0)</f>
        <v>0</v>
      </c>
    </row>
    <row r="235" customFormat="false" ht="21.6" hidden="false" customHeight="true" outlineLevel="0" collapsed="false">
      <c r="A235" s="1" t="s">
        <v>590</v>
      </c>
      <c r="B235" s="1" t="s">
        <v>669</v>
      </c>
      <c r="C235" s="4" t="s">
        <v>670</v>
      </c>
      <c r="D235" s="4" t="s">
        <v>42</v>
      </c>
      <c r="E235" s="4" t="s">
        <v>42</v>
      </c>
      <c r="F235" s="4" t="s">
        <v>664</v>
      </c>
      <c r="G235" s="1" t="n">
        <v>95</v>
      </c>
      <c r="H235" s="1" t="n">
        <v>943</v>
      </c>
      <c r="J235" s="1" t="s">
        <v>13</v>
      </c>
      <c r="K235" s="1" t="n">
        <f aca="false">IF(I235=N$1, COUNTIFS(N:N, $C235), 0)</f>
        <v>0</v>
      </c>
      <c r="L235" s="1" t="n">
        <f aca="false">IF(J235=O$1, COUNTIFS(O:O, $C235), 0)</f>
        <v>0</v>
      </c>
    </row>
    <row r="236" customFormat="false" ht="21.6" hidden="false" customHeight="true" outlineLevel="0" collapsed="false">
      <c r="A236" s="1" t="s">
        <v>590</v>
      </c>
      <c r="B236" s="1" t="s">
        <v>671</v>
      </c>
      <c r="C236" s="4" t="s">
        <v>672</v>
      </c>
      <c r="D236" s="4" t="s">
        <v>42</v>
      </c>
      <c r="E236" s="4" t="s">
        <v>42</v>
      </c>
      <c r="F236" s="4" t="s">
        <v>664</v>
      </c>
      <c r="G236" s="1" t="n">
        <v>29</v>
      </c>
      <c r="H236" s="1" t="n">
        <v>293</v>
      </c>
      <c r="J236" s="1" t="s">
        <v>13</v>
      </c>
      <c r="K236" s="1" t="n">
        <f aca="false">IF(I236=N$1, COUNTIFS(N:N, $C236), 0)</f>
        <v>0</v>
      </c>
      <c r="L236" s="1" t="n">
        <f aca="false">IF(J236=O$1, COUNTIFS(O:O, $C236), 0)</f>
        <v>0</v>
      </c>
    </row>
    <row r="237" customFormat="false" ht="21.6" hidden="false" customHeight="true" outlineLevel="0" collapsed="false">
      <c r="A237" s="1" t="s">
        <v>590</v>
      </c>
      <c r="B237" s="1" t="s">
        <v>673</v>
      </c>
      <c r="C237" s="4" t="s">
        <v>674</v>
      </c>
      <c r="D237" s="4" t="s">
        <v>42</v>
      </c>
      <c r="E237" s="4" t="s">
        <v>42</v>
      </c>
      <c r="F237" s="4" t="s">
        <v>664</v>
      </c>
      <c r="G237" s="1" t="n">
        <v>15</v>
      </c>
      <c r="H237" s="1" t="n">
        <v>150</v>
      </c>
      <c r="J237" s="1" t="s">
        <v>13</v>
      </c>
      <c r="K237" s="1" t="n">
        <f aca="false">IF(I237=N$1, COUNTIFS(N:N, $C237), 0)</f>
        <v>0</v>
      </c>
      <c r="L237" s="1" t="n">
        <f aca="false">IF(J237=O$1, COUNTIFS(O:O, $C237), 0)</f>
        <v>0</v>
      </c>
    </row>
    <row r="238" customFormat="false" ht="21.6" hidden="false" customHeight="true" outlineLevel="0" collapsed="false">
      <c r="A238" s="1" t="s">
        <v>590</v>
      </c>
      <c r="B238" s="1" t="s">
        <v>675</v>
      </c>
      <c r="C238" s="4" t="s">
        <v>676</v>
      </c>
      <c r="D238" s="4" t="s">
        <v>42</v>
      </c>
      <c r="E238" s="4" t="s">
        <v>42</v>
      </c>
      <c r="F238" s="4" t="s">
        <v>664</v>
      </c>
      <c r="G238" s="1" t="n">
        <v>12</v>
      </c>
      <c r="H238" s="1" t="n">
        <v>140</v>
      </c>
      <c r="J238" s="1" t="s">
        <v>13</v>
      </c>
      <c r="K238" s="1" t="n">
        <f aca="false">IF(I238=N$1, COUNTIFS(N:N, $C238), 0)</f>
        <v>0</v>
      </c>
      <c r="L238" s="1" t="n">
        <f aca="false">IF(J238=O$1, COUNTIFS(O:O, $C238), 0)</f>
        <v>0</v>
      </c>
    </row>
    <row r="239" customFormat="false" ht="21.6" hidden="false" customHeight="true" outlineLevel="0" collapsed="false">
      <c r="A239" s="1" t="s">
        <v>590</v>
      </c>
      <c r="B239" s="1" t="s">
        <v>677</v>
      </c>
      <c r="C239" s="4" t="s">
        <v>678</v>
      </c>
      <c r="D239" s="4" t="s">
        <v>42</v>
      </c>
      <c r="E239" s="4" t="s">
        <v>42</v>
      </c>
      <c r="F239" s="4" t="s">
        <v>664</v>
      </c>
      <c r="G239" s="1" t="n">
        <v>4</v>
      </c>
      <c r="H239" s="1" t="n">
        <v>41</v>
      </c>
      <c r="J239" s="1" t="s">
        <v>13</v>
      </c>
      <c r="K239" s="1" t="n">
        <f aca="false">IF(I239=N$1, COUNTIFS(N:N, $C239), 0)</f>
        <v>0</v>
      </c>
      <c r="L239" s="1" t="n">
        <f aca="false">IF(J239=O$1, COUNTIFS(O:O, $C239), 0)</f>
        <v>0</v>
      </c>
    </row>
    <row r="240" customFormat="false" ht="21.6" hidden="false" customHeight="true" outlineLevel="0" collapsed="false">
      <c r="A240" s="1" t="s">
        <v>590</v>
      </c>
      <c r="B240" s="1" t="s">
        <v>679</v>
      </c>
      <c r="C240" s="4" t="s">
        <v>680</v>
      </c>
      <c r="D240" s="4" t="s">
        <v>42</v>
      </c>
      <c r="E240" s="4" t="s">
        <v>42</v>
      </c>
      <c r="F240" s="4" t="s">
        <v>664</v>
      </c>
      <c r="G240" s="1" t="n">
        <v>18</v>
      </c>
      <c r="H240" s="1" t="n">
        <v>262</v>
      </c>
      <c r="J240" s="1" t="s">
        <v>13</v>
      </c>
      <c r="K240" s="1" t="n">
        <f aca="false">IF(I240=N$1, COUNTIFS(N:N, $C240), 0)</f>
        <v>0</v>
      </c>
      <c r="L240" s="1" t="n">
        <f aca="false">IF(J240=O$1, COUNTIFS(O:O, $C240), 0)</f>
        <v>0</v>
      </c>
    </row>
    <row r="241" customFormat="false" ht="21.6" hidden="false" customHeight="true" outlineLevel="0" collapsed="false">
      <c r="A241" s="1" t="s">
        <v>590</v>
      </c>
      <c r="B241" s="1" t="s">
        <v>681</v>
      </c>
      <c r="C241" s="4" t="s">
        <v>682</v>
      </c>
      <c r="D241" s="4" t="s">
        <v>42</v>
      </c>
      <c r="E241" s="4" t="s">
        <v>42</v>
      </c>
      <c r="F241" s="4" t="s">
        <v>664</v>
      </c>
      <c r="G241" s="1" t="n">
        <v>6</v>
      </c>
      <c r="H241" s="1" t="n">
        <v>80</v>
      </c>
      <c r="J241" s="1" t="s">
        <v>13</v>
      </c>
      <c r="K241" s="1" t="n">
        <f aca="false">IF(I241=N$1, COUNTIFS(N:N, $C241), 0)</f>
        <v>0</v>
      </c>
      <c r="L241" s="1" t="n">
        <f aca="false">IF(J241=O$1, COUNTIFS(O:O, $C241), 0)</f>
        <v>0</v>
      </c>
    </row>
    <row r="242" customFormat="false" ht="21.6" hidden="false" customHeight="true" outlineLevel="0" collapsed="false">
      <c r="A242" s="1" t="s">
        <v>683</v>
      </c>
      <c r="B242" s="1" t="s">
        <v>684</v>
      </c>
      <c r="C242" s="1" t="n">
        <v>1020000022266</v>
      </c>
      <c r="D242" s="4" t="s">
        <v>46</v>
      </c>
      <c r="E242" s="4" t="s">
        <v>46</v>
      </c>
      <c r="F242" s="4" t="s">
        <v>685</v>
      </c>
      <c r="G242" s="1" t="n">
        <v>40</v>
      </c>
      <c r="H242" s="1" t="n">
        <v>1140</v>
      </c>
      <c r="J242" s="1" t="s">
        <v>13</v>
      </c>
      <c r="K242" s="1" t="n">
        <f aca="false">IF(I242=N$1, COUNTIFS(N:N, $C242), 0)</f>
        <v>0</v>
      </c>
      <c r="L242" s="1" t="n">
        <f aca="false">IF(J242=O$1, COUNTIFS(O:O, $C242), 0)</f>
        <v>0</v>
      </c>
    </row>
    <row r="243" customFormat="false" ht="21.6" hidden="false" customHeight="true" outlineLevel="0" collapsed="false">
      <c r="A243" s="1" t="s">
        <v>683</v>
      </c>
      <c r="B243" s="1" t="s">
        <v>686</v>
      </c>
      <c r="C243" s="1" t="n">
        <v>1020000083784</v>
      </c>
      <c r="D243" s="4" t="s">
        <v>46</v>
      </c>
      <c r="E243" s="4" t="s">
        <v>46</v>
      </c>
      <c r="F243" s="4" t="s">
        <v>687</v>
      </c>
      <c r="G243" s="1" t="n">
        <v>45</v>
      </c>
      <c r="H243" s="1" t="n">
        <v>971</v>
      </c>
      <c r="J243" s="1" t="s">
        <v>13</v>
      </c>
      <c r="K243" s="1" t="n">
        <f aca="false">IF(I243=N$1, COUNTIFS(N:N, $C243), 0)</f>
        <v>0</v>
      </c>
      <c r="L243" s="1" t="n">
        <f aca="false">IF(J243=O$1, COUNTIFS(O:O, $C243), 0)</f>
        <v>0</v>
      </c>
    </row>
    <row r="244" customFormat="false" ht="21.6" hidden="false" customHeight="true" outlineLevel="0" collapsed="false">
      <c r="A244" s="1" t="s">
        <v>683</v>
      </c>
      <c r="B244" s="1" t="s">
        <v>688</v>
      </c>
      <c r="C244" s="1" t="n">
        <v>1020010036478</v>
      </c>
      <c r="D244" s="4" t="s">
        <v>46</v>
      </c>
      <c r="E244" s="4" t="s">
        <v>46</v>
      </c>
      <c r="F244" s="4" t="s">
        <v>689</v>
      </c>
      <c r="G244" s="1" t="n">
        <v>37</v>
      </c>
      <c r="H244" s="1" t="n">
        <v>830</v>
      </c>
      <c r="J244" s="1" t="s">
        <v>13</v>
      </c>
      <c r="K244" s="1" t="n">
        <f aca="false">IF(I244=N$1, COUNTIFS(N:N, $C244), 0)</f>
        <v>0</v>
      </c>
      <c r="L244" s="1" t="n">
        <f aca="false">IF(J244=O$1, COUNTIFS(O:O, $C244), 0)</f>
        <v>0</v>
      </c>
    </row>
    <row r="245" customFormat="false" ht="21.6" hidden="false" customHeight="true" outlineLevel="0" collapsed="false">
      <c r="A245" s="1" t="s">
        <v>683</v>
      </c>
      <c r="B245" s="1" t="s">
        <v>690</v>
      </c>
      <c r="C245" s="1" t="n">
        <v>1020010054421</v>
      </c>
      <c r="D245" s="4" t="s">
        <v>46</v>
      </c>
      <c r="E245" s="4" t="s">
        <v>46</v>
      </c>
      <c r="F245" s="4" t="s">
        <v>691</v>
      </c>
      <c r="G245" s="1" t="n">
        <v>36</v>
      </c>
      <c r="H245" s="1" t="n">
        <v>829</v>
      </c>
      <c r="J245" s="1" t="s">
        <v>13</v>
      </c>
      <c r="K245" s="1" t="n">
        <f aca="false">IF(I245=N$1, COUNTIFS(N:N, $C245), 0)</f>
        <v>0</v>
      </c>
      <c r="L245" s="1" t="n">
        <f aca="false">IF(J245=O$1, COUNTIFS(O:O, $C245), 0)</f>
        <v>0</v>
      </c>
    </row>
    <row r="246" customFormat="false" ht="21.6" hidden="false" customHeight="true" outlineLevel="0" collapsed="false">
      <c r="A246" s="1" t="s">
        <v>683</v>
      </c>
      <c r="B246" s="1" t="s">
        <v>692</v>
      </c>
      <c r="C246" s="1" t="n">
        <v>1020010080185</v>
      </c>
      <c r="D246" s="4" t="s">
        <v>46</v>
      </c>
      <c r="E246" s="4" t="s">
        <v>46</v>
      </c>
      <c r="F246" s="4" t="s">
        <v>693</v>
      </c>
      <c r="G246" s="1" t="n">
        <v>43</v>
      </c>
      <c r="H246" s="1" t="n">
        <v>929</v>
      </c>
      <c r="J246" s="1" t="s">
        <v>13</v>
      </c>
      <c r="K246" s="1" t="n">
        <f aca="false">IF(I246=N$1, COUNTIFS(N:N, $C246), 0)</f>
        <v>0</v>
      </c>
      <c r="L246" s="1" t="n">
        <f aca="false">IF(J246=O$1, COUNTIFS(O:O, $C246), 0)</f>
        <v>0</v>
      </c>
    </row>
    <row r="247" customFormat="false" ht="21.6" hidden="false" customHeight="true" outlineLevel="0" collapsed="false">
      <c r="A247" s="1" t="s">
        <v>683</v>
      </c>
      <c r="B247" s="1" t="s">
        <v>694</v>
      </c>
      <c r="C247" s="1" t="n">
        <v>1020010087411</v>
      </c>
      <c r="D247" s="4" t="s">
        <v>46</v>
      </c>
      <c r="E247" s="4" t="s">
        <v>46</v>
      </c>
      <c r="F247" s="4" t="s">
        <v>695</v>
      </c>
      <c r="G247" s="1" t="n">
        <v>41</v>
      </c>
      <c r="H247" s="1" t="n">
        <v>1207</v>
      </c>
      <c r="J247" s="1" t="s">
        <v>13</v>
      </c>
      <c r="K247" s="1" t="n">
        <f aca="false">IF(I247=N$1, COUNTIFS(N:N, $C247), 0)</f>
        <v>0</v>
      </c>
      <c r="L247" s="1" t="n">
        <f aca="false">IF(J247=O$1, COUNTIFS(O:O, $C247), 0)</f>
        <v>0</v>
      </c>
    </row>
    <row r="248" customFormat="false" ht="21.6" hidden="false" customHeight="true" outlineLevel="0" collapsed="false">
      <c r="A248" s="1" t="s">
        <v>683</v>
      </c>
      <c r="B248" s="1" t="s">
        <v>696</v>
      </c>
      <c r="C248" s="1" t="n">
        <v>1020020018004</v>
      </c>
      <c r="D248" s="4" t="s">
        <v>46</v>
      </c>
      <c r="E248" s="4" t="s">
        <v>46</v>
      </c>
      <c r="F248" s="4" t="s">
        <v>697</v>
      </c>
      <c r="G248" s="1" t="n">
        <v>44</v>
      </c>
      <c r="H248" s="1" t="n">
        <v>1150</v>
      </c>
      <c r="J248" s="1" t="s">
        <v>13</v>
      </c>
      <c r="K248" s="1" t="n">
        <f aca="false">IF(I248=N$1, COUNTIFS(N:N, $C248), 0)</f>
        <v>0</v>
      </c>
      <c r="L248" s="1" t="n">
        <f aca="false">IF(J248=O$1, COUNTIFS(O:O, $C248), 0)</f>
        <v>0</v>
      </c>
    </row>
    <row r="249" customFormat="false" ht="21.6" hidden="false" customHeight="true" outlineLevel="0" collapsed="false">
      <c r="A249" s="1" t="s">
        <v>683</v>
      </c>
      <c r="B249" s="1" t="s">
        <v>698</v>
      </c>
      <c r="C249" s="1" t="n">
        <v>1020020053700</v>
      </c>
      <c r="D249" s="4" t="s">
        <v>46</v>
      </c>
      <c r="E249" s="4" t="s">
        <v>46</v>
      </c>
      <c r="F249" s="4" t="s">
        <v>699</v>
      </c>
      <c r="G249" s="1" t="n">
        <v>32</v>
      </c>
      <c r="H249" s="1" t="n">
        <v>842</v>
      </c>
      <c r="J249" s="1" t="s">
        <v>13</v>
      </c>
      <c r="K249" s="1" t="n">
        <f aca="false">IF(I249=N$1, COUNTIFS(N:N, $C249), 0)</f>
        <v>0</v>
      </c>
      <c r="L249" s="1" t="n">
        <f aca="false">IF(J249=O$1, COUNTIFS(O:O, $C249), 0)</f>
        <v>0</v>
      </c>
    </row>
    <row r="250" customFormat="false" ht="21.6" hidden="false" customHeight="true" outlineLevel="0" collapsed="false">
      <c r="A250" s="1" t="s">
        <v>683</v>
      </c>
      <c r="B250" s="1" t="s">
        <v>700</v>
      </c>
      <c r="C250" s="1" t="n">
        <v>1020020084454</v>
      </c>
      <c r="D250" s="4" t="s">
        <v>46</v>
      </c>
      <c r="E250" s="4" t="s">
        <v>46</v>
      </c>
      <c r="F250" s="4" t="s">
        <v>701</v>
      </c>
      <c r="G250" s="1" t="n">
        <v>59</v>
      </c>
      <c r="H250" s="1" t="n">
        <v>1068</v>
      </c>
      <c r="J250" s="1" t="s">
        <v>13</v>
      </c>
      <c r="K250" s="1" t="n">
        <f aca="false">IF(I250=N$1, COUNTIFS(N:N, $C250), 0)</f>
        <v>0</v>
      </c>
      <c r="L250" s="1" t="n">
        <f aca="false">IF(J250=O$1, COUNTIFS(O:O, $C250), 0)</f>
        <v>0</v>
      </c>
    </row>
    <row r="251" customFormat="false" ht="21.6" hidden="false" customHeight="true" outlineLevel="0" collapsed="false">
      <c r="A251" s="1" t="s">
        <v>683</v>
      </c>
      <c r="B251" s="1" t="s">
        <v>702</v>
      </c>
      <c r="C251" s="1" t="n">
        <v>1020030028272</v>
      </c>
      <c r="D251" s="4" t="s">
        <v>46</v>
      </c>
      <c r="E251" s="4" t="s">
        <v>46</v>
      </c>
      <c r="F251" s="4" t="s">
        <v>703</v>
      </c>
      <c r="G251" s="1" t="n">
        <v>41</v>
      </c>
      <c r="H251" s="1" t="n">
        <v>1179</v>
      </c>
      <c r="J251" s="1" t="s">
        <v>13</v>
      </c>
      <c r="K251" s="1" t="n">
        <f aca="false">IF(I251=N$1, COUNTIFS(N:N, $C251), 0)</f>
        <v>0</v>
      </c>
      <c r="L251" s="1" t="n">
        <f aca="false">IF(J251=O$1, COUNTIFS(O:O, $C251), 0)</f>
        <v>0</v>
      </c>
    </row>
    <row r="252" customFormat="false" ht="21.6" hidden="false" customHeight="true" outlineLevel="0" collapsed="false">
      <c r="A252" s="1" t="s">
        <v>683</v>
      </c>
      <c r="B252" s="1" t="s">
        <v>704</v>
      </c>
      <c r="C252" s="1" t="n">
        <v>1020030056364</v>
      </c>
      <c r="D252" s="4" t="s">
        <v>46</v>
      </c>
      <c r="E252" s="4" t="s">
        <v>46</v>
      </c>
      <c r="F252" s="4" t="s">
        <v>705</v>
      </c>
      <c r="G252" s="1" t="n">
        <v>50</v>
      </c>
      <c r="H252" s="1" t="n">
        <v>1216</v>
      </c>
      <c r="J252" s="1" t="s">
        <v>13</v>
      </c>
      <c r="K252" s="1" t="n">
        <f aca="false">IF(I252=N$1, COUNTIFS(N:N, $C252), 0)</f>
        <v>0</v>
      </c>
      <c r="L252" s="1" t="n">
        <f aca="false">IF(J252=O$1, COUNTIFS(O:O, $C252), 0)</f>
        <v>0</v>
      </c>
    </row>
    <row r="253" customFormat="false" ht="21.6" hidden="false" customHeight="true" outlineLevel="0" collapsed="false">
      <c r="A253" s="1" t="s">
        <v>683</v>
      </c>
      <c r="B253" s="1" t="s">
        <v>706</v>
      </c>
      <c r="C253" s="1" t="n">
        <v>1020040056582</v>
      </c>
      <c r="D253" s="4" t="s">
        <v>46</v>
      </c>
      <c r="E253" s="4" t="s">
        <v>46</v>
      </c>
      <c r="F253" s="4" t="s">
        <v>707</v>
      </c>
      <c r="G253" s="1" t="n">
        <v>42</v>
      </c>
      <c r="H253" s="1" t="n">
        <v>1063</v>
      </c>
      <c r="J253" s="1" t="s">
        <v>13</v>
      </c>
      <c r="K253" s="1" t="n">
        <f aca="false">IF(I253=N$1, COUNTIFS(N:N, $C253), 0)</f>
        <v>0</v>
      </c>
      <c r="L253" s="1" t="n">
        <f aca="false">IF(J253=O$1, COUNTIFS(O:O, $C253), 0)</f>
        <v>0</v>
      </c>
    </row>
    <row r="254" customFormat="false" ht="21.6" hidden="false" customHeight="true" outlineLevel="0" collapsed="false">
      <c r="A254" s="1" t="s">
        <v>683</v>
      </c>
      <c r="B254" s="1" t="s">
        <v>708</v>
      </c>
      <c r="C254" s="1" t="n">
        <v>1020040056584</v>
      </c>
      <c r="D254" s="4" t="s">
        <v>46</v>
      </c>
      <c r="E254" s="4" t="s">
        <v>46</v>
      </c>
      <c r="F254" s="4" t="s">
        <v>709</v>
      </c>
      <c r="G254" s="1" t="n">
        <v>41</v>
      </c>
      <c r="H254" s="1" t="n">
        <v>1135</v>
      </c>
      <c r="J254" s="1" t="s">
        <v>13</v>
      </c>
      <c r="K254" s="1" t="n">
        <f aca="false">IF(I254=N$1, COUNTIFS(N:N, $C254), 0)</f>
        <v>0</v>
      </c>
      <c r="L254" s="1" t="n">
        <f aca="false">IF(J254=O$1, COUNTIFS(O:O, $C254), 0)</f>
        <v>0</v>
      </c>
    </row>
    <row r="255" customFormat="false" ht="21.6" hidden="false" customHeight="true" outlineLevel="0" collapsed="false">
      <c r="A255" s="1" t="s">
        <v>683</v>
      </c>
      <c r="B255" s="1" t="s">
        <v>710</v>
      </c>
      <c r="C255" s="1" t="n">
        <v>1020040056638</v>
      </c>
      <c r="D255" s="4" t="s">
        <v>46</v>
      </c>
      <c r="E255" s="4" t="s">
        <v>46</v>
      </c>
      <c r="F255" s="4" t="s">
        <v>711</v>
      </c>
      <c r="G255" s="1" t="n">
        <v>43</v>
      </c>
      <c r="H255" s="1" t="n">
        <v>1168</v>
      </c>
      <c r="J255" s="1" t="s">
        <v>13</v>
      </c>
      <c r="K255" s="1" t="n">
        <f aca="false">IF(I255=N$1, COUNTIFS(N:N, $C255), 0)</f>
        <v>0</v>
      </c>
      <c r="L255" s="1" t="n">
        <f aca="false">IF(J255=O$1, COUNTIFS(O:O, $C255), 0)</f>
        <v>0</v>
      </c>
    </row>
    <row r="256" customFormat="false" ht="21.6" hidden="false" customHeight="true" outlineLevel="0" collapsed="false">
      <c r="A256" s="1" t="s">
        <v>683</v>
      </c>
      <c r="B256" s="1" t="s">
        <v>712</v>
      </c>
      <c r="C256" s="1" t="n">
        <v>1020040078406</v>
      </c>
      <c r="D256" s="4" t="s">
        <v>46</v>
      </c>
      <c r="E256" s="4" t="s">
        <v>46</v>
      </c>
      <c r="F256" s="4" t="s">
        <v>713</v>
      </c>
      <c r="G256" s="1" t="n">
        <v>39</v>
      </c>
      <c r="H256" s="1" t="n">
        <v>1148</v>
      </c>
      <c r="J256" s="1" t="s">
        <v>13</v>
      </c>
      <c r="K256" s="1" t="n">
        <f aca="false">IF(I256=N$1, COUNTIFS(N:N, $C256), 0)</f>
        <v>0</v>
      </c>
      <c r="L256" s="1" t="n">
        <f aca="false">IF(J256=O$1, COUNTIFS(O:O, $C256), 0)</f>
        <v>0</v>
      </c>
    </row>
    <row r="257" customFormat="false" ht="21.6" hidden="false" customHeight="true" outlineLevel="0" collapsed="false">
      <c r="A257" s="1" t="s">
        <v>683</v>
      </c>
      <c r="B257" s="1" t="s">
        <v>714</v>
      </c>
      <c r="C257" s="1" t="n">
        <v>1020050015959</v>
      </c>
      <c r="D257" s="4" t="s">
        <v>46</v>
      </c>
      <c r="E257" s="4" t="s">
        <v>46</v>
      </c>
      <c r="F257" s="4" t="s">
        <v>715</v>
      </c>
      <c r="G257" s="1" t="n">
        <v>62</v>
      </c>
      <c r="H257" s="1" t="n">
        <v>1205</v>
      </c>
      <c r="J257" s="1" t="s">
        <v>13</v>
      </c>
      <c r="K257" s="1" t="n">
        <f aca="false">IF(I257=N$1, COUNTIFS(N:N, $C257), 0)</f>
        <v>0</v>
      </c>
      <c r="L257" s="1" t="n">
        <f aca="false">IF(J257=O$1, COUNTIFS(O:O, $C257), 0)</f>
        <v>0</v>
      </c>
    </row>
    <row r="258" customFormat="false" ht="21.6" hidden="false" customHeight="true" outlineLevel="0" collapsed="false">
      <c r="A258" s="1" t="s">
        <v>683</v>
      </c>
      <c r="B258" s="1" t="s">
        <v>716</v>
      </c>
      <c r="C258" s="1" t="n">
        <v>1020050019814</v>
      </c>
      <c r="D258" s="4" t="s">
        <v>46</v>
      </c>
      <c r="E258" s="4" t="s">
        <v>46</v>
      </c>
      <c r="F258" s="4" t="s">
        <v>717</v>
      </c>
      <c r="G258" s="1" t="n">
        <v>51</v>
      </c>
      <c r="H258" s="1" t="n">
        <v>1206</v>
      </c>
      <c r="J258" s="1" t="s">
        <v>13</v>
      </c>
      <c r="K258" s="1" t="n">
        <f aca="false">IF(I258=N$1, COUNTIFS(N:N, $C258), 0)</f>
        <v>0</v>
      </c>
      <c r="L258" s="1" t="n">
        <f aca="false">IF(J258=O$1, COUNTIFS(O:O, $C258), 0)</f>
        <v>0</v>
      </c>
    </row>
    <row r="259" customFormat="false" ht="21.6" hidden="false" customHeight="true" outlineLevel="0" collapsed="false">
      <c r="A259" s="1" t="s">
        <v>683</v>
      </c>
      <c r="B259" s="1" t="s">
        <v>718</v>
      </c>
      <c r="C259" s="1" t="n">
        <v>1020050064310</v>
      </c>
      <c r="D259" s="4" t="s">
        <v>46</v>
      </c>
      <c r="E259" s="4" t="s">
        <v>46</v>
      </c>
      <c r="F259" s="4" t="s">
        <v>719</v>
      </c>
      <c r="G259" s="1" t="n">
        <v>30</v>
      </c>
      <c r="H259" s="1" t="n">
        <v>799</v>
      </c>
      <c r="J259" s="1" t="s">
        <v>13</v>
      </c>
      <c r="K259" s="1" t="n">
        <f aca="false">IF(I259=N$1, COUNTIFS(N:N, $C259), 0)</f>
        <v>0</v>
      </c>
      <c r="L259" s="1" t="n">
        <f aca="false">IF(J259=O$1, COUNTIFS(O:O, $C259), 0)</f>
        <v>0</v>
      </c>
    </row>
    <row r="260" customFormat="false" ht="21.6" hidden="false" customHeight="true" outlineLevel="0" collapsed="false">
      <c r="A260" s="1" t="s">
        <v>683</v>
      </c>
      <c r="B260" s="1" t="s">
        <v>720</v>
      </c>
      <c r="C260" s="1" t="n">
        <v>1020080010234</v>
      </c>
      <c r="D260" s="4" t="s">
        <v>46</v>
      </c>
      <c r="E260" s="4" t="s">
        <v>46</v>
      </c>
      <c r="F260" s="4" t="s">
        <v>721</v>
      </c>
      <c r="G260" s="1" t="n">
        <v>43</v>
      </c>
      <c r="H260" s="1" t="n">
        <v>913</v>
      </c>
      <c r="J260" s="1" t="s">
        <v>13</v>
      </c>
      <c r="K260" s="1" t="n">
        <f aca="false">IF(I260=N$1, COUNTIFS(N:N, $C260), 0)</f>
        <v>0</v>
      </c>
      <c r="L260" s="1" t="n">
        <f aca="false">IF(J260=O$1, COUNTIFS(O:O, $C260), 0)</f>
        <v>0</v>
      </c>
    </row>
    <row r="261" customFormat="false" ht="21.6" hidden="false" customHeight="true" outlineLevel="0" collapsed="false">
      <c r="A261" s="1" t="s">
        <v>683</v>
      </c>
      <c r="B261" s="1" t="s">
        <v>722</v>
      </c>
      <c r="C261" s="1" t="n">
        <v>1020080019940</v>
      </c>
      <c r="D261" s="4" t="s">
        <v>46</v>
      </c>
      <c r="E261" s="4" t="s">
        <v>46</v>
      </c>
      <c r="F261" s="4" t="s">
        <v>723</v>
      </c>
      <c r="G261" s="1" t="n">
        <v>35</v>
      </c>
      <c r="H261" s="1" t="n">
        <v>773</v>
      </c>
      <c r="J261" s="1" t="s">
        <v>13</v>
      </c>
      <c r="K261" s="1" t="n">
        <f aca="false">IF(I261=N$1, COUNTIFS(N:N, $C261), 0)</f>
        <v>0</v>
      </c>
      <c r="L261" s="1" t="n">
        <f aca="false">IF(J261=O$1, COUNTIFS(O:O, $C261), 0)</f>
        <v>0</v>
      </c>
    </row>
    <row r="262" customFormat="false" ht="21.6" hidden="false" customHeight="true" outlineLevel="0" collapsed="false">
      <c r="A262" s="1" t="s">
        <v>683</v>
      </c>
      <c r="B262" s="1" t="s">
        <v>724</v>
      </c>
      <c r="C262" s="1" t="n">
        <v>1020080020188</v>
      </c>
      <c r="D262" s="4" t="s">
        <v>46</v>
      </c>
      <c r="E262" s="4" t="s">
        <v>46</v>
      </c>
      <c r="F262" s="4" t="s">
        <v>725</v>
      </c>
      <c r="G262" s="1" t="n">
        <v>50</v>
      </c>
      <c r="H262" s="1" t="n">
        <v>976</v>
      </c>
      <c r="J262" s="1" t="s">
        <v>13</v>
      </c>
      <c r="K262" s="1" t="n">
        <f aca="false">IF(I262=N$1, COUNTIFS(N:N, $C262), 0)</f>
        <v>0</v>
      </c>
      <c r="L262" s="1" t="n">
        <f aca="false">IF(J262=O$1, COUNTIFS(O:O, $C262), 0)</f>
        <v>0</v>
      </c>
    </row>
    <row r="263" customFormat="false" ht="21.6" hidden="false" customHeight="true" outlineLevel="0" collapsed="false">
      <c r="A263" s="1" t="s">
        <v>683</v>
      </c>
      <c r="B263" s="1" t="s">
        <v>726</v>
      </c>
      <c r="C263" s="1" t="n">
        <v>1020090051233</v>
      </c>
      <c r="D263" s="4" t="s">
        <v>46</v>
      </c>
      <c r="E263" s="4" t="s">
        <v>46</v>
      </c>
      <c r="F263" s="4" t="s">
        <v>727</v>
      </c>
      <c r="G263" s="1" t="n">
        <v>34</v>
      </c>
      <c r="H263" s="1" t="n">
        <v>563</v>
      </c>
      <c r="J263" s="1" t="s">
        <v>13</v>
      </c>
      <c r="K263" s="1" t="n">
        <f aca="false">IF(I263=N$1, COUNTIFS(N:N, $C263), 0)</f>
        <v>0</v>
      </c>
      <c r="L263" s="1" t="n">
        <f aca="false">IF(J263=O$1, COUNTIFS(O:O, $C263), 0)</f>
        <v>0</v>
      </c>
    </row>
    <row r="264" customFormat="false" ht="21.6" hidden="false" customHeight="true" outlineLevel="0" collapsed="false">
      <c r="A264" s="1" t="s">
        <v>683</v>
      </c>
      <c r="B264" s="1" t="s">
        <v>728</v>
      </c>
      <c r="C264" s="1" t="n">
        <v>1020100120827</v>
      </c>
      <c r="D264" s="4" t="s">
        <v>46</v>
      </c>
      <c r="E264" s="4" t="s">
        <v>46</v>
      </c>
      <c r="F264" s="4" t="s">
        <v>729</v>
      </c>
      <c r="G264" s="1" t="n">
        <v>51</v>
      </c>
      <c r="H264" s="1" t="n">
        <v>1061</v>
      </c>
      <c r="J264" s="1" t="s">
        <v>13</v>
      </c>
      <c r="K264" s="1" t="n">
        <f aca="false">IF(I264=N$1, COUNTIFS(N:N, $C264), 0)</f>
        <v>0</v>
      </c>
      <c r="L264" s="1" t="n">
        <f aca="false">IF(J264=O$1, COUNTIFS(O:O, $C264), 0)</f>
        <v>0</v>
      </c>
    </row>
    <row r="265" customFormat="false" ht="21.6" hidden="false" customHeight="true" outlineLevel="0" collapsed="false">
      <c r="A265" s="1" t="s">
        <v>683</v>
      </c>
      <c r="B265" s="1" t="s">
        <v>730</v>
      </c>
      <c r="C265" s="1" t="n">
        <v>1020110025339</v>
      </c>
      <c r="D265" s="4" t="s">
        <v>46</v>
      </c>
      <c r="E265" s="4" t="s">
        <v>46</v>
      </c>
      <c r="F265" s="4" t="s">
        <v>731</v>
      </c>
      <c r="G265" s="1" t="n">
        <v>46</v>
      </c>
      <c r="H265" s="1" t="n">
        <v>1159</v>
      </c>
      <c r="J265" s="1" t="s">
        <v>13</v>
      </c>
      <c r="K265" s="1" t="n">
        <f aca="false">IF(I265=N$1, COUNTIFS(N:N, $C265), 0)</f>
        <v>0</v>
      </c>
      <c r="L265" s="1" t="n">
        <f aca="false">IF(J265=O$1, COUNTIFS(O:O, $C265), 0)</f>
        <v>0</v>
      </c>
    </row>
    <row r="266" customFormat="false" ht="21.6" hidden="false" customHeight="true" outlineLevel="0" collapsed="false">
      <c r="A266" s="1" t="s">
        <v>683</v>
      </c>
      <c r="B266" s="1" t="s">
        <v>732</v>
      </c>
      <c r="C266" s="1" t="n">
        <v>1020110050673</v>
      </c>
      <c r="D266" s="4" t="s">
        <v>46</v>
      </c>
      <c r="E266" s="4" t="s">
        <v>46</v>
      </c>
      <c r="F266" s="4" t="s">
        <v>733</v>
      </c>
      <c r="G266" s="1" t="n">
        <v>38</v>
      </c>
      <c r="H266" s="1" t="n">
        <v>958</v>
      </c>
      <c r="J266" s="1" t="s">
        <v>13</v>
      </c>
      <c r="K266" s="1" t="n">
        <f aca="false">IF(I266=N$1, COUNTIFS(N:N, $C266), 0)</f>
        <v>0</v>
      </c>
      <c r="L266" s="1" t="n">
        <f aca="false">IF(J266=O$1, COUNTIFS(O:O, $C266), 0)</f>
        <v>0</v>
      </c>
    </row>
    <row r="267" customFormat="false" ht="21.6" hidden="false" customHeight="true" outlineLevel="0" collapsed="false">
      <c r="A267" s="1" t="s">
        <v>683</v>
      </c>
      <c r="B267" s="1" t="s">
        <v>734</v>
      </c>
      <c r="C267" s="1" t="n">
        <v>1020110104047</v>
      </c>
      <c r="D267" s="4" t="s">
        <v>46</v>
      </c>
      <c r="E267" s="4" t="s">
        <v>46</v>
      </c>
      <c r="F267" s="4" t="s">
        <v>735</v>
      </c>
      <c r="G267" s="1" t="n">
        <v>51</v>
      </c>
      <c r="H267" s="1" t="n">
        <v>1061</v>
      </c>
      <c r="J267" s="1" t="s">
        <v>13</v>
      </c>
      <c r="K267" s="1" t="n">
        <f aca="false">IF(I267=N$1, COUNTIFS(N:N, $C267), 0)</f>
        <v>0</v>
      </c>
      <c r="L267" s="1" t="n">
        <f aca="false">IF(J267=O$1, COUNTIFS(O:O, $C267), 0)</f>
        <v>0</v>
      </c>
    </row>
    <row r="268" customFormat="false" ht="21.6" hidden="false" customHeight="true" outlineLevel="0" collapsed="false">
      <c r="A268" s="1" t="s">
        <v>683</v>
      </c>
      <c r="B268" s="1" t="s">
        <v>736</v>
      </c>
      <c r="C268" s="1" t="n">
        <v>1020110138719</v>
      </c>
      <c r="D268" s="4" t="s">
        <v>46</v>
      </c>
      <c r="E268" s="4" t="s">
        <v>46</v>
      </c>
      <c r="F268" s="4" t="s">
        <v>737</v>
      </c>
      <c r="G268" s="1" t="n">
        <v>46</v>
      </c>
      <c r="H268" s="1" t="n">
        <v>763</v>
      </c>
      <c r="J268" s="1" t="s">
        <v>13</v>
      </c>
      <c r="K268" s="1" t="n">
        <f aca="false">IF(I268=N$1, COUNTIFS(N:N, $C268), 0)</f>
        <v>0</v>
      </c>
      <c r="L268" s="1" t="n">
        <f aca="false">IF(J268=O$1, COUNTIFS(O:O, $C268), 0)</f>
        <v>0</v>
      </c>
    </row>
    <row r="269" customFormat="false" ht="21.6" hidden="false" customHeight="true" outlineLevel="0" collapsed="false">
      <c r="A269" s="1" t="s">
        <v>683</v>
      </c>
      <c r="B269" s="1" t="s">
        <v>738</v>
      </c>
      <c r="C269" s="1" t="n">
        <v>1020120030889</v>
      </c>
      <c r="D269" s="4" t="s">
        <v>46</v>
      </c>
      <c r="E269" s="4" t="s">
        <v>46</v>
      </c>
      <c r="F269" s="4" t="s">
        <v>739</v>
      </c>
      <c r="G269" s="1" t="n">
        <v>46</v>
      </c>
      <c r="H269" s="1" t="n">
        <v>1287</v>
      </c>
      <c r="J269" s="1" t="s">
        <v>13</v>
      </c>
      <c r="K269" s="1" t="n">
        <f aca="false">IF(I269=N$1, COUNTIFS(N:N, $C269), 0)</f>
        <v>0</v>
      </c>
      <c r="L269" s="1" t="n">
        <f aca="false">IF(J269=O$1, COUNTIFS(O:O, $C269), 0)</f>
        <v>0</v>
      </c>
    </row>
    <row r="270" customFormat="false" ht="21.6" hidden="false" customHeight="true" outlineLevel="0" collapsed="false">
      <c r="A270" s="1" t="s">
        <v>683</v>
      </c>
      <c r="B270" s="1" t="s">
        <v>740</v>
      </c>
      <c r="C270" s="1" t="n">
        <v>1020120087002</v>
      </c>
      <c r="D270" s="4" t="s">
        <v>46</v>
      </c>
      <c r="E270" s="4" t="s">
        <v>46</v>
      </c>
      <c r="F270" s="4" t="s">
        <v>741</v>
      </c>
      <c r="G270" s="1" t="n">
        <v>46</v>
      </c>
      <c r="H270" s="1" t="n">
        <v>1347</v>
      </c>
      <c r="J270" s="1" t="s">
        <v>13</v>
      </c>
      <c r="K270" s="1" t="n">
        <f aca="false">IF(I270=N$1, COUNTIFS(N:N, $C270), 0)</f>
        <v>0</v>
      </c>
      <c r="L270" s="1" t="n">
        <f aca="false">IF(J270=O$1, COUNTIFS(O:O, $C270), 0)</f>
        <v>0</v>
      </c>
    </row>
    <row r="271" customFormat="false" ht="21.6" hidden="false" customHeight="true" outlineLevel="0" collapsed="false">
      <c r="A271" s="1" t="s">
        <v>683</v>
      </c>
      <c r="B271" s="1" t="s">
        <v>742</v>
      </c>
      <c r="C271" s="1" t="n">
        <v>1020120115740</v>
      </c>
      <c r="D271" s="4" t="s">
        <v>46</v>
      </c>
      <c r="E271" s="4" t="s">
        <v>46</v>
      </c>
      <c r="F271" s="4" t="s">
        <v>743</v>
      </c>
      <c r="G271" s="1" t="n">
        <v>61</v>
      </c>
      <c r="H271" s="1" t="n">
        <v>1536</v>
      </c>
      <c r="J271" s="1" t="s">
        <v>13</v>
      </c>
      <c r="K271" s="1" t="n">
        <f aca="false">IF(I271=N$1, COUNTIFS(N:N, $C271), 0)</f>
        <v>0</v>
      </c>
      <c r="L271" s="1" t="n">
        <f aca="false">IF(J271=O$1, COUNTIFS(O:O, $C271), 0)</f>
        <v>0</v>
      </c>
    </row>
    <row r="272" customFormat="false" ht="21.6" hidden="false" customHeight="true" outlineLevel="0" collapsed="false">
      <c r="A272" s="1" t="s">
        <v>683</v>
      </c>
      <c r="B272" s="1" t="s">
        <v>744</v>
      </c>
      <c r="C272" s="1" t="n">
        <v>1020120127894</v>
      </c>
      <c r="D272" s="4" t="s">
        <v>46</v>
      </c>
      <c r="E272" s="4" t="s">
        <v>46</v>
      </c>
      <c r="F272" s="4" t="s">
        <v>745</v>
      </c>
      <c r="G272" s="1" t="n">
        <v>54</v>
      </c>
      <c r="H272" s="1" t="n">
        <v>1444</v>
      </c>
      <c r="J272" s="1" t="s">
        <v>13</v>
      </c>
      <c r="K272" s="1" t="n">
        <f aca="false">IF(I272=N$1, COUNTIFS(N:N, $C272), 0)</f>
        <v>0</v>
      </c>
      <c r="L272" s="1" t="n">
        <f aca="false">IF(J272=O$1, COUNTIFS(O:O, $C272), 0)</f>
        <v>0</v>
      </c>
    </row>
    <row r="273" customFormat="false" ht="21.6" hidden="false" customHeight="true" outlineLevel="0" collapsed="false">
      <c r="A273" s="1" t="s">
        <v>683</v>
      </c>
      <c r="B273" s="1" t="s">
        <v>746</v>
      </c>
      <c r="C273" s="1" t="n">
        <v>1020120144532</v>
      </c>
      <c r="D273" s="4" t="s">
        <v>46</v>
      </c>
      <c r="E273" s="4" t="s">
        <v>46</v>
      </c>
      <c r="F273" s="4" t="s">
        <v>747</v>
      </c>
      <c r="G273" s="1" t="n">
        <v>46</v>
      </c>
      <c r="H273" s="1" t="n">
        <v>1147</v>
      </c>
      <c r="J273" s="1" t="s">
        <v>13</v>
      </c>
      <c r="K273" s="1" t="n">
        <f aca="false">IF(I273=N$1, COUNTIFS(N:N, $C273), 0)</f>
        <v>0</v>
      </c>
      <c r="L273" s="1" t="n">
        <f aca="false">IF(J273=O$1, COUNTIFS(O:O, $C273), 0)</f>
        <v>0</v>
      </c>
    </row>
    <row r="274" customFormat="false" ht="21.6" hidden="false" customHeight="true" outlineLevel="0" collapsed="false">
      <c r="A274" s="1" t="s">
        <v>683</v>
      </c>
      <c r="B274" s="1" t="s">
        <v>748</v>
      </c>
      <c r="C274" s="1" t="n">
        <v>1020130021737</v>
      </c>
      <c r="D274" s="4" t="s">
        <v>46</v>
      </c>
      <c r="E274" s="4" t="s">
        <v>46</v>
      </c>
      <c r="F274" s="4" t="s">
        <v>749</v>
      </c>
      <c r="G274" s="1" t="n">
        <v>38</v>
      </c>
      <c r="H274" s="1" t="n">
        <v>1005</v>
      </c>
      <c r="J274" s="1" t="s">
        <v>13</v>
      </c>
      <c r="K274" s="1" t="n">
        <f aca="false">IF(I274=N$1, COUNTIFS(N:N, $C274), 0)</f>
        <v>0</v>
      </c>
      <c r="L274" s="1" t="n">
        <f aca="false">IF(J274=O$1, COUNTIFS(O:O, $C274), 0)</f>
        <v>0</v>
      </c>
    </row>
    <row r="275" customFormat="false" ht="21.6" hidden="false" customHeight="true" outlineLevel="0" collapsed="false">
      <c r="A275" s="1" t="s">
        <v>683</v>
      </c>
      <c r="B275" s="1" t="s">
        <v>750</v>
      </c>
      <c r="C275" s="1" t="n">
        <v>1020130053682</v>
      </c>
      <c r="D275" s="4" t="s">
        <v>46</v>
      </c>
      <c r="E275" s="4" t="s">
        <v>46</v>
      </c>
      <c r="F275" s="4" t="s">
        <v>751</v>
      </c>
      <c r="G275" s="1" t="n">
        <v>51</v>
      </c>
      <c r="H275" s="1" t="n">
        <v>752</v>
      </c>
      <c r="J275" s="1" t="s">
        <v>13</v>
      </c>
      <c r="K275" s="1" t="n">
        <f aca="false">IF(I275=N$1, COUNTIFS(N:N, $C275), 0)</f>
        <v>0</v>
      </c>
      <c r="L275" s="1" t="n">
        <f aca="false">IF(J275=O$1, COUNTIFS(O:O, $C275), 0)</f>
        <v>0</v>
      </c>
    </row>
    <row r="276" customFormat="false" ht="21.6" hidden="false" customHeight="true" outlineLevel="0" collapsed="false">
      <c r="A276" s="1" t="s">
        <v>683</v>
      </c>
      <c r="B276" s="1" t="s">
        <v>752</v>
      </c>
      <c r="C276" s="1" t="n">
        <v>1020140137731</v>
      </c>
      <c r="D276" s="4" t="s">
        <v>46</v>
      </c>
      <c r="E276" s="4" t="s">
        <v>46</v>
      </c>
      <c r="F276" s="4" t="s">
        <v>753</v>
      </c>
      <c r="G276" s="1" t="n">
        <v>46</v>
      </c>
      <c r="H276" s="1" t="n">
        <v>1371</v>
      </c>
      <c r="J276" s="1" t="s">
        <v>13</v>
      </c>
      <c r="K276" s="1" t="n">
        <f aca="false">IF(I276=N$1, COUNTIFS(N:N, $C276), 0)</f>
        <v>0</v>
      </c>
      <c r="L276" s="1" t="n">
        <f aca="false">IF(J276=O$1, COUNTIFS(O:O, $C276), 0)</f>
        <v>0</v>
      </c>
    </row>
    <row r="277" customFormat="false" ht="21.6" hidden="false" customHeight="true" outlineLevel="0" collapsed="false">
      <c r="A277" s="1" t="s">
        <v>683</v>
      </c>
      <c r="B277" s="1" t="s">
        <v>754</v>
      </c>
      <c r="C277" s="1" t="n">
        <v>1020150042306</v>
      </c>
      <c r="D277" s="4" t="s">
        <v>46</v>
      </c>
      <c r="E277" s="4" t="s">
        <v>46</v>
      </c>
      <c r="F277" s="4" t="s">
        <v>755</v>
      </c>
      <c r="G277" s="1" t="n">
        <v>57</v>
      </c>
      <c r="H277" s="1" t="n">
        <v>962</v>
      </c>
      <c r="J277" s="1" t="s">
        <v>13</v>
      </c>
      <c r="K277" s="1" t="n">
        <f aca="false">IF(I277=N$1, COUNTIFS(N:N, $C277), 0)</f>
        <v>0</v>
      </c>
      <c r="L277" s="1" t="n">
        <f aca="false">IF(J277=O$1, COUNTIFS(O:O, $C277), 0)</f>
        <v>0</v>
      </c>
    </row>
    <row r="278" customFormat="false" ht="21.6" hidden="false" customHeight="true" outlineLevel="0" collapsed="false">
      <c r="A278" s="1" t="s">
        <v>683</v>
      </c>
      <c r="B278" s="1" t="s">
        <v>756</v>
      </c>
      <c r="C278" s="1" t="n">
        <v>2020070018478</v>
      </c>
      <c r="D278" s="4" t="s">
        <v>46</v>
      </c>
      <c r="E278" s="4" t="s">
        <v>46</v>
      </c>
      <c r="F278" s="4" t="s">
        <v>757</v>
      </c>
      <c r="G278" s="1" t="n">
        <v>36</v>
      </c>
      <c r="H278" s="1" t="n">
        <v>1001</v>
      </c>
      <c r="J278" s="1" t="s">
        <v>13</v>
      </c>
      <c r="K278" s="1" t="n">
        <f aca="false">IF(I278=N$1, COUNTIFS(N:N, $C278), 0)</f>
        <v>0</v>
      </c>
      <c r="L278" s="1" t="n">
        <f aca="false">IF(J278=O$1, COUNTIFS(O:O, $C278), 0)</f>
        <v>0</v>
      </c>
    </row>
    <row r="279" customFormat="false" ht="21.6" hidden="false" customHeight="true" outlineLevel="0" collapsed="false">
      <c r="A279" s="1" t="s">
        <v>683</v>
      </c>
      <c r="B279" s="1" t="s">
        <v>758</v>
      </c>
      <c r="C279" s="1" t="n">
        <v>2020130001049</v>
      </c>
      <c r="D279" s="4" t="s">
        <v>46</v>
      </c>
      <c r="E279" s="4" t="s">
        <v>46</v>
      </c>
      <c r="F279" s="4" t="s">
        <v>759</v>
      </c>
      <c r="G279" s="1" t="n">
        <v>50</v>
      </c>
      <c r="H279" s="1" t="n">
        <v>1294</v>
      </c>
      <c r="J279" s="1" t="s">
        <v>13</v>
      </c>
      <c r="K279" s="1" t="n">
        <f aca="false">IF(I279=N$1, COUNTIFS(N:N, $C279), 0)</f>
        <v>0</v>
      </c>
      <c r="L279" s="1" t="n">
        <f aca="false">IF(J279=O$1, COUNTIFS(O:O, $C279), 0)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2017-10-23T11:37:04Z</dcterms:modified>
  <cp:revision>40</cp:revision>
  <dc:subject/>
  <dc:title/>
</cp:coreProperties>
</file>