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tromm/Library/CloudStorage/Box-Box/(UA Box Health) - CON FRESH - MBSKIBA/MAP/Analysis/"/>
    </mc:Choice>
  </mc:AlternateContent>
  <xr:revisionPtr revIDLastSave="0" documentId="13_ncr:1_{33CD1631-F50C-CE42-A4BB-FD70FF623208}" xr6:coauthVersionLast="47" xr6:coauthVersionMax="47" xr10:uidLastSave="{00000000-0000-0000-0000-000000000000}"/>
  <bookViews>
    <workbookView xWindow="29220" yWindow="500" windowWidth="20240" windowHeight="18600" xr2:uid="{C57735D0-9EB8-8344-A6B4-804698713291}"/>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5" i="2"/>
  <c r="J42" i="2"/>
  <c r="J36" i="2"/>
  <c r="J37" i="2"/>
  <c r="J38" i="2"/>
  <c r="J39" i="2"/>
  <c r="J40" i="2"/>
  <c r="J41" i="2"/>
  <c r="J43" i="2"/>
  <c r="J44" i="2"/>
  <c r="J45" i="2"/>
  <c r="J46" i="2"/>
  <c r="J47" i="2"/>
  <c r="J48" i="2"/>
  <c r="J49" i="2"/>
  <c r="J50" i="2"/>
  <c r="J51" i="2"/>
  <c r="J52" i="2"/>
  <c r="J53"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tc={2FC6A837-A2BE-C749-A4B1-A7D906553F3A}</author>
    <author>tc={F1C5AD2D-898F-2042-BE90-1A9DB0F1F389}</author>
    <author>tc={6055A113-23DB-5C4C-B791-01BCD3CC9F8D}</author>
    <author>tc={B522F969-6F47-BC4C-BB2E-0AFF9F49B9BD}</author>
    <author>tc={DDD5671C-9FEE-7840-BB69-DB9E47236730}</author>
    <author>tc={0FD28A3D-A313-1D42-915F-CEDD0DFF29C9}</author>
    <author>tc={920A280B-8569-E840-A3DF-2361AB39CB84}</author>
  </authors>
  <commentList>
    <comment ref="G29" authorId="0" shapeId="0" xr:uid="{2FC6A837-A2BE-C749-A4B1-A7D906553F3A}">
      <text>
        <t>[Threaded comment]
Your version of Excel allows you to read this threaded comment; however, any edits to it will get removed if the file is opened in a newer version of Excel. Learn more: https://go.microsoft.com/fwlink/?linkid=870924
Comment:
    Score out of 100; Provider per 1,000 population ratio [28.7 points max]
Percent of population at 100% of the Federal Poverty Level (FPL) [25.1 points max]
Percent of population age 65 and over [20.2 points max]
Infant Mortality Rate [26 points max] 
Source: https://bhw.hrsa.gov/workforce-shortage-areas/shortage-designation/scoring</t>
      </text>
    </comment>
    <comment ref="G35" authorId="1" shapeId="0" xr:uid="{F1C5AD2D-898F-2042-BE90-1A9DB0F1F389}">
      <text>
        <t>[Threaded comment]
Your version of Excel allows you to read this threaded comment; however, any edits to it will get removed if the file is opened in a newer version of Excel. Learn more: https://go.microsoft.com/fwlink/?linkid=870924
Comment:
    https://www.ers.usda.gov/data-products/food-access-research-atlas/documentation/</t>
      </text>
    </comment>
    <comment ref="G36" authorId="2" shapeId="0" xr:uid="{6055A113-23DB-5C4C-B791-01BCD3CC9F8D}">
      <text>
        <t>[Threaded comment]
Your version of Excel allows you to read this threaded comment; however, any edits to it will get removed if the file is opened in a newer version of Excel. Learn more: https://go.microsoft.com/fwlink/?linkid=870924
Comment:
    https://www.epa.gov/smartgrowth/smart-location-database-technical-documentation-and-user-guide</t>
      </text>
    </comment>
    <comment ref="G37" authorId="3" shapeId="0" xr:uid="{B522F969-6F47-BC4C-BB2E-0AFF9F49B9BD}">
      <text>
        <t>[Threaded comment]
Your version of Excel allows you to read this threaded comment; however, any edits to it will get removed if the file is opened in a newer version of Excel. Learn more: https://go.microsoft.com/fwlink/?linkid=870924
Comment:
    https://www.epa.gov/smartgrowth/national-walkability-index-user-guide-and-methodology</t>
      </text>
    </comment>
    <comment ref="G42" authorId="4" shapeId="0" xr:uid="{DDD5671C-9FEE-7840-BB69-DB9E47236730}">
      <text>
        <t>[Threaded comment]
Your version of Excel allows you to read this threaded comment; however, any edits to it will get removed if the file is opened in a newer version of Excel. Learn more: https://go.microsoft.com/fwlink/?linkid=870924
Comment:
    https://www.arcgis.com/home/item.html?id=c7e2c62560bd4a999f0e0b2f4cee2494</t>
      </text>
    </comment>
    <comment ref="G43" authorId="5" shapeId="0" xr:uid="{0FD28A3D-A313-1D42-915F-CEDD0DFF29C9}">
      <text>
        <t>[Threaded comment]
Your version of Excel allows you to read this threaded comment; however, any edits to it will get removed if the file is opened in a newer version of Excel. Learn more: https://go.microsoft.com/fwlink/?linkid=870924
Comment:
    https://www.atsdr.cdc.gov/placeandhealth/svi/documentation/SVI_documentation_2018.html</t>
      </text>
    </comment>
    <comment ref="G54" authorId="6" shapeId="0" xr:uid="{920A280B-8569-E840-A3DF-2361AB39CB84}">
      <text>
        <t>[Threaded comment]
Your version of Excel allows you to read this threaded comment; however, any edits to it will get removed if the file is opened in a newer version of Excel. Learn more: https://go.microsoft.com/fwlink/?linkid=870924
Comment:
    Severe COVID-19 health risk index in 2020. PolicyMap created this index for the New York Times. It represents the relative risk for a high proportion of residents in a given area to develop serious health complications from COVID-19 because of underlying health conditions identified by the CDC as contributing to a person's risk of developing severe symptoms from the virus. These conditions include COPD, heart disease, high blood pressure, diabetes, and obesity. Estimates of diabetes and obesity prevalence at the county level are from the CDC's U.S. Diabetes Surveillance System. Estimates of diabetes and obesity at all other geographies, and estimates of COPD, heart disease, and high blood pressure prevalence are from PolicyMap's Health Outcome Estimates. The normalized score represents a sum of the share of the adult population ever diagnosed with each health condition. It should not be interpreted as a percentage of people affected by the five conditions, since these shares are not mutually exlusive; those diagnosed with two or more conditions count two or more times. Because these values are normalized by adult population, however, they can be used to compare overall risk between areas with different populations. Normalized scores were then converted to z scores. A county's z score shows how many standard deviations above or below the average a county's risk level falls. A score of 0.6, for example, would mean that the county has a higher risk than average, but is still within one standard deviation of the average and is therefore not unusually high. Risk categories are assigned based on z scores.</t>
      </text>
    </comment>
  </commentList>
</comments>
</file>

<file path=xl/sharedStrings.xml><?xml version="1.0" encoding="utf-8"?>
<sst xmlns="http://schemas.openxmlformats.org/spreadsheetml/2006/main" count="493" uniqueCount="263">
  <si>
    <t>Variable Name</t>
  </si>
  <si>
    <t>Label</t>
  </si>
  <si>
    <t>Choices</t>
  </si>
  <si>
    <t>Type (Cont/Cat)</t>
  </si>
  <si>
    <t>Source</t>
  </si>
  <si>
    <t> 1</t>
  </si>
  <si>
    <t>fips_code</t>
  </si>
  <si>
    <t>long</t>
  </si>
  <si>
    <t>Zip Code</t>
  </si>
  <si>
    <t> 2</t>
  </si>
  <si>
    <t>formatted_fips</t>
  </si>
  <si>
    <t>Formatted_FIPS</t>
  </si>
  <si>
    <t> 3</t>
  </si>
  <si>
    <t>county_name</t>
  </si>
  <si>
    <t>str10</t>
  </si>
  <si>
    <t>County Name</t>
  </si>
  <si>
    <t> 4</t>
  </si>
  <si>
    <t>county_code</t>
  </si>
  <si>
    <t>str5</t>
  </si>
  <si>
    <t>Census County Code</t>
  </si>
  <si>
    <t> 5</t>
  </si>
  <si>
    <t>dem_women</t>
  </si>
  <si>
    <t>float</t>
  </si>
  <si>
    <t>Women (% Pop)</t>
  </si>
  <si>
    <t> 6</t>
  </si>
  <si>
    <t>dem_men</t>
  </si>
  <si>
    <t>Men (% Pop)</t>
  </si>
  <si>
    <t> 7</t>
  </si>
  <si>
    <t>dem_hispanic</t>
  </si>
  <si>
    <t>Hispanic or Latino (% Pop)</t>
  </si>
  <si>
    <t> 8</t>
  </si>
  <si>
    <t>dem_age</t>
  </si>
  <si>
    <t>byte</t>
  </si>
  <si>
    <t>Mean Age Population (years)</t>
  </si>
  <si>
    <t> 9</t>
  </si>
  <si>
    <t>tech_tablet</t>
  </si>
  <si>
    <t>Access to Tablet or Portable Wireless Computer (% Households)</t>
  </si>
  <si>
    <t> 10</t>
  </si>
  <si>
    <t>tech_smartphone</t>
  </si>
  <si>
    <t>Access to a Smartphone (% Households)</t>
  </si>
  <si>
    <t> 11</t>
  </si>
  <si>
    <t>tech_desklaptop</t>
  </si>
  <si>
    <t>Access to Desktop or Laptop Computer (% Households)</t>
  </si>
  <si>
    <t> 12</t>
  </si>
  <si>
    <t>economic_median_hh_income</t>
  </si>
  <si>
    <t>Median Household Income ($) -- Economic SDOH</t>
  </si>
  <si>
    <t> 13</t>
  </si>
  <si>
    <t>economic_employed</t>
  </si>
  <si>
    <t>double</t>
  </si>
  <si>
    <t>Civilian Workforce &gt;16 years Employed (% Pop)  -- Economic SDOH</t>
  </si>
  <si>
    <t> 14</t>
  </si>
  <si>
    <t>economic_unemployed</t>
  </si>
  <si>
    <t>Civilian Workforce &gt;16 years Unemployed (% Pop) -- Economic SDOH</t>
  </si>
  <si>
    <t> 15</t>
  </si>
  <si>
    <t>economic_poverty</t>
  </si>
  <si>
    <t>Persons Living in Poverty (% Pop) -- Economic SDOH</t>
  </si>
  <si>
    <t> 16</t>
  </si>
  <si>
    <t>economic_vet_unemployed</t>
  </si>
  <si>
    <t>Veterans &gt;18 years Unemployed (% Veterans) -- Economic SDOH</t>
  </si>
  <si>
    <t> 17</t>
  </si>
  <si>
    <t>economic_veteran</t>
  </si>
  <si>
    <t>Veteran &gt;18 years (% Pop) -- Economic SDOH</t>
  </si>
  <si>
    <t> 18</t>
  </si>
  <si>
    <t>education_enrolled_prek</t>
  </si>
  <si>
    <t>Currently Enrolled in Pre-Elementary School (% Pop) -- Education SDOH</t>
  </si>
  <si>
    <t> 19</t>
  </si>
  <si>
    <t>education_enrolled_k12_public</t>
  </si>
  <si>
    <t>Currently Enrolled in K12 Public Schools (% Pop) -- Education SDOH</t>
  </si>
  <si>
    <t> 20</t>
  </si>
  <si>
    <t>education_enrolled_k12_private</t>
  </si>
  <si>
    <t>Currently Enrolled in K12 Private Schools (% Pop) -- Education SDOH</t>
  </si>
  <si>
    <t> 21</t>
  </si>
  <si>
    <t>education_enrolled_undergrad</t>
  </si>
  <si>
    <t>Currently Enrolled in Undergraduate School (% Pop) -- Education SDOH</t>
  </si>
  <si>
    <t> 22</t>
  </si>
  <si>
    <t>education_enrolled_grad</t>
  </si>
  <si>
    <t>Currently Enrolled in Graduate School (% Pop) -- Education SDOH</t>
  </si>
  <si>
    <t> 23</t>
  </si>
  <si>
    <t>education_high</t>
  </si>
  <si>
    <t>&gt; Bachelor Degree (% Pop) -- Education SDOH</t>
  </si>
  <si>
    <t> 24</t>
  </si>
  <si>
    <t>education_low</t>
  </si>
  <si>
    <t>&lt; High School Degree (% Pop) -- Education SDOH</t>
  </si>
  <si>
    <t> 25</t>
  </si>
  <si>
    <t>health_insured</t>
  </si>
  <si>
    <t>Insured w/ Private or Public Insurance (% Pop) -- Health SDOH</t>
  </si>
  <si>
    <t> 26</t>
  </si>
  <si>
    <t>health_uninsured</t>
  </si>
  <si>
    <t>Uninsured (% Pop) -- Health SDOH</t>
  </si>
  <si>
    <t> 27</t>
  </si>
  <si>
    <t>health_pcp</t>
  </si>
  <si>
    <t>Preventive Care- Has PCP (% Pop) -- Health SDOH</t>
  </si>
  <si>
    <t> 28</t>
  </si>
  <si>
    <t>health_imu</t>
  </si>
  <si>
    <t>HSRA Index of Medical Underservice Score (Median) -- Health SDOH</t>
  </si>
  <si>
    <t> 29</t>
  </si>
  <si>
    <t>nbe_electric_heat</t>
  </si>
  <si>
    <t>Electric Home Heating (% Households) -- Neighborhood SDOH</t>
  </si>
  <si>
    <t> 30</t>
  </si>
  <si>
    <t>nbe_gas_heat</t>
  </si>
  <si>
    <t>Gas Home Heating (% Households) -- Neighborhood SDOH</t>
  </si>
  <si>
    <t> 31</t>
  </si>
  <si>
    <t>nbe_other_heat</t>
  </si>
  <si>
    <t>Other (Solar, Coal, Wood) Home Heating  (% Households) -- Neighborhood SDOH</t>
  </si>
  <si>
    <t> 32</t>
  </si>
  <si>
    <t>nbe_no_internet</t>
  </si>
  <si>
    <t>No Internet Access (% Households) -- Neighborhood SDOH</t>
  </si>
  <si>
    <t> 33</t>
  </si>
  <si>
    <t>nbe_rec</t>
  </si>
  <si>
    <t>Fitness and Recreation Centers (Rate per 100,000 people) -- Neighborhood SDOH</t>
  </si>
  <si>
    <t> 34</t>
  </si>
  <si>
    <t>nbe_food_desert</t>
  </si>
  <si>
    <t>USDA Food Access (Median) -- Neighborhood SDOH</t>
  </si>
  <si>
    <t> 35</t>
  </si>
  <si>
    <t> 36</t>
  </si>
  <si>
    <t>nbe_transit_distance</t>
  </si>
  <si>
    <t>Distance (m) to Nearest Transit Stop (mean) -- Neighborhood SDOH</t>
  </si>
  <si>
    <t> 37</t>
  </si>
  <si>
    <t>nbe_walk</t>
  </si>
  <si>
    <t>EPA Walkability Index (mean) -- Neighborhood SDOH</t>
  </si>
  <si>
    <t> 38</t>
  </si>
  <si>
    <t>social_urban_rural</t>
  </si>
  <si>
    <t>2020 Census Urban and Rural Classification (Mean)</t>
  </si>
  <si>
    <t> 39</t>
  </si>
  <si>
    <t>social_hh_size</t>
  </si>
  <si>
    <t>Average Size of Household -- Social SDOH</t>
  </si>
  <si>
    <t> 40</t>
  </si>
  <si>
    <t>social_other_language</t>
  </si>
  <si>
    <t>Non-English Speaking &gt;5 years (% Pop) -- Social SDOH</t>
  </si>
  <si>
    <t> 41</t>
  </si>
  <si>
    <t>social_food_insecurity</t>
  </si>
  <si>
    <t>Reveiving Snap Benefits (% Families) -- Social SDOH</t>
  </si>
  <si>
    <t> 42</t>
  </si>
  <si>
    <t> 43</t>
  </si>
  <si>
    <t>hb_smoking</t>
  </si>
  <si>
    <t>Ever Smoked Cigarettes (% Adults)</t>
  </si>
  <si>
    <t> 44</t>
  </si>
  <si>
    <t>hb_alcohol</t>
  </si>
  <si>
    <t>Heavy Drinking (% Adults)</t>
  </si>
  <si>
    <t> 45</t>
  </si>
  <si>
    <t>hb_active</t>
  </si>
  <si>
    <t>Meeting Physical Activity Recommendations (% Adults)</t>
  </si>
  <si>
    <t> 46</t>
  </si>
  <si>
    <t>hb_inactive</t>
  </si>
  <si>
    <t>Physically Inactive in Past 30 Days (% Adults)</t>
  </si>
  <si>
    <t> 47</t>
  </si>
  <si>
    <t>hb_fv_high</t>
  </si>
  <si>
    <t>&gt;5 Servings Fruit/Veg Daily (% Adults)</t>
  </si>
  <si>
    <t> 48</t>
  </si>
  <si>
    <t>hb_fv_low</t>
  </si>
  <si>
    <t>&lt;1 Serving Fruit/Veg Daily (% Adults)</t>
  </si>
  <si>
    <t> 49</t>
  </si>
  <si>
    <t>hb_obese_percent</t>
  </si>
  <si>
    <t>Obese BMI &gt;30 (% Adults)</t>
  </si>
  <si>
    <t> 50</t>
  </si>
  <si>
    <t>oc_good_health</t>
  </si>
  <si>
    <t>Reporting Very Good or Excellent Health in Past 30 Days (% Adults)</t>
  </si>
  <si>
    <t> 51</t>
  </si>
  <si>
    <t>oc_poor_physicalhealth</t>
  </si>
  <si>
    <t>&gt;14 Days Poor Physical Health in Past 30 Days (% Adults)</t>
  </si>
  <si>
    <t> 52</t>
  </si>
  <si>
    <t>oc_poor_mentalhealth</t>
  </si>
  <si>
    <t>&gt;14 Days Poor Mental Health in Past 30 Days (% Adults)</t>
  </si>
  <si>
    <t>min</t>
  </si>
  <si>
    <t>missing</t>
  </si>
  <si>
    <t>max</t>
  </si>
  <si>
    <t>observations</t>
  </si>
  <si>
    <t>Census 2016-2020</t>
  </si>
  <si>
    <t>HSRA 2022</t>
  </si>
  <si>
    <t>Census County Business Patterns 2019</t>
  </si>
  <si>
    <t>USDA 2019</t>
  </si>
  <si>
    <t>EPA 2021</t>
  </si>
  <si>
    <t>HUD 2015</t>
  </si>
  <si>
    <t>CDC BRFSS 2018</t>
  </si>
  <si>
    <t>Census 2020</t>
  </si>
  <si>
    <t>CDC/ATSDR 2018</t>
  </si>
  <si>
    <t>Min</t>
  </si>
  <si>
    <t>Max</t>
  </si>
  <si>
    <t>----------</t>
  </si>
  <si>
    <t>Variable |        Obs        Mean    Std. dev.</t>
  </si>
  <si>
    <t>-------------+--------------------------------------</t>
  </si>
  <si>
    <t>---------</t>
  </si>
  <si>
    <t>fips_code |        118    85533.43    215.9172</t>
  </si>
  <si>
    <t>formatted_~s |        118    85533.43    215.9172</t>
  </si>
  <si>
    <t>dem_women |        118    48.98941    7.266503</t>
  </si>
  <si>
    <t>dem_men |        118    51.01059    7.266503</t>
  </si>
  <si>
    <t>dem_hispanic |        118    36.84627    26.42215</t>
  </si>
  <si>
    <t>dem_age |        118    43.73729     13.0603</t>
  </si>
  <si>
    <t>tech_tablet |        116    57.88397    15.05034</t>
  </si>
  <si>
    <t>tech_smart~e |        116    80.18181    13.40947</t>
  </si>
  <si>
    <t>tech_deskl~p |        116    73.18888    18.56967</t>
  </si>
  <si>
    <t>economic_m~e |        113    53312.25    19285.23</t>
  </si>
  <si>
    <t>economic_e~d |        117    52.09154    13.63139</t>
  </si>
  <si>
    <t>economic_u~d |        117    7.070256    5.167347</t>
  </si>
  <si>
    <t>economic_p~y |        116    16.52147    10.76386</t>
  </si>
  <si>
    <t>economic_v~d |        107    3.051121    5.324668</t>
  </si>
  <si>
    <t>economic_v~n |        117    12.66607    9.069122</t>
  </si>
  <si>
    <t>education_~k |        117    4.483162    4.579999</t>
  </si>
  <si>
    <t>education_~c |        109       92.09    6.323717</t>
  </si>
  <si>
    <t>education_~e |        109        7.91    6.323717</t>
  </si>
  <si>
    <t>educat~rgrad |        117    4.483162    4.579999</t>
  </si>
  <si>
    <t>educat~_grad |        117    .7319658    .8410474</t>
  </si>
  <si>
    <t>education_~h |        117    23.39291    15.01192</t>
  </si>
  <si>
    <t>education_~w |        117    8.083846    5.917953</t>
  </si>
  <si>
    <t>health_ins~d |        116    90.48371    7.319449</t>
  </si>
  <si>
    <t>health_uni~d |        116    9.516293    7.319449</t>
  </si>
  <si>
    <t>health_pcp |        118    70.98136    7.185633</t>
  </si>
  <si>
    <t>health_imu |         48    55.98854    3.974764</t>
  </si>
  <si>
    <t>nbe_electr~t |        115    45.62609    18.23324</t>
  </si>
  <si>
    <t>nbe_gas_heat |        115    39.91522    22.95577</t>
  </si>
  <si>
    <t>nbe_other_~t |        115    3.861565     7.03142</t>
  </si>
  <si>
    <t>nbe_no_int~t |        115     17.8527    12.82477</t>
  </si>
  <si>
    <t>nbe_rec |         24    5.708333    3.209756</t>
  </si>
  <si>
    <t>nbe_food_d~t |         78    1.089744    .8556291</t>
  </si>
  <si>
    <t>nbe_eqi |         78    77.97436      15.321</t>
  </si>
  <si>
    <t>nbe_transi~e |         35    616.0687    188.7532</t>
  </si>
  <si>
    <t>nbe_walk |        118    6.245067    3.075943</t>
  </si>
  <si>
    <t>social_urb~l |         78    1.179487    .7853131</t>
  </si>
  <si>
    <t>social_hh_~e |        115    2.653043    .5567594</t>
  </si>
  <si>
    <t>social_oth~e |        117    8.170684    9.247056</t>
  </si>
  <si>
    <t>social_foo~y |        114    15.91877    12.28741</t>
  </si>
  <si>
    <t>social_svi |         78    .6557385    .2677631</t>
  </si>
  <si>
    <t>hb_smoking |        118    41.50169    4.070616</t>
  </si>
  <si>
    <t>hb_alcohol |        114    20.70439    2.340501</t>
  </si>
  <si>
    <t>hb_active |        115    20.73565    1.663287</t>
  </si>
  <si>
    <t>hb_inactive |        118    29.07119    2.704005</t>
  </si>
  <si>
    <t>hb_fv_high |        114    14.32368    .7930341</t>
  </si>
  <si>
    <t>hb_fv_low |        114    18.65965    2.692984</t>
  </si>
  <si>
    <t>hb_obese_p~t |        118    30.68729    2.103296</t>
  </si>
  <si>
    <t>oc_good_he~h |        118    46.44068    4.849094</t>
  </si>
  <si>
    <t>oc_poor_ph~h |        114    14.99649    2.228533</t>
  </si>
  <si>
    <t>oc_poor_me~h |        114    12.85789    2.078286</t>
  </si>
  <si>
    <t>N/A</t>
  </si>
  <si>
    <t>level</t>
  </si>
  <si>
    <t>nominal</t>
  </si>
  <si>
    <t>ZCTA</t>
  </si>
  <si>
    <t>County</t>
  </si>
  <si>
    <t>Census Tract</t>
  </si>
  <si>
    <t>Block Group</t>
  </si>
  <si>
    <t>Cochise | Graham | Greenlee | Pima | Pinal | Santa Cruz | Yuma</t>
  </si>
  <si>
    <t>0 = Urban | 1 = Rural | 2 = Mixed Urban and Rural</t>
  </si>
  <si>
    <t>type</t>
  </si>
  <si>
    <t>identifier</t>
  </si>
  <si>
    <t>dependent</t>
  </si>
  <si>
    <t>idendepent</t>
  </si>
  <si>
    <t>modifier</t>
  </si>
  <si>
    <t>variable</t>
  </si>
  <si>
    <t>label</t>
  </si>
  <si>
    <t>name</t>
  </si>
  <si>
    <t>options</t>
  </si>
  <si>
    <t>originaldatasource</t>
  </si>
  <si>
    <t>order</t>
  </si>
  <si>
    <t>proportion</t>
  </si>
  <si>
    <t>continuous</t>
  </si>
  <si>
    <t>ordinal</t>
  </si>
  <si>
    <t>continuous; Missing = insufficient data</t>
  </si>
  <si>
    <t>0 = Not Low Income and Low Access | 1 = Low Income and Low Access | 2 = Mixed Low Income and Low Access | Missing = Insufficient Data</t>
  </si>
  <si>
    <t>validity/independent</t>
  </si>
  <si>
    <t>hud_ehi</t>
  </si>
  <si>
    <t>HUD Environmental Health Index (Median)</t>
  </si>
  <si>
    <t>cdc_svi</t>
  </si>
  <si>
    <t>CDC Social Vulnerability Level (Median)</t>
  </si>
  <si>
    <t>EPA,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</si>
</sst>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font>
    <font>
      <sz val="8"/>
      <name val="Calibri"/>
      <family val="2"/>
      <scheme val="minor"/>
    </font>
    <font>
      <sz val="12"/>
      <color rgb="FF000000"/>
      <name val="Calibri"/>
      <family val="2"/>
      <scheme val="minor"/>
    </font>
    <font>
      <sz val="10"/>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kiba, Meghan Brianna - (mbskiba)" id="{DF1EBC7D-5B5D-A444-B033-A33345348C81}" userId="S::stromm@email.arizona.edu::c30fea02-a91f-470f-9a45-68e8229f397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9" dT="2022-07-13T23:23:40.24" personId="{DF1EBC7D-5B5D-A444-B033-A33345348C81}" id="{2FC6A837-A2BE-C749-A4B1-A7D906553F3A}">
    <text>Score out of 100; Provider per 1,000 population ratio [28.7 points max]
Percent of population at 100% of the Federal Poverty Level (FPL) [25.1 points max]
Percent of population age 65 and over [20.2 points max]
Infant Mortality Rate [26 points max] 
Source: https://bhw.hrsa.gov/workforce-shortage-areas/shortage-designation/scoring</text>
  </threadedComment>
  <threadedComment ref="G35" dT="2022-07-13T23:25:34.36" personId="{DF1EBC7D-5B5D-A444-B033-A33345348C81}" id="{F1C5AD2D-898F-2042-BE90-1A9DB0F1F389}">
    <text>https://www.ers.usda.gov/data-products/food-access-research-atlas/documentation/</text>
  </threadedComment>
  <threadedComment ref="G36" dT="2022-07-13T23:32:47.43" personId="{DF1EBC7D-5B5D-A444-B033-A33345348C81}" id="{6055A113-23DB-5C4C-B791-01BCD3CC9F8D}">
    <text>https://www.epa.gov/smartgrowth/smart-location-database-technical-documentation-and-user-guide</text>
  </threadedComment>
  <threadedComment ref="G37" dT="2022-07-13T23:32:58.82" personId="{DF1EBC7D-5B5D-A444-B033-A33345348C81}" id="{B522F969-6F47-BC4C-BB2E-0AFF9F49B9BD}">
    <text>https://www.epa.gov/smartgrowth/national-walkability-index-user-guide-and-methodology</text>
  </threadedComment>
  <threadedComment ref="G42" dT="2022-07-13T23:34:54.66" personId="{DF1EBC7D-5B5D-A444-B033-A33345348C81}" id="{DDD5671C-9FEE-7840-BB69-DB9E47236730}">
    <text>https://www.arcgis.com/home/item.html?id=c7e2c62560bd4a999f0e0b2f4cee2494</text>
  </threadedComment>
  <threadedComment ref="G43" dT="2022-07-13T23:36:16.71" personId="{DF1EBC7D-5B5D-A444-B033-A33345348C81}" id="{0FD28A3D-A313-1D42-915F-CEDD0DFF29C9}">
    <text>https://www.atsdr.cdc.gov/placeandhealth/svi/documentation/SVI_documentation_2018.html</text>
  </threadedComment>
  <threadedComment ref="G54" dT="2022-07-27T19:32:27.79" personId="{DF1EBC7D-5B5D-A444-B033-A33345348C81}" id="{920A280B-8569-E840-A3DF-2361AB39CB84}">
    <text>Severe COVID-19 health risk index in 2020. PolicyMap created this index for the New York Times. It represents the relative risk for a high proportion of residents in a given area to develop serious health complications from COVID-19 because of underlying health conditions identified by the CDC as contributing to a person's risk of developing severe symptoms from the virus. These conditions include COPD, heart disease, high blood pressure, diabetes, and obesity. Estimates of diabetes and obesity prevalence at the county level are from the CDC's U.S. Diabetes Surveillance System. Estimates of diabetes and obesity at all other geographies, and estimates of COPD, heart disease, and high blood pressure prevalence are from PolicyMap's Health Outcome Estimates. The normalized score represents a sum of the share of the adult population ever diagnosed with each health condition. It should not be interpreted as a percentage of people affected by the five conditions, since these shares are not mutually exlusive; those diagnosed with two or more conditions count two or more times. Because these values are normalized by adult population, however, they can be used to compare overall risk between areas with different populations. Normalized scores were then converted to z scores. A county's z score shows how many standard deviations above or below the average a county's risk level falls. A score of 0.6, for example, would mean that the county has a higher risk than average, but is still within one standard deviation of the average and is therefore not unusually high. Risk categories are assigned based on z scores.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48351-0441-A44B-B627-C49E71AF4843}">
  <dimension ref="A1:L54"/>
  <sheetViews>
    <sheetView tabSelected="1" topLeftCell="A19" workbookViewId="0">
      <selection activeCell="D51" sqref="D51"/>
    </sheetView>
  </sheetViews>
  <sheetFormatPr baseColWidth="10" defaultRowHeight="16" x14ac:dyDescent="0.2"/>
  <cols>
    <col min="1" max="1" width="10.83203125" style="1"/>
    <col min="2" max="2" width="27.83203125" style="1" bestFit="1" customWidth="1"/>
    <col min="3" max="3" width="10.83203125" style="1"/>
    <col min="4" max="4" width="69.1640625" style="1" bestFit="1" customWidth="1"/>
    <col min="5" max="5" width="28.83203125" style="1" customWidth="1"/>
    <col min="6" max="6" width="19.83203125" style="1" customWidth="1"/>
    <col min="7" max="7" width="33" style="1" bestFit="1" customWidth="1"/>
    <col min="8" max="16384" width="10.83203125" style="1"/>
  </cols>
  <sheetData>
    <row r="1" spans="1:12" x14ac:dyDescent="0.2">
      <c r="A1" s="1" t="s">
        <v>251</v>
      </c>
      <c r="B1" s="1" t="s">
        <v>248</v>
      </c>
      <c r="C1" s="1" t="s">
        <v>241</v>
      </c>
      <c r="D1" s="1" t="s">
        <v>247</v>
      </c>
      <c r="E1" s="1" t="s">
        <v>249</v>
      </c>
      <c r="F1" s="1" t="s">
        <v>233</v>
      </c>
      <c r="G1" s="1" t="s">
        <v>250</v>
      </c>
      <c r="H1" s="1" t="s">
        <v>246</v>
      </c>
      <c r="I1" s="1" t="s">
        <v>164</v>
      </c>
      <c r="J1" s="1" t="s">
        <v>166</v>
      </c>
      <c r="K1" s="1" t="s">
        <v>163</v>
      </c>
      <c r="L1" s="1" t="s">
        <v>165</v>
      </c>
    </row>
    <row r="2" spans="1:12" x14ac:dyDescent="0.2">
      <c r="A2" s="1" t="s">
        <v>5</v>
      </c>
      <c r="B2" s="1" t="s">
        <v>6</v>
      </c>
      <c r="C2" s="1" t="s">
        <v>7</v>
      </c>
      <c r="D2" s="1" t="s">
        <v>8</v>
      </c>
      <c r="E2" s="1" t="s">
        <v>234</v>
      </c>
      <c r="F2" s="1" t="s">
        <v>235</v>
      </c>
      <c r="G2" s="1" t="s">
        <v>167</v>
      </c>
      <c r="H2" s="1" t="s">
        <v>242</v>
      </c>
      <c r="I2" s="1">
        <v>0</v>
      </c>
      <c r="J2" s="1">
        <f>118-I2</f>
        <v>118</v>
      </c>
      <c r="K2">
        <v>85118</v>
      </c>
      <c r="L2">
        <v>85922</v>
      </c>
    </row>
    <row r="3" spans="1:12" x14ac:dyDescent="0.2">
      <c r="A3" s="1" t="s">
        <v>9</v>
      </c>
      <c r="B3" s="1" t="s">
        <v>10</v>
      </c>
      <c r="C3" s="1" t="s">
        <v>7</v>
      </c>
      <c r="D3" s="1" t="s">
        <v>11</v>
      </c>
      <c r="E3" s="1" t="s">
        <v>234</v>
      </c>
      <c r="F3" s="1" t="s">
        <v>235</v>
      </c>
      <c r="G3" s="1" t="s">
        <v>167</v>
      </c>
      <c r="H3" s="1" t="s">
        <v>242</v>
      </c>
      <c r="I3" s="1">
        <v>0</v>
      </c>
      <c r="J3" s="1">
        <f t="shared" ref="J3:J53" si="0">118-I3</f>
        <v>118</v>
      </c>
      <c r="K3">
        <v>85118</v>
      </c>
      <c r="L3">
        <v>85922</v>
      </c>
    </row>
    <row r="4" spans="1:12" x14ac:dyDescent="0.2">
      <c r="A4" s="1" t="s">
        <v>12</v>
      </c>
      <c r="B4" s="1" t="s">
        <v>13</v>
      </c>
      <c r="C4" s="1" t="s">
        <v>14</v>
      </c>
      <c r="D4" s="1" t="s">
        <v>15</v>
      </c>
      <c r="E4" s="1" t="s">
        <v>239</v>
      </c>
      <c r="F4" s="1" t="s">
        <v>236</v>
      </c>
      <c r="G4" s="1" t="s">
        <v>167</v>
      </c>
      <c r="H4" s="1" t="s">
        <v>242</v>
      </c>
      <c r="I4" s="1">
        <v>0</v>
      </c>
      <c r="J4" s="1">
        <f t="shared" si="0"/>
        <v>118</v>
      </c>
      <c r="K4" t="s">
        <v>232</v>
      </c>
      <c r="L4" t="s">
        <v>232</v>
      </c>
    </row>
    <row r="5" spans="1:12" x14ac:dyDescent="0.2">
      <c r="A5" s="1" t="s">
        <v>16</v>
      </c>
      <c r="B5" s="1" t="s">
        <v>17</v>
      </c>
      <c r="C5" s="1" t="s">
        <v>18</v>
      </c>
      <c r="D5" s="1" t="s">
        <v>19</v>
      </c>
      <c r="E5" s="1" t="s">
        <v>234</v>
      </c>
      <c r="F5" s="1" t="s">
        <v>236</v>
      </c>
      <c r="G5" s="1" t="s">
        <v>167</v>
      </c>
      <c r="H5" s="1" t="s">
        <v>242</v>
      </c>
      <c r="I5" s="1">
        <v>0</v>
      </c>
      <c r="J5" s="1">
        <f t="shared" si="0"/>
        <v>118</v>
      </c>
      <c r="K5" t="s">
        <v>232</v>
      </c>
      <c r="L5" t="s">
        <v>232</v>
      </c>
    </row>
    <row r="6" spans="1:12" x14ac:dyDescent="0.2">
      <c r="A6" s="1" t="s">
        <v>20</v>
      </c>
      <c r="B6" s="1" t="s">
        <v>21</v>
      </c>
      <c r="C6" s="1" t="s">
        <v>22</v>
      </c>
      <c r="D6" s="1" t="s">
        <v>23</v>
      </c>
      <c r="E6" s="1" t="s">
        <v>252</v>
      </c>
      <c r="F6" s="1" t="s">
        <v>235</v>
      </c>
      <c r="G6" s="1" t="s">
        <v>167</v>
      </c>
      <c r="H6" s="1" t="s">
        <v>245</v>
      </c>
      <c r="I6" s="1">
        <v>0</v>
      </c>
      <c r="J6" s="1">
        <f t="shared" si="0"/>
        <v>118</v>
      </c>
      <c r="K6">
        <v>10.46</v>
      </c>
      <c r="L6">
        <v>75.489999999999995</v>
      </c>
    </row>
    <row r="7" spans="1:12" x14ac:dyDescent="0.2">
      <c r="A7" s="1" t="s">
        <v>24</v>
      </c>
      <c r="B7" s="1" t="s">
        <v>25</v>
      </c>
      <c r="C7" s="1" t="s">
        <v>22</v>
      </c>
      <c r="D7" s="1" t="s">
        <v>26</v>
      </c>
      <c r="E7" s="1" t="s">
        <v>252</v>
      </c>
      <c r="F7" s="1" t="s">
        <v>235</v>
      </c>
      <c r="G7" s="1" t="s">
        <v>167</v>
      </c>
      <c r="H7" s="1" t="s">
        <v>245</v>
      </c>
      <c r="I7" s="1">
        <v>0</v>
      </c>
      <c r="J7" s="1">
        <f t="shared" si="0"/>
        <v>118</v>
      </c>
      <c r="K7">
        <v>24.51</v>
      </c>
      <c r="L7">
        <v>89.54</v>
      </c>
    </row>
    <row r="8" spans="1:12" x14ac:dyDescent="0.2">
      <c r="A8" s="1" t="s">
        <v>27</v>
      </c>
      <c r="B8" s="1" t="s">
        <v>28</v>
      </c>
      <c r="C8" s="1" t="s">
        <v>22</v>
      </c>
      <c r="D8" s="1" t="s">
        <v>29</v>
      </c>
      <c r="E8" s="1" t="s">
        <v>252</v>
      </c>
      <c r="F8" s="1" t="s">
        <v>235</v>
      </c>
      <c r="G8" s="1" t="s">
        <v>167</v>
      </c>
      <c r="H8" s="1" t="s">
        <v>245</v>
      </c>
      <c r="I8" s="1">
        <v>0</v>
      </c>
      <c r="J8" s="1">
        <f t="shared" si="0"/>
        <v>118</v>
      </c>
      <c r="K8">
        <v>0</v>
      </c>
      <c r="L8">
        <v>100</v>
      </c>
    </row>
    <row r="9" spans="1:12" x14ac:dyDescent="0.2">
      <c r="A9" s="1" t="s">
        <v>30</v>
      </c>
      <c r="B9" s="1" t="s">
        <v>31</v>
      </c>
      <c r="C9" s="1" t="s">
        <v>32</v>
      </c>
      <c r="D9" s="1" t="s">
        <v>33</v>
      </c>
      <c r="E9" s="1" t="s">
        <v>252</v>
      </c>
      <c r="F9" s="1" t="s">
        <v>235</v>
      </c>
      <c r="G9" s="1" t="s">
        <v>167</v>
      </c>
      <c r="H9" s="1" t="s">
        <v>245</v>
      </c>
      <c r="I9" s="1">
        <v>0</v>
      </c>
      <c r="J9" s="1">
        <f t="shared" si="0"/>
        <v>118</v>
      </c>
      <c r="K9">
        <v>22</v>
      </c>
      <c r="L9">
        <v>83</v>
      </c>
    </row>
    <row r="10" spans="1:12" x14ac:dyDescent="0.2">
      <c r="A10" s="1" t="s">
        <v>34</v>
      </c>
      <c r="B10" s="1" t="s">
        <v>35</v>
      </c>
      <c r="C10" s="1" t="s">
        <v>22</v>
      </c>
      <c r="D10" s="1" t="s">
        <v>36</v>
      </c>
      <c r="E10" s="1" t="s">
        <v>252</v>
      </c>
      <c r="F10" s="1" t="s">
        <v>235</v>
      </c>
      <c r="G10" s="1" t="s">
        <v>167</v>
      </c>
      <c r="H10" s="1" t="s">
        <v>243</v>
      </c>
      <c r="I10" s="1">
        <v>2</v>
      </c>
      <c r="J10" s="1">
        <f t="shared" si="0"/>
        <v>116</v>
      </c>
      <c r="K10">
        <v>22.34</v>
      </c>
      <c r="L10">
        <v>100</v>
      </c>
    </row>
    <row r="11" spans="1:12" x14ac:dyDescent="0.2">
      <c r="A11" s="1" t="s">
        <v>37</v>
      </c>
      <c r="B11" s="1" t="s">
        <v>38</v>
      </c>
      <c r="C11" s="1" t="s">
        <v>22</v>
      </c>
      <c r="D11" s="1" t="s">
        <v>39</v>
      </c>
      <c r="E11" s="1" t="s">
        <v>252</v>
      </c>
      <c r="F11" s="1" t="s">
        <v>235</v>
      </c>
      <c r="G11" s="1" t="s">
        <v>167</v>
      </c>
      <c r="H11" s="1" t="s">
        <v>243</v>
      </c>
      <c r="I11" s="1">
        <v>2</v>
      </c>
      <c r="J11" s="1">
        <f t="shared" si="0"/>
        <v>116</v>
      </c>
      <c r="K11">
        <v>2.5</v>
      </c>
      <c r="L11">
        <v>100</v>
      </c>
    </row>
    <row r="12" spans="1:12" x14ac:dyDescent="0.2">
      <c r="A12" s="1" t="s">
        <v>40</v>
      </c>
      <c r="B12" s="1" t="s">
        <v>41</v>
      </c>
      <c r="C12" s="1" t="s">
        <v>22</v>
      </c>
      <c r="D12" s="1" t="s">
        <v>42</v>
      </c>
      <c r="E12" s="1" t="s">
        <v>252</v>
      </c>
      <c r="F12" s="1" t="s">
        <v>235</v>
      </c>
      <c r="G12" s="1" t="s">
        <v>167</v>
      </c>
      <c r="H12" s="1" t="s">
        <v>243</v>
      </c>
      <c r="I12" s="1">
        <v>2</v>
      </c>
      <c r="J12" s="1">
        <f t="shared" si="0"/>
        <v>116</v>
      </c>
      <c r="K12">
        <v>4.41</v>
      </c>
      <c r="L12">
        <v>100</v>
      </c>
    </row>
    <row r="13" spans="1:12" x14ac:dyDescent="0.2">
      <c r="A13" s="1" t="s">
        <v>43</v>
      </c>
      <c r="B13" s="1" t="s">
        <v>44</v>
      </c>
      <c r="C13" s="1" t="s">
        <v>7</v>
      </c>
      <c r="D13" s="1" t="s">
        <v>45</v>
      </c>
      <c r="E13" s="1" t="s">
        <v>253</v>
      </c>
      <c r="F13" s="1" t="s">
        <v>235</v>
      </c>
      <c r="G13" s="1" t="s">
        <v>167</v>
      </c>
      <c r="H13" s="1" t="s">
        <v>244</v>
      </c>
      <c r="I13" s="1">
        <v>5</v>
      </c>
      <c r="J13" s="1">
        <f t="shared" si="0"/>
        <v>113</v>
      </c>
      <c r="K13">
        <v>13095</v>
      </c>
      <c r="L13">
        <v>131616</v>
      </c>
    </row>
    <row r="14" spans="1:12" x14ac:dyDescent="0.2">
      <c r="A14" s="1" t="s">
        <v>46</v>
      </c>
      <c r="B14" s="1" t="s">
        <v>47</v>
      </c>
      <c r="C14" s="1" t="s">
        <v>48</v>
      </c>
      <c r="D14" s="1" t="s">
        <v>49</v>
      </c>
      <c r="E14" s="1" t="s">
        <v>252</v>
      </c>
      <c r="F14" s="1" t="s">
        <v>235</v>
      </c>
      <c r="G14" s="1" t="s">
        <v>167</v>
      </c>
      <c r="H14" s="1" t="s">
        <v>244</v>
      </c>
      <c r="I14" s="1">
        <v>1</v>
      </c>
      <c r="J14" s="1">
        <f t="shared" si="0"/>
        <v>117</v>
      </c>
      <c r="K14">
        <v>13.18</v>
      </c>
      <c r="L14">
        <v>100</v>
      </c>
    </row>
    <row r="15" spans="1:12" x14ac:dyDescent="0.2">
      <c r="A15" s="1" t="s">
        <v>50</v>
      </c>
      <c r="B15" s="1" t="s">
        <v>51</v>
      </c>
      <c r="C15" s="1" t="s">
        <v>48</v>
      </c>
      <c r="D15" s="1" t="s">
        <v>52</v>
      </c>
      <c r="E15" s="1" t="s">
        <v>252</v>
      </c>
      <c r="F15" s="1" t="s">
        <v>235</v>
      </c>
      <c r="G15" s="1" t="s">
        <v>167</v>
      </c>
      <c r="H15" s="1" t="s">
        <v>244</v>
      </c>
      <c r="I15" s="1">
        <v>1</v>
      </c>
      <c r="J15" s="1">
        <f t="shared" si="0"/>
        <v>117</v>
      </c>
      <c r="K15">
        <v>0</v>
      </c>
      <c r="L15">
        <v>30.45</v>
      </c>
    </row>
    <row r="16" spans="1:12" x14ac:dyDescent="0.2">
      <c r="A16" s="1" t="s">
        <v>53</v>
      </c>
      <c r="B16" s="1" t="s">
        <v>54</v>
      </c>
      <c r="C16" s="1" t="s">
        <v>48</v>
      </c>
      <c r="D16" s="1" t="s">
        <v>55</v>
      </c>
      <c r="E16" s="1" t="s">
        <v>252</v>
      </c>
      <c r="F16" s="1" t="s">
        <v>235</v>
      </c>
      <c r="G16" s="1" t="s">
        <v>167</v>
      </c>
      <c r="H16" s="1" t="s">
        <v>244</v>
      </c>
      <c r="I16" s="1">
        <v>2</v>
      </c>
      <c r="J16" s="1">
        <f t="shared" si="0"/>
        <v>116</v>
      </c>
      <c r="K16">
        <v>0</v>
      </c>
      <c r="L16">
        <v>57.44</v>
      </c>
    </row>
    <row r="17" spans="1:12" x14ac:dyDescent="0.2">
      <c r="A17" s="1" t="s">
        <v>56</v>
      </c>
      <c r="B17" s="1" t="s">
        <v>57</v>
      </c>
      <c r="C17" s="1" t="s">
        <v>48</v>
      </c>
      <c r="D17" s="1" t="s">
        <v>58</v>
      </c>
      <c r="E17" s="1" t="s">
        <v>252</v>
      </c>
      <c r="F17" s="1" t="s">
        <v>235</v>
      </c>
      <c r="G17" s="1" t="s">
        <v>167</v>
      </c>
      <c r="H17" s="1" t="s">
        <v>244</v>
      </c>
      <c r="I17" s="1">
        <v>11</v>
      </c>
      <c r="J17" s="1">
        <f t="shared" si="0"/>
        <v>107</v>
      </c>
      <c r="K17">
        <v>0</v>
      </c>
      <c r="L17">
        <v>31.17</v>
      </c>
    </row>
    <row r="18" spans="1:12" x14ac:dyDescent="0.2">
      <c r="A18" s="1" t="s">
        <v>59</v>
      </c>
      <c r="B18" s="1" t="s">
        <v>60</v>
      </c>
      <c r="C18" s="1" t="s">
        <v>48</v>
      </c>
      <c r="D18" s="1" t="s">
        <v>61</v>
      </c>
      <c r="E18" s="1" t="s">
        <v>252</v>
      </c>
      <c r="F18" s="1" t="s">
        <v>235</v>
      </c>
      <c r="G18" s="1" t="s">
        <v>167</v>
      </c>
      <c r="H18" s="1" t="s">
        <v>244</v>
      </c>
      <c r="I18" s="1">
        <v>1</v>
      </c>
      <c r="J18" s="1">
        <f t="shared" si="0"/>
        <v>117</v>
      </c>
      <c r="K18">
        <v>0</v>
      </c>
      <c r="L18">
        <v>68.12</v>
      </c>
    </row>
    <row r="19" spans="1:12" x14ac:dyDescent="0.2">
      <c r="A19" s="1" t="s">
        <v>62</v>
      </c>
      <c r="B19" s="1" t="s">
        <v>63</v>
      </c>
      <c r="C19" s="1" t="s">
        <v>48</v>
      </c>
      <c r="D19" s="1" t="s">
        <v>64</v>
      </c>
      <c r="E19" s="1" t="s">
        <v>252</v>
      </c>
      <c r="F19" s="1" t="s">
        <v>235</v>
      </c>
      <c r="G19" s="1" t="s">
        <v>167</v>
      </c>
      <c r="H19" s="1" t="s">
        <v>244</v>
      </c>
      <c r="I19" s="1">
        <v>0</v>
      </c>
      <c r="J19" s="1">
        <f t="shared" si="0"/>
        <v>118</v>
      </c>
      <c r="K19">
        <v>0</v>
      </c>
      <c r="L19">
        <v>8.4</v>
      </c>
    </row>
    <row r="20" spans="1:12" x14ac:dyDescent="0.2">
      <c r="A20" s="1" t="s">
        <v>65</v>
      </c>
      <c r="B20" s="1" t="s">
        <v>66</v>
      </c>
      <c r="C20" s="1" t="s">
        <v>48</v>
      </c>
      <c r="D20" s="1" t="s">
        <v>67</v>
      </c>
      <c r="E20" s="1" t="s">
        <v>252</v>
      </c>
      <c r="F20" s="1" t="s">
        <v>235</v>
      </c>
      <c r="G20" s="1" t="s">
        <v>167</v>
      </c>
      <c r="H20" s="1" t="s">
        <v>244</v>
      </c>
      <c r="I20" s="1">
        <v>9</v>
      </c>
      <c r="J20" s="1">
        <f t="shared" si="0"/>
        <v>109</v>
      </c>
      <c r="K20">
        <v>68.94</v>
      </c>
      <c r="L20">
        <v>100</v>
      </c>
    </row>
    <row r="21" spans="1:12" x14ac:dyDescent="0.2">
      <c r="A21" s="1" t="s">
        <v>68</v>
      </c>
      <c r="B21" s="1" t="s">
        <v>69</v>
      </c>
      <c r="C21" s="1" t="s">
        <v>48</v>
      </c>
      <c r="D21" s="1" t="s">
        <v>70</v>
      </c>
      <c r="E21" s="1" t="s">
        <v>252</v>
      </c>
      <c r="F21" s="1" t="s">
        <v>235</v>
      </c>
      <c r="G21" s="1" t="s">
        <v>167</v>
      </c>
      <c r="H21" s="1" t="s">
        <v>244</v>
      </c>
      <c r="I21" s="1">
        <v>9</v>
      </c>
      <c r="J21" s="1">
        <f t="shared" si="0"/>
        <v>109</v>
      </c>
      <c r="K21">
        <v>0</v>
      </c>
      <c r="L21">
        <v>31.06</v>
      </c>
    </row>
    <row r="22" spans="1:12" x14ac:dyDescent="0.2">
      <c r="A22" s="1" t="s">
        <v>71</v>
      </c>
      <c r="B22" s="1" t="s">
        <v>72</v>
      </c>
      <c r="C22" s="1" t="s">
        <v>48</v>
      </c>
      <c r="D22" s="1" t="s">
        <v>73</v>
      </c>
      <c r="E22" s="1" t="s">
        <v>252</v>
      </c>
      <c r="F22" s="1" t="s">
        <v>235</v>
      </c>
      <c r="G22" s="1" t="s">
        <v>167</v>
      </c>
      <c r="H22" s="1" t="s">
        <v>244</v>
      </c>
      <c r="I22" s="1">
        <v>1</v>
      </c>
      <c r="J22" s="1">
        <f t="shared" si="0"/>
        <v>117</v>
      </c>
      <c r="K22">
        <v>0</v>
      </c>
      <c r="L22">
        <v>43.07</v>
      </c>
    </row>
    <row r="23" spans="1:12" x14ac:dyDescent="0.2">
      <c r="A23" s="1" t="s">
        <v>74</v>
      </c>
      <c r="B23" s="1" t="s">
        <v>75</v>
      </c>
      <c r="C23" s="1" t="s">
        <v>48</v>
      </c>
      <c r="D23" s="1" t="s">
        <v>76</v>
      </c>
      <c r="E23" s="1" t="s">
        <v>252</v>
      </c>
      <c r="F23" s="1" t="s">
        <v>235</v>
      </c>
      <c r="G23" s="1" t="s">
        <v>167</v>
      </c>
      <c r="H23" s="1" t="s">
        <v>244</v>
      </c>
      <c r="I23" s="1">
        <v>1</v>
      </c>
      <c r="J23" s="1">
        <f t="shared" si="0"/>
        <v>117</v>
      </c>
      <c r="K23">
        <v>0</v>
      </c>
      <c r="L23">
        <v>5.37</v>
      </c>
    </row>
    <row r="24" spans="1:12" x14ac:dyDescent="0.2">
      <c r="A24" s="1" t="s">
        <v>77</v>
      </c>
      <c r="B24" s="1" t="s">
        <v>78</v>
      </c>
      <c r="C24" s="1" t="s">
        <v>48</v>
      </c>
      <c r="D24" s="1" t="s">
        <v>79</v>
      </c>
      <c r="E24" s="1" t="s">
        <v>252</v>
      </c>
      <c r="F24" s="1" t="s">
        <v>235</v>
      </c>
      <c r="G24" s="1" t="s">
        <v>167</v>
      </c>
      <c r="H24" s="1" t="s">
        <v>244</v>
      </c>
      <c r="I24" s="1">
        <v>1</v>
      </c>
      <c r="J24" s="1">
        <f t="shared" si="0"/>
        <v>117</v>
      </c>
      <c r="K24">
        <v>0</v>
      </c>
      <c r="L24">
        <v>70.2</v>
      </c>
    </row>
    <row r="25" spans="1:12" x14ac:dyDescent="0.2">
      <c r="A25" s="1" t="s">
        <v>80</v>
      </c>
      <c r="B25" s="1" t="s">
        <v>81</v>
      </c>
      <c r="C25" s="1" t="s">
        <v>48</v>
      </c>
      <c r="D25" s="1" t="s">
        <v>82</v>
      </c>
      <c r="E25" s="1" t="s">
        <v>252</v>
      </c>
      <c r="F25" s="1" t="s">
        <v>235</v>
      </c>
      <c r="G25" s="1" t="s">
        <v>167</v>
      </c>
      <c r="H25" s="1" t="s">
        <v>244</v>
      </c>
      <c r="I25" s="1">
        <v>1</v>
      </c>
      <c r="J25" s="1">
        <f t="shared" si="0"/>
        <v>117</v>
      </c>
      <c r="K25">
        <v>0</v>
      </c>
      <c r="L25">
        <v>30.59</v>
      </c>
    </row>
    <row r="26" spans="1:12" x14ac:dyDescent="0.2">
      <c r="A26" s="1" t="s">
        <v>83</v>
      </c>
      <c r="B26" s="1" t="s">
        <v>84</v>
      </c>
      <c r="C26" s="1" t="s">
        <v>48</v>
      </c>
      <c r="D26" s="1" t="s">
        <v>85</v>
      </c>
      <c r="E26" s="1" t="s">
        <v>252</v>
      </c>
      <c r="F26" s="1" t="s">
        <v>235</v>
      </c>
      <c r="G26" s="1" t="s">
        <v>167</v>
      </c>
      <c r="H26" s="1" t="s">
        <v>244</v>
      </c>
      <c r="I26" s="1">
        <v>2</v>
      </c>
      <c r="J26" s="1">
        <f t="shared" si="0"/>
        <v>116</v>
      </c>
      <c r="K26">
        <v>63.41</v>
      </c>
      <c r="L26">
        <v>100</v>
      </c>
    </row>
    <row r="27" spans="1:12" x14ac:dyDescent="0.2">
      <c r="A27" s="1" t="s">
        <v>86</v>
      </c>
      <c r="B27" s="1" t="s">
        <v>87</v>
      </c>
      <c r="C27" s="1" t="s">
        <v>48</v>
      </c>
      <c r="D27" s="1" t="s">
        <v>88</v>
      </c>
      <c r="E27" s="1" t="s">
        <v>252</v>
      </c>
      <c r="F27" s="1" t="s">
        <v>235</v>
      </c>
      <c r="G27" s="1" t="s">
        <v>167</v>
      </c>
      <c r="H27" s="1" t="s">
        <v>244</v>
      </c>
      <c r="I27" s="1">
        <v>2</v>
      </c>
      <c r="J27" s="1">
        <f t="shared" si="0"/>
        <v>116</v>
      </c>
      <c r="K27">
        <v>0</v>
      </c>
      <c r="L27">
        <v>36.590000000000003</v>
      </c>
    </row>
    <row r="28" spans="1:12" x14ac:dyDescent="0.2">
      <c r="A28" s="1" t="s">
        <v>89</v>
      </c>
      <c r="B28" s="1" t="s">
        <v>90</v>
      </c>
      <c r="C28" s="1" t="s">
        <v>48</v>
      </c>
      <c r="D28" s="1" t="s">
        <v>91</v>
      </c>
      <c r="E28" s="1" t="s">
        <v>252</v>
      </c>
      <c r="F28" s="1" t="s">
        <v>235</v>
      </c>
      <c r="G28" s="1" t="s">
        <v>173</v>
      </c>
      <c r="H28" s="1" t="s">
        <v>244</v>
      </c>
      <c r="I28" s="1">
        <v>0</v>
      </c>
      <c r="J28" s="1">
        <f t="shared" si="0"/>
        <v>118</v>
      </c>
      <c r="K28">
        <v>53.9</v>
      </c>
      <c r="L28">
        <v>90.1</v>
      </c>
    </row>
    <row r="29" spans="1:12" x14ac:dyDescent="0.2">
      <c r="A29" s="1" t="s">
        <v>92</v>
      </c>
      <c r="B29" s="1" t="s">
        <v>93</v>
      </c>
      <c r="C29" s="1" t="s">
        <v>22</v>
      </c>
      <c r="D29" s="1" t="s">
        <v>94</v>
      </c>
      <c r="E29" s="1" t="s">
        <v>255</v>
      </c>
      <c r="F29" s="1" t="s">
        <v>237</v>
      </c>
      <c r="G29" s="1" t="s">
        <v>168</v>
      </c>
      <c r="H29" s="1" t="s">
        <v>244</v>
      </c>
      <c r="I29" s="1">
        <v>70</v>
      </c>
      <c r="J29" s="1">
        <f t="shared" si="0"/>
        <v>48</v>
      </c>
      <c r="K29">
        <v>50.4</v>
      </c>
      <c r="L29">
        <v>61.5</v>
      </c>
    </row>
    <row r="30" spans="1:12" x14ac:dyDescent="0.2">
      <c r="A30" s="1" t="s">
        <v>95</v>
      </c>
      <c r="B30" s="1" t="s">
        <v>96</v>
      </c>
      <c r="C30" s="1" t="s">
        <v>48</v>
      </c>
      <c r="D30" s="1" t="s">
        <v>97</v>
      </c>
      <c r="E30" s="3" t="s">
        <v>252</v>
      </c>
      <c r="F30" s="1" t="s">
        <v>235</v>
      </c>
      <c r="G30" s="1" t="s">
        <v>167</v>
      </c>
      <c r="H30" s="1" t="s">
        <v>244</v>
      </c>
      <c r="I30" s="1">
        <v>3</v>
      </c>
      <c r="J30" s="1">
        <f t="shared" si="0"/>
        <v>115</v>
      </c>
      <c r="K30">
        <v>0</v>
      </c>
      <c r="L30">
        <v>94.33</v>
      </c>
    </row>
    <row r="31" spans="1:12" x14ac:dyDescent="0.2">
      <c r="A31" s="1" t="s">
        <v>98</v>
      </c>
      <c r="B31" s="1" t="s">
        <v>99</v>
      </c>
      <c r="C31" s="1" t="s">
        <v>48</v>
      </c>
      <c r="D31" s="1" t="s">
        <v>100</v>
      </c>
      <c r="E31" s="3" t="s">
        <v>252</v>
      </c>
      <c r="F31" s="1" t="s">
        <v>235</v>
      </c>
      <c r="G31" s="1" t="s">
        <v>167</v>
      </c>
      <c r="H31" s="1" t="s">
        <v>244</v>
      </c>
      <c r="I31" s="1">
        <v>3</v>
      </c>
      <c r="J31" s="1">
        <f t="shared" si="0"/>
        <v>115</v>
      </c>
      <c r="K31">
        <v>0</v>
      </c>
      <c r="L31">
        <v>84.26</v>
      </c>
    </row>
    <row r="32" spans="1:12" x14ac:dyDescent="0.2">
      <c r="A32" s="1" t="s">
        <v>101</v>
      </c>
      <c r="B32" s="1" t="s">
        <v>102</v>
      </c>
      <c r="C32" s="1" t="s">
        <v>48</v>
      </c>
      <c r="D32" s="1" t="s">
        <v>103</v>
      </c>
      <c r="E32" s="3" t="s">
        <v>252</v>
      </c>
      <c r="F32" s="1" t="s">
        <v>235</v>
      </c>
      <c r="G32" s="1" t="s">
        <v>167</v>
      </c>
      <c r="H32" s="1" t="s">
        <v>244</v>
      </c>
      <c r="I32" s="1">
        <v>3</v>
      </c>
      <c r="J32" s="1">
        <f t="shared" si="0"/>
        <v>115</v>
      </c>
      <c r="K32">
        <v>0</v>
      </c>
      <c r="L32">
        <v>58.33</v>
      </c>
    </row>
    <row r="33" spans="1:12" x14ac:dyDescent="0.2">
      <c r="A33" s="1" t="s">
        <v>104</v>
      </c>
      <c r="B33" s="1" t="s">
        <v>105</v>
      </c>
      <c r="C33" s="1" t="s">
        <v>48</v>
      </c>
      <c r="D33" s="1" t="s">
        <v>106</v>
      </c>
      <c r="E33" s="3" t="s">
        <v>252</v>
      </c>
      <c r="F33" s="1" t="s">
        <v>235</v>
      </c>
      <c r="G33" s="1" t="s">
        <v>167</v>
      </c>
      <c r="H33" s="1" t="s">
        <v>244</v>
      </c>
      <c r="I33" s="1">
        <v>3</v>
      </c>
      <c r="J33" s="1">
        <f t="shared" si="0"/>
        <v>115</v>
      </c>
      <c r="K33">
        <v>0</v>
      </c>
      <c r="L33">
        <v>63.6</v>
      </c>
    </row>
    <row r="34" spans="1:12" x14ac:dyDescent="0.2">
      <c r="A34" s="1" t="s">
        <v>107</v>
      </c>
      <c r="B34" s="1" t="s">
        <v>108</v>
      </c>
      <c r="C34" s="1" t="s">
        <v>32</v>
      </c>
      <c r="D34" s="1" t="s">
        <v>109</v>
      </c>
      <c r="E34" s="3" t="s">
        <v>253</v>
      </c>
      <c r="F34" s="1" t="s">
        <v>235</v>
      </c>
      <c r="G34" s="1" t="s">
        <v>169</v>
      </c>
      <c r="H34" s="1" t="s">
        <v>244</v>
      </c>
      <c r="I34" s="1">
        <v>0</v>
      </c>
      <c r="J34" s="1">
        <v>118</v>
      </c>
      <c r="K34">
        <v>3</v>
      </c>
      <c r="L34">
        <v>15</v>
      </c>
    </row>
    <row r="35" spans="1:12" x14ac:dyDescent="0.2">
      <c r="A35" s="1" t="s">
        <v>110</v>
      </c>
      <c r="B35" s="1" t="s">
        <v>111</v>
      </c>
      <c r="C35" s="1" t="s">
        <v>22</v>
      </c>
      <c r="D35" s="1" t="s">
        <v>112</v>
      </c>
      <c r="E35" s="1" t="s">
        <v>256</v>
      </c>
      <c r="F35" s="1" t="s">
        <v>237</v>
      </c>
      <c r="G35" s="1" t="s">
        <v>170</v>
      </c>
      <c r="H35" s="1" t="s">
        <v>244</v>
      </c>
      <c r="I35" s="1">
        <v>40</v>
      </c>
      <c r="J35" s="1">
        <f t="shared" si="0"/>
        <v>78</v>
      </c>
      <c r="K35">
        <v>0</v>
      </c>
      <c r="L35">
        <v>2</v>
      </c>
    </row>
    <row r="36" spans="1:12" x14ac:dyDescent="0.2">
      <c r="A36" s="1" t="s">
        <v>113</v>
      </c>
      <c r="B36" s="1" t="s">
        <v>115</v>
      </c>
      <c r="C36" s="1" t="s">
        <v>22</v>
      </c>
      <c r="D36" s="1" t="s">
        <v>116</v>
      </c>
      <c r="E36" s="3" t="s">
        <v>255</v>
      </c>
      <c r="F36" s="1" t="s">
        <v>238</v>
      </c>
      <c r="G36" s="1" t="s">
        <v>262</v>
      </c>
      <c r="H36" s="1" t="s">
        <v>244</v>
      </c>
      <c r="I36" s="1">
        <v>83</v>
      </c>
      <c r="J36" s="1">
        <f t="shared" si="0"/>
        <v>35</v>
      </c>
      <c r="K36">
        <v>246.03450000000001</v>
      </c>
      <c r="L36">
        <v>1121.18</v>
      </c>
    </row>
    <row r="37" spans="1:12" x14ac:dyDescent="0.2">
      <c r="A37" s="1" t="s">
        <v>114</v>
      </c>
      <c r="B37" s="1" t="s">
        <v>118</v>
      </c>
      <c r="C37" s="1" t="s">
        <v>22</v>
      </c>
      <c r="D37" s="1" t="s">
        <v>119</v>
      </c>
      <c r="E37" s="3" t="s">
        <v>253</v>
      </c>
      <c r="F37" s="1" t="s">
        <v>238</v>
      </c>
      <c r="G37" s="2" t="s">
        <v>171</v>
      </c>
      <c r="H37" s="1" t="s">
        <v>244</v>
      </c>
      <c r="I37" s="1">
        <v>0</v>
      </c>
      <c r="J37" s="1">
        <f t="shared" si="0"/>
        <v>118</v>
      </c>
      <c r="K37">
        <v>1.67</v>
      </c>
      <c r="L37">
        <v>17.319089999999999</v>
      </c>
    </row>
    <row r="38" spans="1:12" x14ac:dyDescent="0.2">
      <c r="A38" s="1" t="s">
        <v>117</v>
      </c>
      <c r="B38" s="1" t="s">
        <v>121</v>
      </c>
      <c r="C38" s="1" t="s">
        <v>22</v>
      </c>
      <c r="D38" s="1" t="s">
        <v>122</v>
      </c>
      <c r="E38" s="1" t="s">
        <v>240</v>
      </c>
      <c r="F38" s="1" t="s">
        <v>237</v>
      </c>
      <c r="G38" s="1" t="s">
        <v>174</v>
      </c>
      <c r="H38" s="1" t="s">
        <v>244</v>
      </c>
      <c r="I38" s="1">
        <v>40</v>
      </c>
      <c r="J38" s="1">
        <f t="shared" si="0"/>
        <v>78</v>
      </c>
      <c r="K38">
        <v>0</v>
      </c>
      <c r="L38">
        <v>2</v>
      </c>
    </row>
    <row r="39" spans="1:12" x14ac:dyDescent="0.2">
      <c r="A39" s="1" t="s">
        <v>120</v>
      </c>
      <c r="B39" s="1" t="s">
        <v>124</v>
      </c>
      <c r="C39" s="1" t="s">
        <v>48</v>
      </c>
      <c r="D39" s="1" t="s">
        <v>125</v>
      </c>
      <c r="E39" s="3" t="s">
        <v>254</v>
      </c>
      <c r="F39" s="1" t="s">
        <v>235</v>
      </c>
      <c r="G39" s="1" t="s">
        <v>167</v>
      </c>
      <c r="H39" s="1" t="s">
        <v>244</v>
      </c>
      <c r="I39" s="1">
        <v>3</v>
      </c>
      <c r="J39" s="1">
        <f t="shared" si="0"/>
        <v>115</v>
      </c>
      <c r="K39">
        <v>1.28</v>
      </c>
      <c r="L39">
        <v>4.09</v>
      </c>
    </row>
    <row r="40" spans="1:12" x14ac:dyDescent="0.2">
      <c r="A40" s="1" t="s">
        <v>123</v>
      </c>
      <c r="B40" s="1" t="s">
        <v>127</v>
      </c>
      <c r="C40" s="1" t="s">
        <v>48</v>
      </c>
      <c r="D40" s="1" t="s">
        <v>128</v>
      </c>
      <c r="E40" s="3" t="s">
        <v>252</v>
      </c>
      <c r="F40" s="1" t="s">
        <v>235</v>
      </c>
      <c r="G40" s="1" t="s">
        <v>167</v>
      </c>
      <c r="H40" s="1" t="s">
        <v>244</v>
      </c>
      <c r="I40" s="1">
        <v>1</v>
      </c>
      <c r="J40" s="1">
        <f t="shared" si="0"/>
        <v>117</v>
      </c>
      <c r="K40">
        <v>0</v>
      </c>
      <c r="L40">
        <v>48.99</v>
      </c>
    </row>
    <row r="41" spans="1:12" x14ac:dyDescent="0.2">
      <c r="A41" s="1" t="s">
        <v>126</v>
      </c>
      <c r="B41" s="1" t="s">
        <v>130</v>
      </c>
      <c r="C41" s="1" t="s">
        <v>48</v>
      </c>
      <c r="D41" s="1" t="s">
        <v>131</v>
      </c>
      <c r="E41" s="3" t="s">
        <v>252</v>
      </c>
      <c r="F41" s="1" t="s">
        <v>235</v>
      </c>
      <c r="G41" s="1" t="s">
        <v>167</v>
      </c>
      <c r="H41" s="1" t="s">
        <v>244</v>
      </c>
      <c r="I41" s="1">
        <v>4</v>
      </c>
      <c r="J41" s="1">
        <f t="shared" si="0"/>
        <v>114</v>
      </c>
      <c r="K41">
        <v>0</v>
      </c>
      <c r="L41">
        <v>60.71</v>
      </c>
    </row>
    <row r="42" spans="1:12" x14ac:dyDescent="0.2">
      <c r="A42" s="1" t="s">
        <v>129</v>
      </c>
      <c r="B42" s="1" t="s">
        <v>258</v>
      </c>
      <c r="C42" s="1" t="s">
        <v>22</v>
      </c>
      <c r="D42" s="1" t="s">
        <v>259</v>
      </c>
      <c r="E42" s="3" t="s">
        <v>255</v>
      </c>
      <c r="F42" s="1" t="s">
        <v>237</v>
      </c>
      <c r="G42" s="2" t="s">
        <v>172</v>
      </c>
      <c r="H42" s="1" t="s">
        <v>257</v>
      </c>
      <c r="I42" s="1">
        <v>40</v>
      </c>
      <c r="J42" s="1">
        <f>118-I42</f>
        <v>78</v>
      </c>
      <c r="K42">
        <v>35</v>
      </c>
      <c r="L42">
        <v>96</v>
      </c>
    </row>
    <row r="43" spans="1:12" x14ac:dyDescent="0.2">
      <c r="A43" s="1" t="s">
        <v>132</v>
      </c>
      <c r="B43" s="1" t="s">
        <v>260</v>
      </c>
      <c r="C43" s="1" t="s">
        <v>22</v>
      </c>
      <c r="D43" s="1" t="s">
        <v>261</v>
      </c>
      <c r="E43" s="3" t="s">
        <v>253</v>
      </c>
      <c r="F43" s="1" t="s">
        <v>237</v>
      </c>
      <c r="G43" s="1" t="s">
        <v>175</v>
      </c>
      <c r="H43" s="1" t="s">
        <v>257</v>
      </c>
      <c r="I43" s="1">
        <v>40</v>
      </c>
      <c r="J43" s="1">
        <f t="shared" si="0"/>
        <v>78</v>
      </c>
      <c r="K43">
        <v>0.1036</v>
      </c>
      <c r="L43">
        <v>0.98839999999999995</v>
      </c>
    </row>
    <row r="44" spans="1:12" x14ac:dyDescent="0.2">
      <c r="A44" s="1" t="s">
        <v>133</v>
      </c>
      <c r="B44" s="1" t="s">
        <v>134</v>
      </c>
      <c r="C44" s="1" t="s">
        <v>22</v>
      </c>
      <c r="D44" s="1" t="s">
        <v>135</v>
      </c>
      <c r="E44" s="3" t="s">
        <v>252</v>
      </c>
      <c r="F44" s="1" t="s">
        <v>235</v>
      </c>
      <c r="G44" s="1" t="s">
        <v>173</v>
      </c>
      <c r="H44" s="1" t="s">
        <v>243</v>
      </c>
      <c r="I44" s="1">
        <v>0</v>
      </c>
      <c r="J44" s="1">
        <f t="shared" si="0"/>
        <v>118</v>
      </c>
      <c r="K44">
        <v>31.8</v>
      </c>
      <c r="L44">
        <v>53.8</v>
      </c>
    </row>
    <row r="45" spans="1:12" x14ac:dyDescent="0.2">
      <c r="A45" s="1" t="s">
        <v>136</v>
      </c>
      <c r="B45" s="1" t="s">
        <v>137</v>
      </c>
      <c r="C45" s="1" t="s">
        <v>22</v>
      </c>
      <c r="D45" s="1" t="s">
        <v>138</v>
      </c>
      <c r="E45" s="3" t="s">
        <v>252</v>
      </c>
      <c r="F45" s="1" t="s">
        <v>235</v>
      </c>
      <c r="G45" s="1" t="s">
        <v>173</v>
      </c>
      <c r="H45" s="1" t="s">
        <v>243</v>
      </c>
      <c r="I45" s="1">
        <v>4</v>
      </c>
      <c r="J45" s="1">
        <f t="shared" si="0"/>
        <v>114</v>
      </c>
      <c r="K45">
        <v>11.6</v>
      </c>
      <c r="L45">
        <v>27.9</v>
      </c>
    </row>
    <row r="46" spans="1:12" x14ac:dyDescent="0.2">
      <c r="A46" s="1" t="s">
        <v>139</v>
      </c>
      <c r="B46" s="1" t="s">
        <v>140</v>
      </c>
      <c r="C46" s="1" t="s">
        <v>22</v>
      </c>
      <c r="D46" s="1" t="s">
        <v>141</v>
      </c>
      <c r="E46" s="3" t="s">
        <v>252</v>
      </c>
      <c r="F46" s="1" t="s">
        <v>235</v>
      </c>
      <c r="G46" s="1" t="s">
        <v>173</v>
      </c>
      <c r="H46" s="1" t="s">
        <v>243</v>
      </c>
      <c r="I46" s="1">
        <v>3</v>
      </c>
      <c r="J46" s="1">
        <f t="shared" si="0"/>
        <v>115</v>
      </c>
      <c r="K46">
        <v>18.3</v>
      </c>
      <c r="L46">
        <v>26.4</v>
      </c>
    </row>
    <row r="47" spans="1:12" x14ac:dyDescent="0.2">
      <c r="A47" s="1" t="s">
        <v>142</v>
      </c>
      <c r="B47" s="1" t="s">
        <v>143</v>
      </c>
      <c r="C47" s="1" t="s">
        <v>22</v>
      </c>
      <c r="D47" s="1" t="s">
        <v>144</v>
      </c>
      <c r="E47" s="3" t="s">
        <v>252</v>
      </c>
      <c r="F47" s="1" t="s">
        <v>235</v>
      </c>
      <c r="G47" s="1" t="s">
        <v>173</v>
      </c>
      <c r="H47" s="1" t="s">
        <v>243</v>
      </c>
      <c r="I47" s="1">
        <v>0</v>
      </c>
      <c r="J47" s="1">
        <f t="shared" si="0"/>
        <v>118</v>
      </c>
      <c r="K47">
        <v>22.7</v>
      </c>
      <c r="L47">
        <v>34.4</v>
      </c>
    </row>
    <row r="48" spans="1:12" x14ac:dyDescent="0.2">
      <c r="A48" s="1" t="s">
        <v>145</v>
      </c>
      <c r="B48" s="1" t="s">
        <v>146</v>
      </c>
      <c r="C48" s="1" t="s">
        <v>22</v>
      </c>
      <c r="D48" s="1" t="s">
        <v>147</v>
      </c>
      <c r="E48" s="3" t="s">
        <v>252</v>
      </c>
      <c r="F48" s="1" t="s">
        <v>235</v>
      </c>
      <c r="G48" s="1" t="s">
        <v>173</v>
      </c>
      <c r="H48" s="1" t="s">
        <v>243</v>
      </c>
      <c r="I48" s="1">
        <v>4</v>
      </c>
      <c r="J48" s="1">
        <f t="shared" si="0"/>
        <v>114</v>
      </c>
      <c r="K48">
        <v>12.8</v>
      </c>
      <c r="L48">
        <v>16.8</v>
      </c>
    </row>
    <row r="49" spans="1:12" x14ac:dyDescent="0.2">
      <c r="A49" s="1" t="s">
        <v>148</v>
      </c>
      <c r="B49" s="1" t="s">
        <v>149</v>
      </c>
      <c r="C49" s="1" t="s">
        <v>22</v>
      </c>
      <c r="D49" s="1" t="s">
        <v>150</v>
      </c>
      <c r="E49" s="3" t="s">
        <v>252</v>
      </c>
      <c r="F49" s="1" t="s">
        <v>235</v>
      </c>
      <c r="G49" s="1" t="s">
        <v>173</v>
      </c>
      <c r="H49" s="1" t="s">
        <v>243</v>
      </c>
      <c r="I49" s="1">
        <v>4</v>
      </c>
      <c r="J49" s="1">
        <f t="shared" si="0"/>
        <v>114</v>
      </c>
      <c r="K49">
        <v>13.2</v>
      </c>
      <c r="L49">
        <v>25.4</v>
      </c>
    </row>
    <row r="50" spans="1:12" x14ac:dyDescent="0.2">
      <c r="A50" s="1" t="s">
        <v>151</v>
      </c>
      <c r="B50" s="1" t="s">
        <v>152</v>
      </c>
      <c r="C50" s="1" t="s">
        <v>22</v>
      </c>
      <c r="D50" s="1" t="s">
        <v>153</v>
      </c>
      <c r="E50" s="3" t="s">
        <v>252</v>
      </c>
      <c r="F50" s="1" t="s">
        <v>235</v>
      </c>
      <c r="G50" s="1" t="s">
        <v>173</v>
      </c>
      <c r="H50" s="1" t="s">
        <v>243</v>
      </c>
      <c r="I50" s="1">
        <v>4</v>
      </c>
      <c r="J50" s="1">
        <f t="shared" si="0"/>
        <v>114</v>
      </c>
      <c r="K50">
        <v>24.3</v>
      </c>
      <c r="L50">
        <v>36.700000000000003</v>
      </c>
    </row>
    <row r="51" spans="1:12" x14ac:dyDescent="0.2">
      <c r="A51" s="1" t="s">
        <v>154</v>
      </c>
      <c r="B51" s="1" t="s">
        <v>155</v>
      </c>
      <c r="C51" s="1" t="s">
        <v>22</v>
      </c>
      <c r="D51" s="1" t="s">
        <v>156</v>
      </c>
      <c r="E51" s="3" t="s">
        <v>252</v>
      </c>
      <c r="F51" s="1" t="s">
        <v>235</v>
      </c>
      <c r="G51" s="1" t="s">
        <v>173</v>
      </c>
      <c r="H51" s="1" t="s">
        <v>243</v>
      </c>
      <c r="I51" s="1">
        <v>0</v>
      </c>
      <c r="J51" s="1">
        <f t="shared" si="0"/>
        <v>118</v>
      </c>
      <c r="K51">
        <v>33.6</v>
      </c>
      <c r="L51">
        <v>56.3</v>
      </c>
    </row>
    <row r="52" spans="1:12" x14ac:dyDescent="0.2">
      <c r="A52" s="1" t="s">
        <v>157</v>
      </c>
      <c r="B52" s="1" t="s">
        <v>158</v>
      </c>
      <c r="C52" s="1" t="s">
        <v>22</v>
      </c>
      <c r="D52" s="1" t="s">
        <v>159</v>
      </c>
      <c r="E52" s="3" t="s">
        <v>252</v>
      </c>
      <c r="F52" s="1" t="s">
        <v>235</v>
      </c>
      <c r="G52" s="1" t="s">
        <v>173</v>
      </c>
      <c r="H52" s="1" t="s">
        <v>243</v>
      </c>
      <c r="I52" s="1">
        <v>4</v>
      </c>
      <c r="J52" s="1">
        <f t="shared" si="0"/>
        <v>114</v>
      </c>
      <c r="K52">
        <v>8.1</v>
      </c>
      <c r="L52">
        <v>22.7</v>
      </c>
    </row>
    <row r="53" spans="1:12" x14ac:dyDescent="0.2">
      <c r="A53" s="1" t="s">
        <v>160</v>
      </c>
      <c r="B53" s="1" t="s">
        <v>161</v>
      </c>
      <c r="C53" s="1" t="s">
        <v>22</v>
      </c>
      <c r="D53" s="1" t="s">
        <v>162</v>
      </c>
      <c r="E53" s="3" t="s">
        <v>252</v>
      </c>
      <c r="F53" s="1" t="s">
        <v>235</v>
      </c>
      <c r="G53" s="1" t="s">
        <v>173</v>
      </c>
      <c r="H53" s="1" t="s">
        <v>243</v>
      </c>
      <c r="I53" s="1">
        <v>4</v>
      </c>
      <c r="J53" s="1">
        <f t="shared" si="0"/>
        <v>114</v>
      </c>
      <c r="K53">
        <v>8.4</v>
      </c>
      <c r="L53">
        <v>21.7</v>
      </c>
    </row>
    <row r="54" spans="1:12" x14ac:dyDescent="0.2"/>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A5753-BF78-8142-BDFA-16668B7BA16E}">
  <dimension ref="A1:E55"/>
  <sheetViews>
    <sheetView workbookViewId="0">
      <selection activeCell="B6" sqref="B6:C55"/>
    </sheetView>
  </sheetViews>
  <sheetFormatPr baseColWidth="10" defaultRowHeight="16" x14ac:dyDescent="0.2"/>
  <sheetData>
    <row r="1" spans="1:5" x14ac:dyDescent="0.2">
      <c r="A1" t="s">
        <v>0</v>
      </c>
      <c r="B1" t="s">
        <v>4</v>
      </c>
      <c r="C1" t="s">
        <v>1</v>
      </c>
      <c r="D1" t="s">
        <v>2</v>
      </c>
      <c r="E1" t="s">
        <v>3</v>
      </c>
    </row>
    <row r="4" spans="1:5" x14ac:dyDescent="0.2">
      <c r="A4" t="s">
        <v>179</v>
      </c>
      <c r="B4" t="s">
        <v>176</v>
      </c>
      <c r="C4" t="s">
        <v>177</v>
      </c>
    </row>
    <row r="5" spans="1:5" x14ac:dyDescent="0.2">
      <c r="A5" t="s">
        <v>180</v>
      </c>
      <c r="B5" t="s">
        <v>178</v>
      </c>
      <c r="C5" t="s">
        <v>181</v>
      </c>
    </row>
    <row r="6" spans="1:5" x14ac:dyDescent="0.2">
      <c r="A6" t="s">
        <v>182</v>
      </c>
      <c r="B6">
        <v>85118</v>
      </c>
      <c r="C6">
        <v>85922</v>
      </c>
    </row>
    <row r="7" spans="1:5" x14ac:dyDescent="0.2">
      <c r="A7" t="s">
        <v>183</v>
      </c>
      <c r="B7">
        <v>85118</v>
      </c>
      <c r="C7">
        <v>85922</v>
      </c>
    </row>
    <row r="8" spans="1:5" x14ac:dyDescent="0.2">
      <c r="A8" t="s">
        <v>184</v>
      </c>
      <c r="B8">
        <v>10.46</v>
      </c>
      <c r="C8">
        <v>75.489999999999995</v>
      </c>
    </row>
    <row r="9" spans="1:5" x14ac:dyDescent="0.2">
      <c r="A9" t="s">
        <v>185</v>
      </c>
      <c r="B9">
        <v>24.51</v>
      </c>
      <c r="C9">
        <v>89.54</v>
      </c>
    </row>
    <row r="10" spans="1:5" x14ac:dyDescent="0.2">
      <c r="A10" t="s">
        <v>186</v>
      </c>
      <c r="B10">
        <v>0</v>
      </c>
      <c r="C10">
        <v>100</v>
      </c>
    </row>
    <row r="11" spans="1:5" x14ac:dyDescent="0.2">
      <c r="A11" t="s">
        <v>187</v>
      </c>
      <c r="B11">
        <v>22</v>
      </c>
      <c r="C11">
        <v>83</v>
      </c>
    </row>
    <row r="12" spans="1:5" x14ac:dyDescent="0.2">
      <c r="A12" t="s">
        <v>188</v>
      </c>
      <c r="B12">
        <v>22.34</v>
      </c>
      <c r="C12">
        <v>100</v>
      </c>
    </row>
    <row r="13" spans="1:5" x14ac:dyDescent="0.2">
      <c r="A13" t="s">
        <v>189</v>
      </c>
      <c r="B13">
        <v>2.5</v>
      </c>
      <c r="C13">
        <v>100</v>
      </c>
    </row>
    <row r="14" spans="1:5" x14ac:dyDescent="0.2">
      <c r="A14" t="s">
        <v>190</v>
      </c>
      <c r="B14">
        <v>4.41</v>
      </c>
      <c r="C14">
        <v>100</v>
      </c>
    </row>
    <row r="15" spans="1:5" x14ac:dyDescent="0.2">
      <c r="A15" t="s">
        <v>191</v>
      </c>
      <c r="B15">
        <v>13095</v>
      </c>
      <c r="C15">
        <v>131616</v>
      </c>
    </row>
    <row r="16" spans="1:5" x14ac:dyDescent="0.2">
      <c r="A16" t="s">
        <v>192</v>
      </c>
      <c r="B16">
        <v>13.18</v>
      </c>
      <c r="C16">
        <v>100</v>
      </c>
    </row>
    <row r="17" spans="1:3" x14ac:dyDescent="0.2">
      <c r="A17" t="s">
        <v>193</v>
      </c>
      <c r="B17">
        <v>0</v>
      </c>
      <c r="C17">
        <v>30.45</v>
      </c>
    </row>
    <row r="18" spans="1:3" x14ac:dyDescent="0.2">
      <c r="A18" t="s">
        <v>194</v>
      </c>
      <c r="B18">
        <v>0</v>
      </c>
      <c r="C18">
        <v>57.44</v>
      </c>
    </row>
    <row r="19" spans="1:3" x14ac:dyDescent="0.2">
      <c r="A19" t="s">
        <v>195</v>
      </c>
      <c r="B19">
        <v>0</v>
      </c>
      <c r="C19">
        <v>31.17</v>
      </c>
    </row>
    <row r="20" spans="1:3" x14ac:dyDescent="0.2">
      <c r="A20" t="s">
        <v>196</v>
      </c>
      <c r="B20">
        <v>0</v>
      </c>
      <c r="C20">
        <v>68.12</v>
      </c>
    </row>
    <row r="21" spans="1:3" x14ac:dyDescent="0.2">
      <c r="A21" t="s">
        <v>197</v>
      </c>
      <c r="B21">
        <v>0</v>
      </c>
      <c r="C21">
        <v>43.07</v>
      </c>
    </row>
    <row r="22" spans="1:3" x14ac:dyDescent="0.2">
      <c r="A22" t="s">
        <v>198</v>
      </c>
      <c r="B22">
        <v>68.94</v>
      </c>
      <c r="C22">
        <v>100</v>
      </c>
    </row>
    <row r="23" spans="1:3" x14ac:dyDescent="0.2">
      <c r="A23" t="s">
        <v>199</v>
      </c>
      <c r="B23">
        <v>0</v>
      </c>
      <c r="C23">
        <v>31.06</v>
      </c>
    </row>
    <row r="24" spans="1:3" x14ac:dyDescent="0.2">
      <c r="A24" t="s">
        <v>200</v>
      </c>
      <c r="B24">
        <v>0</v>
      </c>
      <c r="C24">
        <v>43.07</v>
      </c>
    </row>
    <row r="25" spans="1:3" x14ac:dyDescent="0.2">
      <c r="A25" t="s">
        <v>201</v>
      </c>
      <c r="B25">
        <v>0</v>
      </c>
      <c r="C25">
        <v>5.37</v>
      </c>
    </row>
    <row r="26" spans="1:3" x14ac:dyDescent="0.2">
      <c r="A26" t="s">
        <v>202</v>
      </c>
      <c r="B26">
        <v>0</v>
      </c>
      <c r="C26">
        <v>70.2</v>
      </c>
    </row>
    <row r="27" spans="1:3" x14ac:dyDescent="0.2">
      <c r="A27" t="s">
        <v>203</v>
      </c>
      <c r="B27">
        <v>0</v>
      </c>
      <c r="C27">
        <v>30.59</v>
      </c>
    </row>
    <row r="28" spans="1:3" x14ac:dyDescent="0.2">
      <c r="A28" t="s">
        <v>204</v>
      </c>
      <c r="B28">
        <v>63.41</v>
      </c>
      <c r="C28">
        <v>100</v>
      </c>
    </row>
    <row r="29" spans="1:3" x14ac:dyDescent="0.2">
      <c r="A29" t="s">
        <v>205</v>
      </c>
      <c r="B29">
        <v>0</v>
      </c>
      <c r="C29">
        <v>36.590000000000003</v>
      </c>
    </row>
    <row r="30" spans="1:3" x14ac:dyDescent="0.2">
      <c r="A30" t="s">
        <v>206</v>
      </c>
      <c r="B30">
        <v>53.9</v>
      </c>
      <c r="C30">
        <v>90.1</v>
      </c>
    </row>
    <row r="31" spans="1:3" x14ac:dyDescent="0.2">
      <c r="A31" t="s">
        <v>207</v>
      </c>
      <c r="B31">
        <v>50.4</v>
      </c>
      <c r="C31">
        <v>61.5</v>
      </c>
    </row>
    <row r="32" spans="1:3" x14ac:dyDescent="0.2">
      <c r="A32" t="s">
        <v>208</v>
      </c>
      <c r="B32">
        <v>0</v>
      </c>
      <c r="C32">
        <v>94.33</v>
      </c>
    </row>
    <row r="33" spans="1:3" x14ac:dyDescent="0.2">
      <c r="A33" t="s">
        <v>209</v>
      </c>
      <c r="B33">
        <v>0</v>
      </c>
      <c r="C33">
        <v>84.26</v>
      </c>
    </row>
    <row r="34" spans="1:3" x14ac:dyDescent="0.2">
      <c r="A34" t="s">
        <v>210</v>
      </c>
      <c r="B34">
        <v>0</v>
      </c>
      <c r="C34">
        <v>58.33</v>
      </c>
    </row>
    <row r="35" spans="1:3" x14ac:dyDescent="0.2">
      <c r="A35" t="s">
        <v>211</v>
      </c>
      <c r="B35">
        <v>0</v>
      </c>
      <c r="C35">
        <v>63.6</v>
      </c>
    </row>
    <row r="36" spans="1:3" x14ac:dyDescent="0.2">
      <c r="A36" t="s">
        <v>212</v>
      </c>
      <c r="B36">
        <v>3</v>
      </c>
      <c r="C36">
        <v>15</v>
      </c>
    </row>
    <row r="37" spans="1:3" x14ac:dyDescent="0.2">
      <c r="A37" t="s">
        <v>213</v>
      </c>
      <c r="B37">
        <v>0</v>
      </c>
      <c r="C37">
        <v>2</v>
      </c>
    </row>
    <row r="38" spans="1:3" x14ac:dyDescent="0.2">
      <c r="A38" t="s">
        <v>214</v>
      </c>
      <c r="B38">
        <v>35</v>
      </c>
      <c r="C38">
        <v>96</v>
      </c>
    </row>
    <row r="39" spans="1:3" x14ac:dyDescent="0.2">
      <c r="A39" t="s">
        <v>215</v>
      </c>
      <c r="B39">
        <v>246.03450000000001</v>
      </c>
      <c r="C39">
        <v>1121.18</v>
      </c>
    </row>
    <row r="40" spans="1:3" x14ac:dyDescent="0.2">
      <c r="A40" t="s">
        <v>216</v>
      </c>
      <c r="B40">
        <v>1.67</v>
      </c>
      <c r="C40">
        <v>17.319089999999999</v>
      </c>
    </row>
    <row r="41" spans="1:3" x14ac:dyDescent="0.2">
      <c r="A41" t="s">
        <v>217</v>
      </c>
      <c r="B41">
        <v>0</v>
      </c>
      <c r="C41">
        <v>2</v>
      </c>
    </row>
    <row r="42" spans="1:3" x14ac:dyDescent="0.2">
      <c r="A42" t="s">
        <v>218</v>
      </c>
      <c r="B42">
        <v>1.28</v>
      </c>
      <c r="C42">
        <v>4.09</v>
      </c>
    </row>
    <row r="43" spans="1:3" x14ac:dyDescent="0.2">
      <c r="A43" t="s">
        <v>219</v>
      </c>
      <c r="B43">
        <v>0</v>
      </c>
      <c r="C43">
        <v>48.99</v>
      </c>
    </row>
    <row r="44" spans="1:3" x14ac:dyDescent="0.2">
      <c r="A44" t="s">
        <v>220</v>
      </c>
      <c r="B44">
        <v>0</v>
      </c>
      <c r="C44">
        <v>60.71</v>
      </c>
    </row>
    <row r="45" spans="1:3" x14ac:dyDescent="0.2">
      <c r="A45" t="s">
        <v>221</v>
      </c>
      <c r="B45">
        <v>0.1036</v>
      </c>
      <c r="C45">
        <v>0.98839999999999995</v>
      </c>
    </row>
    <row r="46" spans="1:3" x14ac:dyDescent="0.2">
      <c r="A46" t="s">
        <v>222</v>
      </c>
      <c r="B46">
        <v>31.8</v>
      </c>
      <c r="C46">
        <v>53.8</v>
      </c>
    </row>
    <row r="47" spans="1:3" x14ac:dyDescent="0.2">
      <c r="A47" t="s">
        <v>223</v>
      </c>
      <c r="B47">
        <v>11.6</v>
      </c>
      <c r="C47">
        <v>27.9</v>
      </c>
    </row>
    <row r="48" spans="1:3" x14ac:dyDescent="0.2">
      <c r="A48" t="s">
        <v>224</v>
      </c>
      <c r="B48">
        <v>18.3</v>
      </c>
      <c r="C48">
        <v>26.4</v>
      </c>
    </row>
    <row r="49" spans="1:3" x14ac:dyDescent="0.2">
      <c r="A49" t="s">
        <v>225</v>
      </c>
      <c r="B49">
        <v>22.7</v>
      </c>
      <c r="C49">
        <v>34.4</v>
      </c>
    </row>
    <row r="50" spans="1:3" x14ac:dyDescent="0.2">
      <c r="A50" t="s">
        <v>226</v>
      </c>
      <c r="B50">
        <v>12.8</v>
      </c>
      <c r="C50">
        <v>16.8</v>
      </c>
    </row>
    <row r="51" spans="1:3" x14ac:dyDescent="0.2">
      <c r="A51" t="s">
        <v>227</v>
      </c>
      <c r="B51">
        <v>13.2</v>
      </c>
      <c r="C51">
        <v>25.4</v>
      </c>
    </row>
    <row r="52" spans="1:3" x14ac:dyDescent="0.2">
      <c r="A52" t="s">
        <v>228</v>
      </c>
      <c r="B52">
        <v>24.3</v>
      </c>
      <c r="C52">
        <v>36.700000000000003</v>
      </c>
    </row>
    <row r="53" spans="1:3" x14ac:dyDescent="0.2">
      <c r="A53" t="s">
        <v>229</v>
      </c>
      <c r="B53">
        <v>33.6</v>
      </c>
      <c r="C53">
        <v>56.3</v>
      </c>
    </row>
    <row r="54" spans="1:3" x14ac:dyDescent="0.2">
      <c r="A54" t="s">
        <v>230</v>
      </c>
      <c r="B54">
        <v>8.1</v>
      </c>
      <c r="C54">
        <v>22.7</v>
      </c>
    </row>
    <row r="55" spans="1:3" x14ac:dyDescent="0.2">
      <c r="A55" t="s">
        <v>231</v>
      </c>
      <c r="B55">
        <v>8.4</v>
      </c>
      <c r="C55">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2022-05-23T17:30:38Z</dcterms:created>
  <dcterms:modified xsi:type="dcterms:W3CDTF">2022-07-27T19:34:09Z</dcterms:modified>
</cp:coreProperties>
</file>