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Capacity Calculations" state="visible" r:id="rId3"/>
    <sheet sheetId="2" name="Product Backlog" state="visible" r:id="rId4"/>
    <sheet sheetId="3" name="Iteration #1" state="visible" r:id="rId5"/>
    <sheet sheetId="4" name="Iteration #1 Burndown" state="visible" r:id="rId6"/>
    <sheet sheetId="5" name="Team schedules" state="visible" r:id="rId7"/>
    <sheet sheetId="6" name="To Do List" state="visible" r:id="rId8"/>
  </sheets>
  <definedNames/>
  <calcPr/>
</workbook>
</file>

<file path=xl/sharedStrings.xml><?xml version="1.0" encoding="utf-8"?>
<sst xmlns="http://schemas.openxmlformats.org/spreadsheetml/2006/main" count="261" uniqueCount="139">
  <si>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</si>
  <si>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</si>
  <si>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</si>
  <si>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</si>
  <si>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</si>
  <si>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</si>
  <si>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</si>
  <si>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</si>
  <si>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</si>
  <si>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</si>
  <si>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</si>
  <si>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</si>
  <si>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</si>
  <si>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</si>
  <si>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</si>
  <si>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</si>
  <si>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</si>
  <si>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</si>
  <si>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</si>
  <si>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</si>
  <si>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Order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</si>
  <si>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</si>
  <si>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</si>
  <si>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</si>
  <si>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</si>
  <si>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</si>
  <si>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</si>
  <si>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</si>
  <si>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close game</t>
  </si>
  <si>
    <t>Account</t>
  </si>
  <si>
    <t>acheivements</t>
  </si>
  <si>
    <t>anonymous accounts</t>
  </si>
  <si>
    <t>create an account</t>
  </si>
  <si>
    <t>edit/delete account</t>
  </si>
  <si>
    <t>friends list</t>
  </si>
  <si>
    <t>game history, rank, etc.</t>
  </si>
  <si>
    <t>leaderboards/ranking</t>
  </si>
  <si>
    <t>login with Facebook</t>
  </si>
  <si>
    <t>logout</t>
  </si>
  <si>
    <t>message inbox</t>
  </si>
  <si>
    <t>password reset (via android ... if poss.)</t>
  </si>
  <si>
    <t>profile page</t>
  </si>
  <si>
    <t>Admin</t>
  </si>
  <si>
    <t>admin screen for system analytics</t>
  </si>
  <si>
    <t>COPPA compliance</t>
  </si>
  <si>
    <t>1st-6th place get points</t>
  </si>
  <si>
    <t>AI takes over when user forfeit</t>
  </si>
  <si>
    <t>demo mode (to watch AI)</t>
  </si>
  <si>
    <t>friend request</t>
  </si>
  <si>
    <t>game playback</t>
  </si>
  <si>
    <t>in-game chat</t>
  </si>
  <si>
    <t>multiple games</t>
  </si>
  <si>
    <t>pegs left to win</t>
  </si>
  <si>
    <t>play against an AI</t>
  </si>
  <si>
    <t>player label</t>
  </si>
  <si>
    <t>set music/fx volume</t>
  </si>
  <si>
    <t>timed games</t>
  </si>
  <si>
    <t>timeless (long) games</t>
  </si>
  <si>
    <t>toggle show possible moves</t>
  </si>
  <si>
    <t>turn notification</t>
  </si>
  <si>
    <t>Help</t>
  </si>
  <si>
    <t>"help" section</t>
  </si>
  <si>
    <t>Web</t>
  </si>
  <si>
    <t>app webpage</t>
  </si>
  <si>
    <t>game lobby</t>
  </si>
  <si>
    <t>Estimate</t>
  </si>
  <si>
    <t>Actual</t>
  </si>
  <si>
    <t>Owner</t>
  </si>
  <si>
    <t>Created</t>
  </si>
  <si>
    <t>Status</t>
  </si>
  <si>
    <t>Completed</t>
  </si>
  <si>
    <t>Communication - consolidate the requirements and design documentation</t>
  </si>
  <si>
    <t>@BenStitt</t>
  </si>
  <si>
    <t>In Progress</t>
  </si>
  <si>
    <t>Communication - create terms of service document</t>
  </si>
  <si>
    <t>Done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</si>
  <si>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</si>
  <si>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</si>
  <si>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</si>
  <si>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</si>
  <si>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</si>
  <si>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@ChrisKdon</t>
  </si>
  <si>
    <t>Construction - UI layout files, not colours</t>
  </si>
  <si>
    <t>Design - AI design with 4 to 5 different difficulties/strategies</t>
  </si>
  <si>
    <t>@JamesKostiuk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</si>
  <si>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</si>
  <si>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</si>
  <si>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</si>
  <si>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</si>
  <si>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</si>
  <si>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</si>
  <si>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@taywhited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</si>
  <si>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</si>
  <si>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</si>
  <si>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</si>
  <si>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</si>
  <si>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</si>
  <si>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Date</t>
  </si>
  <si>
    <t>Total</t>
  </si>
  <si>
    <t>To Do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</si>
  <si>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</si>
  <si>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</si>
  <si>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</si>
  <si>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</si>
  <si>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</si>
  <si>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</si>
  <si>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</si>
  <si>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</si>
  <si>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</si>
  <si>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</si>
  <si>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</si>
  <si>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</si>
  <si>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</si>
  <si>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</si>
  <si>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</si>
  <si>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</si>
  <si>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</si>
  <si>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</si>
  <si>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</si>
  <si>
    <t>Task</t>
  </si>
  <si>
    <t>Assigned To</t>
  </si>
  <si>
    <t>Date Created</t>
  </si>
  <si>
    <t>Research continous integration options</t>
  </si>
  <si>
    <t>Curtis</t>
  </si>
  <si>
    <t>Build some project reporting template options</t>
  </si>
  <si>
    <t>Android Testing Frameworks</t>
  </si>
  <si>
    <t>Sajid</t>
  </si>
  <si>
    <t> Create some sample testing documentation templates (test plan, test cases)</t>
  </si>
  <si>
    <t>Build ER Models for the database</t>
  </si>
  <si>
    <t>create some sample Use Case documentation Templates</t>
  </si>
  <si>
    <t>Ben</t>
  </si>
  <si>
    <t> Managing our To Do List</t>
  </si>
  <si>
    <t>Animation, Canvas</t>
  </si>
  <si>
    <t>Start specing out architecture models and template</t>
  </si>
  <si>
    <t>Chris</t>
  </si>
  <si>
    <t>UI Design and screen mock ups</t>
  </si>
  <si>
    <t>Research AI options (minimax)</t>
  </si>
  <si>
    <t>Talk with Prof. W. about scheduling regular meetings</t>
  </si>
  <si>
    <t>Talk with Prof. W. about making the GitHub repo 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</si>
</sst>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;@"/>
    <numFmt numFmtId="165" formatCode="mmm-d;@"/>
    <numFmt numFmtId="166" formatCode="d-mmm;@"/>
    <numFmt numFmtId="167" formatCode="d-mmm;@"/>
    <numFmt numFmtId="168" formatCode="mmm-d;@"/>
    <numFmt numFmtId="169" formatCode="d-mmm;@"/>
    <numFmt numFmtId="170" formatCode="d-mmm;@"/>
  </numFmts>
  <fonts count="1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1C4587"/>
      <name val="Trebuchet MS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1C4587"/>
      <name val="Trebuchet MS"/>
    </font>
    <font>
      <b/>
      <i val="0"/>
      <strike val="0"/>
      <u/>
      <sz val="10.0"/>
      <color rgb="FF1C4587"/>
      <name val="Trebuchet MS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Trebuchet MS"/>
    </font>
    <font>
      <b/>
      <i val="0"/>
      <strike val="0"/>
      <u/>
      <sz val="10.0"/>
      <color rgb="FF1C4587"/>
      <name val="Arial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8.0"/>
      <color rgb="FF1C4587"/>
      <name val="Trebuchet MS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Trebuchet MS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D7A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3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 wrapText="1"/>
    </xf>
    <xf applyAlignment="1" fillId="0" xfId="0" numFmtId="164" borderId="0" fontId="0" applyNumberFormat="1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Alignment="1" fillId="3" xfId="0" numFmtId="0" borderId="0" applyFont="1" fontId="2" applyFill="1">
      <alignment vertical="bottom" horizontal="left" wrapText="1"/>
    </xf>
    <xf applyAlignment="1" fillId="0" xfId="0" numFmtId="0" borderId="0" applyFont="1" fontId="3">
      <alignment vertical="bottom" horizontal="general" wrapText="1"/>
    </xf>
    <xf applyBorder="1" applyAlignment="1" fillId="0" xfId="0" numFmtId="165" borderId="2" fontId="0" applyNumberFormat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0" xfId="0" numFmtId="0" borderId="0" applyFont="1" fontId="4">
      <alignment vertical="bottom" horizontal="right" wrapText="1"/>
    </xf>
    <xf applyBorder="1" applyAlignment="1" fillId="0" xfId="0" numFmtId="0" borderId="3" fontId="0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0" xfId="0" numFmtId="0" borderId="0" applyFont="1" fontId="6">
      <alignment vertical="bottom" horizontal="center" wrapText="1"/>
    </xf>
    <xf applyAlignment="1" fillId="5" xfId="0" numFmtId="166" borderId="0" fontId="0" applyNumberFormat="1" applyFill="1">
      <alignment vertical="bottom" horizontal="general" wrapText="1"/>
    </xf>
    <xf applyAlignment="1" fillId="6" xfId="0" numFmtId="167" borderId="0" applyFont="1" fontId="7" applyNumberFormat="1" applyFill="1">
      <alignment vertical="bottom" horizontal="left" wrapText="1"/>
    </xf>
    <xf applyAlignment="1" fillId="0" xfId="0" numFmtId="0" borderId="0" applyFont="1" fontId="8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Alignment="1" fillId="0" xfId="0" numFmtId="0" borderId="0" applyFont="1" fontId="9">
      <alignment vertical="bottom" horizontal="center" wrapText="1"/>
    </xf>
    <xf applyBorder="1" applyAlignment="1" fillId="0" xfId="0" numFmtId="169" borderId="4" fontId="0" applyNumberFormat="1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12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13">
      <alignment vertical="bottom" horizontal="center" wrapText="1"/>
    </xf>
    <xf applyAlignment="1" fillId="0" xfId="0" numFmtId="0" borderId="0" applyFont="1" fontId="14">
      <alignment vertical="bottom" horizontal="general" wrapText="1"/>
    </xf>
    <xf applyAlignment="1" fillId="0" xfId="0" numFmtId="0" borderId="0" applyFont="1" fontId="15">
      <alignment vertical="bottom" horizontal="right" wrapText="1"/>
    </xf>
    <xf applyAlignment="1" fillId="0" xfId="0" numFmtId="170" borderId="0" fontId="0" applyNumberFormat="1">
      <alignment vertical="bottom" horizontal="general" wrapText="1"/>
    </xf>
    <xf applyAlignment="1" fillId="0" xfId="0" numFmtId="0" borderId="0" applyFont="1" fontId="16">
      <alignment vertical="bottom" horizontal="center" wrapText="1"/>
    </xf>
    <xf applyAlignment="1" fillId="10" xfId="0" numFmtId="0" borderId="0" fontId="0" applyFill="1">
      <alignment vertical="bottom" horizontal="general" wrapText="1"/>
    </xf>
  </cellXfs>
  <cellStyles count="1">
    <cellStyle builtinId="0" name="Normal" xfId="0"/>
  </cellStyles>
  <dxfs count="2">
    <dxf>
      <fill>
        <patternFill patternType="solid">
          <bgColor rgb="FF00FF00"/>
        </patternFill>
      </fill>
    </dxf>
    <dxf>
      <fill>
        <patternFill patternType="solid">
          <bgColor rgb="FFFFFF00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207818577"/>
        <c:axId val="1928210622"/>
      </c:lineChart>
      <c:catAx>
        <c:axId val="20781857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28210622"/>
      </c:catAx>
      <c:valAx>
        <c:axId val="192821062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78185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0</xdr:row>
      <xdr:rowOff>342900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4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57"/>
    <col min="2" customWidth="1" max="2" width="20.86"/>
    <col min="4" customWidth="1" max="4" width="1.71"/>
    <col min="6" customWidth="1" max="6" width="9.14"/>
    <col min="7" customWidth="1" max="7" width="6.14"/>
  </cols>
  <sheetData>
    <row r="2">
      <c t="s" s="11" r="B2">
        <v>0</v>
      </c>
      <c s="1" r="C2"/>
      <c s="25" r="D2"/>
      <c s="25" r="E2"/>
      <c s="25" r="F2"/>
      <c s="25" r="G2"/>
    </row>
    <row r="4">
      <c t="s" s="24" r="B4">
        <v>1</v>
      </c>
      <c s="24" r="C4"/>
      <c s="19" r="D4"/>
      <c t="s" s="24" r="E4">
        <v>2</v>
      </c>
      <c s="24" r="F4"/>
      <c s="24" r="G4"/>
    </row>
    <row r="5">
      <c s="5" r="A5"/>
      <c t="s" s="8" r="B5">
        <v>3</v>
      </c>
      <c s="13" r="C5">
        <v>41648</v>
      </c>
      <c s="19" r="D5"/>
      <c t="s" s="16" r="E5">
        <v>4</v>
      </c>
      <c t="s" s="16" r="F5">
        <v>5</v>
      </c>
      <c t="s" s="16" r="G5">
        <v>6</v>
      </c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</row>
    <row r="6">
      <c s="5" r="A6"/>
      <c t="s" s="8" r="B6">
        <v>7</v>
      </c>
      <c s="13" r="C6">
        <v>41725</v>
      </c>
      <c s="19" r="D6"/>
      <c t="s" s="28" r="E6">
        <v>8</v>
      </c>
      <c s="28" r="F6">
        <v>4</v>
      </c>
      <c s="28" r="G6">
        <f>($C$11*$C$12)*F6</f>
        <v>192</v>
      </c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</row>
    <row r="7">
      <c s="5" r="A7"/>
      <c t="s" s="8" r="B7">
        <v>9</v>
      </c>
      <c s="13" r="C7">
        <v>41733</v>
      </c>
      <c s="19" r="D7"/>
      <c t="s" s="28" r="E7">
        <v>10</v>
      </c>
      <c s="28" r="F7">
        <v>3</v>
      </c>
      <c s="28" r="G7">
        <f>($C$11*$C$12)*F7</f>
        <v>144</v>
      </c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</row>
    <row r="8">
      <c s="5" r="A8"/>
      <c s="14" r="B8"/>
      <c s="4" r="C8"/>
      <c s="19" r="D8"/>
      <c t="s" s="28" r="E8">
        <v>11</v>
      </c>
      <c s="28" r="F8">
        <v>3</v>
      </c>
      <c s="28" r="G8">
        <f>($C$11*$C$12)*F8</f>
        <v>144</v>
      </c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</row>
    <row r="9">
      <c s="5" r="A9"/>
      <c t="s" s="8" r="B9">
        <v>12</v>
      </c>
      <c s="4" r="C9">
        <f>C6-C5</f>
        <v>77</v>
      </c>
      <c s="19" r="D9"/>
      <c t="s" s="28" r="E9">
        <v>13</v>
      </c>
      <c s="28" r="F9">
        <v>1</v>
      </c>
      <c s="28" r="G9">
        <f>($C$11*$C$12)*F9</f>
        <v>48</v>
      </c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</row>
    <row r="10">
      <c s="5" r="A10"/>
      <c t="s" s="8" r="B10">
        <v>14</v>
      </c>
      <c s="4" r="C10">
        <f>C9/7</f>
        <v>11</v>
      </c>
      <c s="19" r="D10"/>
      <c s="19" r="E10"/>
      <c s="19" r="F10"/>
      <c s="19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</row>
    <row r="11">
      <c s="5" r="A11"/>
      <c t="s" s="8" r="B11">
        <v>15</v>
      </c>
      <c s="4" r="C11">
        <v>8</v>
      </c>
      <c s="19" r="D11"/>
      <c t="s" s="26" r="E11">
        <v>16</v>
      </c>
      <c s="19" r="F11"/>
      <c s="28" r="G11">
        <f>sum(G6:G9)</f>
        <v>528</v>
      </c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</row>
    <row r="12">
      <c s="5" r="A12"/>
      <c t="s" s="8" r="B12">
        <v>17</v>
      </c>
      <c s="4" r="C12">
        <v>6</v>
      </c>
      <c s="19" r="D12"/>
      <c s="19" r="E12"/>
      <c s="19" r="F12"/>
      <c s="19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</row>
    <row r="13">
      <c s="5" r="A13"/>
      <c t="s" s="8" r="B13">
        <v>16</v>
      </c>
      <c s="4" r="C13">
        <f>(C12*C11)*C10</f>
        <v>528</v>
      </c>
      <c s="19" r="D13"/>
      <c s="19" r="E13"/>
      <c s="19" r="F13"/>
      <c s="19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</row>
  </sheetData>
  <mergeCells count="4">
    <mergeCell ref="B2:G2"/>
    <mergeCell ref="B4:C4"/>
    <mergeCell ref="E4:G4"/>
    <mergeCell ref="E11:F1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6.0"/>
    <col min="4" customWidth="1" max="4" width="8.14"/>
  </cols>
  <sheetData>
    <row r="1">
      <c t="s" s="21" r="A1">
        <v>18</v>
      </c>
      <c t="s" s="21" r="B1">
        <v>19</v>
      </c>
      <c t="s" s="21" r="C1">
        <v>20</v>
      </c>
      <c t="s" s="21" r="D1">
        <v>21</v>
      </c>
    </row>
    <row r="2">
      <c t="s" s="7" r="A2">
        <v>22</v>
      </c>
      <c t="s" s="7" r="B2">
        <v>23</v>
      </c>
      <c s="7" r="C2">
        <v>1</v>
      </c>
      <c s="7" r="D2">
        <v>1</v>
      </c>
    </row>
    <row r="3">
      <c t="s" s="7" r="A3">
        <v>22</v>
      </c>
      <c t="s" s="7" r="B3">
        <v>24</v>
      </c>
      <c s="7" r="C3">
        <v>2</v>
      </c>
      <c s="7" r="D3">
        <v>1</v>
      </c>
    </row>
    <row r="4">
      <c t="s" s="7" r="A4">
        <v>22</v>
      </c>
      <c t="s" s="7" r="B4">
        <v>25</v>
      </c>
      <c s="7" r="C4">
        <v>3</v>
      </c>
      <c s="7" r="D4">
        <v>1</v>
      </c>
    </row>
    <row r="5">
      <c t="s" s="7" r="A5">
        <v>22</v>
      </c>
      <c t="s" s="7" r="B5">
        <v>26</v>
      </c>
      <c s="7" r="C5">
        <v>4</v>
      </c>
      <c s="7" r="D5">
        <v>2</v>
      </c>
    </row>
    <row r="6">
      <c t="s" s="7" r="A6">
        <v>22</v>
      </c>
      <c t="s" s="7" r="B6">
        <v>27</v>
      </c>
      <c s="7" r="C6">
        <v>5</v>
      </c>
      <c s="7" r="D6">
        <v>2</v>
      </c>
    </row>
    <row r="7">
      <c t="s" s="7" r="A7">
        <v>22</v>
      </c>
      <c t="s" s="7" r="B7">
        <v>28</v>
      </c>
      <c s="7" r="C7">
        <v>6</v>
      </c>
      <c s="7" r="D7">
        <v>2</v>
      </c>
    </row>
    <row r="8">
      <c t="s" s="7" r="A8">
        <v>29</v>
      </c>
      <c t="s" s="7" r="B8">
        <v>30</v>
      </c>
      <c s="7" r="C8"/>
      <c s="7" r="D8"/>
    </row>
    <row r="9">
      <c t="s" s="7" r="A9">
        <v>29</v>
      </c>
      <c t="s" s="7" r="B9">
        <v>31</v>
      </c>
      <c s="7" r="C9"/>
      <c s="7" r="D9"/>
    </row>
    <row r="10">
      <c t="s" s="7" r="A10">
        <v>29</v>
      </c>
      <c t="s" s="7" r="B10">
        <v>32</v>
      </c>
      <c s="7" r="C10"/>
      <c s="7" r="D10"/>
    </row>
    <row r="11">
      <c t="s" s="7" r="A11">
        <v>29</v>
      </c>
      <c t="s" s="7" r="B11">
        <v>33</v>
      </c>
      <c s="7" r="C11"/>
      <c s="7" r="D11"/>
    </row>
    <row r="12">
      <c t="s" s="7" r="A12">
        <v>29</v>
      </c>
      <c t="s" s="7" r="B12">
        <v>34</v>
      </c>
      <c s="7" r="C12"/>
      <c s="7" r="D12"/>
    </row>
    <row r="13">
      <c t="s" s="7" r="A13">
        <v>29</v>
      </c>
      <c t="s" s="7" r="B13">
        <v>35</v>
      </c>
      <c s="7" r="C13"/>
      <c s="7" r="D13"/>
    </row>
    <row r="14">
      <c t="s" s="7" r="A14">
        <v>29</v>
      </c>
      <c t="s" s="7" r="B14">
        <v>36</v>
      </c>
      <c s="7" r="C14"/>
      <c s="7" r="D14"/>
    </row>
    <row r="15">
      <c t="s" s="7" r="A15">
        <v>29</v>
      </c>
      <c t="s" s="7" r="B15">
        <v>37</v>
      </c>
      <c s="7" r="C15"/>
      <c s="7" r="D15"/>
    </row>
    <row r="16">
      <c t="s" s="7" r="A16">
        <v>29</v>
      </c>
      <c t="s" s="7" r="B16">
        <v>38</v>
      </c>
      <c s="7" r="C16"/>
      <c s="7" r="D16"/>
    </row>
    <row r="17">
      <c t="s" s="7" r="A17">
        <v>29</v>
      </c>
      <c t="s" s="7" r="B17">
        <v>39</v>
      </c>
      <c s="7" r="C17"/>
      <c s="7" r="D17"/>
    </row>
    <row r="18">
      <c t="s" s="7" r="A18">
        <v>29</v>
      </c>
      <c t="s" s="7" r="B18">
        <v>40</v>
      </c>
      <c s="7" r="C18"/>
      <c s="7" r="D18"/>
    </row>
    <row r="19">
      <c t="s" s="7" r="A19">
        <v>29</v>
      </c>
      <c t="s" s="7" r="B19">
        <v>41</v>
      </c>
      <c s="7" r="C19"/>
      <c s="7" r="D19"/>
    </row>
    <row r="20">
      <c t="s" s="7" r="A20">
        <v>42</v>
      </c>
      <c t="s" s="7" r="B20">
        <v>43</v>
      </c>
      <c s="7" r="C20"/>
      <c s="7" r="D20"/>
    </row>
    <row r="21">
      <c t="s" s="7" r="A21">
        <v>42</v>
      </c>
      <c t="s" s="7" r="B21">
        <v>44</v>
      </c>
      <c s="7" r="C21"/>
      <c s="7" r="D21"/>
    </row>
    <row r="22">
      <c t="s" s="7" r="A22">
        <v>22</v>
      </c>
      <c t="s" s="7" r="B22">
        <v>45</v>
      </c>
      <c s="7" r="C22"/>
      <c s="7" r="D22"/>
    </row>
    <row r="23">
      <c t="s" s="7" r="A23">
        <v>22</v>
      </c>
      <c t="s" s="7" r="B23">
        <v>46</v>
      </c>
      <c s="7" r="C23"/>
      <c s="7" r="D23"/>
    </row>
    <row r="24">
      <c t="s" s="7" r="A24">
        <v>22</v>
      </c>
      <c t="s" s="7" r="B24">
        <v>47</v>
      </c>
      <c s="7" r="C24"/>
      <c s="7" r="D24"/>
    </row>
    <row r="25">
      <c t="s" s="7" r="A25">
        <v>22</v>
      </c>
      <c t="s" s="7" r="B25">
        <v>48</v>
      </c>
      <c s="7" r="C25"/>
      <c s="7" r="D25"/>
    </row>
    <row r="26">
      <c t="s" s="7" r="A26">
        <v>22</v>
      </c>
      <c t="s" s="7" r="B26">
        <v>49</v>
      </c>
      <c s="7" r="C26"/>
      <c s="7" r="D26"/>
    </row>
    <row r="27">
      <c t="s" s="7" r="A27">
        <v>22</v>
      </c>
      <c t="s" s="7" r="B27">
        <v>50</v>
      </c>
      <c s="7" r="C27"/>
      <c s="7" r="D27"/>
    </row>
    <row r="28">
      <c t="s" s="7" r="A28">
        <v>22</v>
      </c>
      <c t="s" s="7" r="B28">
        <v>51</v>
      </c>
      <c s="7" r="C28"/>
      <c s="7" r="D28"/>
    </row>
    <row r="29">
      <c t="s" s="7" r="A29">
        <v>22</v>
      </c>
      <c t="s" s="7" r="B29">
        <v>52</v>
      </c>
      <c s="7" r="C29"/>
      <c s="7" r="D29"/>
    </row>
    <row r="30">
      <c t="s" s="7" r="A30">
        <v>22</v>
      </c>
      <c t="s" s="7" r="B30">
        <v>53</v>
      </c>
      <c s="7" r="C30"/>
      <c s="7" r="D30"/>
    </row>
    <row r="31">
      <c t="s" s="7" r="A31">
        <v>22</v>
      </c>
      <c t="s" s="7" r="B31">
        <v>54</v>
      </c>
      <c s="7" r="C31"/>
      <c s="7" r="D31"/>
    </row>
    <row r="32">
      <c t="s" s="7" r="A32">
        <v>22</v>
      </c>
      <c t="s" s="7" r="B32">
        <v>55</v>
      </c>
      <c s="7" r="C32"/>
      <c s="7" r="D32"/>
    </row>
    <row r="33">
      <c t="s" s="7" r="A33">
        <v>22</v>
      </c>
      <c t="s" s="7" r="B33">
        <v>56</v>
      </c>
      <c s="7" r="C33"/>
      <c s="7" r="D33"/>
    </row>
    <row r="34">
      <c t="s" s="7" r="A34">
        <v>22</v>
      </c>
      <c t="s" s="7" r="B34">
        <v>57</v>
      </c>
      <c s="7" r="C34"/>
      <c s="7" r="D34"/>
    </row>
    <row r="35">
      <c t="s" s="7" r="A35">
        <v>22</v>
      </c>
      <c t="s" s="7" r="B35">
        <v>58</v>
      </c>
      <c s="7" r="C35"/>
      <c s="7" r="D35"/>
    </row>
    <row r="36">
      <c t="s" s="7" r="A36">
        <v>22</v>
      </c>
      <c t="s" s="7" r="B36">
        <v>59</v>
      </c>
      <c s="7" r="C36"/>
      <c s="7" r="D36"/>
    </row>
    <row r="37">
      <c t="s" s="7" r="A37">
        <v>60</v>
      </c>
      <c t="s" s="7" r="B37">
        <v>61</v>
      </c>
      <c s="7" r="C37"/>
      <c s="7" r="D37"/>
    </row>
    <row r="38">
      <c t="s" s="7" r="A38">
        <v>62</v>
      </c>
      <c t="s" s="7" r="B38">
        <v>63</v>
      </c>
      <c s="7" r="C38"/>
      <c s="7" r="D38"/>
    </row>
    <row r="39">
      <c s="7" r="A39"/>
      <c t="s" s="7" r="B39">
        <v>64</v>
      </c>
      <c s="7" r="C39"/>
      <c s="7" r="D39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9.14"/>
    <col min="2" customWidth="1" max="2" width="9.29"/>
    <col min="3" customWidth="1" max="3" width="6.86"/>
    <col min="4" customWidth="1" max="4" width="14.29"/>
    <col min="5" customWidth="1" max="5" width="8.29"/>
    <col min="6" customWidth="1" max="6" width="10.29"/>
    <col min="7" customWidth="1" max="7" width="11.29"/>
  </cols>
  <sheetData>
    <row r="1">
      <c t="s" s="18" r="A1">
        <v>19</v>
      </c>
      <c t="s" s="18" r="B1">
        <v>65</v>
      </c>
      <c t="s" s="18" r="C1">
        <v>66</v>
      </c>
      <c t="s" s="18" r="D1">
        <v>67</v>
      </c>
      <c t="s" s="18" r="E1">
        <v>68</v>
      </c>
      <c t="s" s="18" r="F1">
        <v>69</v>
      </c>
      <c t="s" s="18" r="G1">
        <v>70</v>
      </c>
    </row>
    <row r="2">
      <c t="s" r="A2">
        <v>71</v>
      </c>
      <c s="20" r="B2">
        <v>4</v>
      </c>
      <c t="s" r="D2">
        <v>72</v>
      </c>
      <c s="15" r="E2">
        <v>41658</v>
      </c>
      <c t="s" r="F2">
        <v>73</v>
      </c>
      <c s="27" r="G2"/>
    </row>
    <row r="3">
      <c t="s" r="A3">
        <v>74</v>
      </c>
      <c s="20" r="B3">
        <v>2</v>
      </c>
      <c t="s" r="D3">
        <v>72</v>
      </c>
      <c s="15" r="E3">
        <v>41658</v>
      </c>
      <c t="s" r="F3">
        <v>75</v>
      </c>
      <c s="12" r="G3">
        <v>41668</v>
      </c>
    </row>
    <row r="4">
      <c t="s" r="A4">
        <v>76</v>
      </c>
      <c s="7" r="B4">
        <v>4</v>
      </c>
      <c t="s" r="D4">
        <v>77</v>
      </c>
      <c s="15" r="E4">
        <v>41658</v>
      </c>
      <c t="s" r="F4">
        <v>73</v>
      </c>
      <c s="27" r="G4"/>
    </row>
    <row r="5">
      <c t="s" r="A5">
        <v>78</v>
      </c>
      <c s="7" r="B5">
        <v>6</v>
      </c>
      <c t="s" r="D5">
        <v>79</v>
      </c>
      <c s="15" r="E5">
        <v>41658</v>
      </c>
      <c t="s" r="F5">
        <v>73</v>
      </c>
      <c s="27" r="G5"/>
    </row>
    <row r="6">
      <c t="s" r="A6">
        <v>80</v>
      </c>
      <c s="20" r="B6">
        <v>8</v>
      </c>
      <c t="s" r="D6">
        <v>81</v>
      </c>
      <c s="15" r="E6">
        <v>41658</v>
      </c>
      <c t="s" r="F6">
        <v>73</v>
      </c>
      <c s="27" r="G6"/>
    </row>
    <row r="7">
      <c t="s" r="A7">
        <v>82</v>
      </c>
      <c s="7" r="B7">
        <v>7</v>
      </c>
      <c t="s" r="D7">
        <v>79</v>
      </c>
      <c s="15" r="E7">
        <v>41658</v>
      </c>
      <c t="s" r="F7">
        <v>75</v>
      </c>
      <c s="12" r="G7">
        <v>41672</v>
      </c>
    </row>
    <row r="8">
      <c t="s" r="A8">
        <v>83</v>
      </c>
      <c s="7" r="B8">
        <v>7</v>
      </c>
      <c t="s" r="D8">
        <v>84</v>
      </c>
      <c s="15" r="E8"/>
      <c t="s" r="F8">
        <v>73</v>
      </c>
      <c s="27" r="G8"/>
    </row>
    <row r="9">
      <c t="s" r="A9">
        <v>85</v>
      </c>
      <c s="7" r="B9">
        <v>0.5</v>
      </c>
      <c r="C9">
        <v>0.5</v>
      </c>
      <c t="s" r="D9">
        <v>79</v>
      </c>
      <c s="15" r="E9">
        <v>41658</v>
      </c>
      <c t="s" r="F9">
        <v>75</v>
      </c>
      <c s="27" r="G9">
        <v>41659</v>
      </c>
    </row>
    <row r="10">
      <c t="s" r="A10">
        <v>86</v>
      </c>
      <c s="7" r="B10">
        <v>4</v>
      </c>
      <c t="s" r="D10">
        <v>87</v>
      </c>
      <c s="15" r="E10">
        <v>41658</v>
      </c>
      <c t="s" r="F10">
        <v>75</v>
      </c>
      <c s="12" r="G10">
        <v>41671</v>
      </c>
    </row>
    <row r="11">
      <c t="s" r="A11">
        <v>88</v>
      </c>
      <c s="7" r="B11">
        <v>10</v>
      </c>
      <c t="s" r="D11">
        <v>81</v>
      </c>
      <c s="15" r="E11">
        <v>41658</v>
      </c>
      <c t="s" r="F11">
        <v>73</v>
      </c>
      <c s="27" r="G11"/>
    </row>
    <row r="12">
      <c t="s" r="A12">
        <v>89</v>
      </c>
      <c s="7" r="B12">
        <v>3</v>
      </c>
      <c r="C12">
        <v>3</v>
      </c>
      <c t="s" r="D12">
        <v>79</v>
      </c>
      <c s="15" r="E12">
        <v>41658</v>
      </c>
      <c t="s" r="F12">
        <v>75</v>
      </c>
      <c s="27" r="G12">
        <v>41659</v>
      </c>
    </row>
    <row r="13">
      <c t="s" r="A13">
        <v>90</v>
      </c>
      <c s="7" r="B13">
        <v>8</v>
      </c>
      <c t="s" r="D13">
        <v>91</v>
      </c>
      <c s="15" r="E13">
        <v>41658</v>
      </c>
      <c t="s" r="F13">
        <v>75</v>
      </c>
      <c s="12" r="G13">
        <v>41672</v>
      </c>
    </row>
    <row r="14">
      <c t="s" r="A14">
        <v>92</v>
      </c>
      <c s="7" r="B14">
        <v>4</v>
      </c>
      <c t="s" r="D14">
        <v>93</v>
      </c>
      <c s="15" r="E14">
        <v>41658</v>
      </c>
      <c t="s" r="F14">
        <v>73</v>
      </c>
      <c s="27" r="G14"/>
    </row>
    <row r="15">
      <c t="s" r="A15">
        <v>94</v>
      </c>
      <c s="7" r="B15">
        <v>2</v>
      </c>
      <c t="s" r="D15">
        <v>93</v>
      </c>
      <c s="15" r="E15">
        <v>41671</v>
      </c>
      <c s="27" r="G15"/>
    </row>
    <row r="16">
      <c t="s" r="A16">
        <v>95</v>
      </c>
      <c s="7" r="B16">
        <v>8</v>
      </c>
      <c t="s" r="D16">
        <v>93</v>
      </c>
      <c s="15" r="E16">
        <v>41662</v>
      </c>
      <c s="27" r="G16"/>
    </row>
    <row r="17">
      <c t="s" s="23" r="A17">
        <v>96</v>
      </c>
      <c s="3" r="B17">
        <v>2</v>
      </c>
      <c s="23" r="C17"/>
      <c t="s" s="23" r="D17">
        <v>93</v>
      </c>
      <c s="6" r="E17">
        <v>41658</v>
      </c>
      <c s="23" r="F17"/>
      <c s="17" r="G17"/>
    </row>
    <row r="18">
      <c s="9" r="A18"/>
      <c s="9" r="B18">
        <f>sum(B2:B17)</f>
        <v>79.5</v>
      </c>
      <c s="9" r="C18">
        <f>sum(C2:C17)</f>
        <v>3.5</v>
      </c>
      <c s="9" r="D18"/>
      <c s="9" r="E18"/>
      <c s="9" r="F18"/>
      <c s="9" r="G18"/>
    </row>
  </sheetData>
  <conditionalFormatting sqref="F2 F3 F4 F5 F6 F7 F8 F9 F10 F11 F12 F13 F14 F15 F16 F17">
    <cfRule text="Done" priority="1" type="containsText" operator="containsText" stopIfTrue="1" dxfId="0">
      <formula>NOT(ISERROR(SEARCH("Done", F2)))</formula>
    </cfRule>
    <cfRule text="In Progress" priority="2" type="containsText" operator="containsText" stopIfTrue="1" dxfId="1">
      <formula>NOT(ISERROR(SEARCH("In Progress", F2)))</formula>
    </cfRule>
  </conditionalFormatting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r="A1">
        <v>97</v>
      </c>
      <c t="s" r="B1">
        <v>98</v>
      </c>
      <c t="s" r="C1">
        <v>75</v>
      </c>
      <c t="s" r="D1">
        <v>99</v>
      </c>
    </row>
    <row r="2">
      <c s="2" r="A2">
        <v>41658</v>
      </c>
      <c r="B2">
        <f>COUNTIF('Iteration #1'!$E$2:$E$17,CONCATENATE("&lt;=",$A2))</f>
        <v>13</v>
      </c>
      <c r="C2">
        <f>COUNTIF('Iteration #1'!$G$2:$G$17,CONCATENATE("&lt;=",$A2))</f>
        <v>0</v>
      </c>
      <c r="D2">
        <f>B2-C2</f>
        <v>13</v>
      </c>
    </row>
    <row r="3">
      <c s="2" r="A3">
        <f>WORKDAY(A2,1)</f>
        <v>41659</v>
      </c>
      <c r="B3">
        <f>COUNTIF('Iteration #1'!$E$2:$E$17,CONCATENATE("&lt;=",$A3))</f>
        <v>13</v>
      </c>
      <c r="C3">
        <f>COUNTIF('Iteration #1'!$G$2:$G$17,CONCATENATE("&lt;=",$A3))</f>
        <v>2</v>
      </c>
      <c r="D3">
        <f>B3-C3</f>
        <v>11</v>
      </c>
    </row>
    <row r="4">
      <c s="2" r="A4">
        <f>WORKDAY(A3,1)</f>
        <v>41660</v>
      </c>
      <c r="B4">
        <f>COUNTIF('Iteration #1'!$E$2:$E$17,CONCATENATE("&lt;=",$A4))</f>
        <v>13</v>
      </c>
      <c r="C4">
        <f>COUNTIF('Iteration #1'!$G$2:$G$17,CONCATENATE("&lt;=",$A4))</f>
        <v>2</v>
      </c>
      <c r="D4">
        <f>B4-C4</f>
        <v>11</v>
      </c>
    </row>
    <row r="5">
      <c s="2" r="A5">
        <f>WORKDAY(A4,1)</f>
        <v>41661</v>
      </c>
      <c r="B5">
        <f>COUNTIF('Iteration #1'!$E$2:$E$17,CONCATENATE("&lt;=",$A5))</f>
        <v>13</v>
      </c>
      <c r="C5">
        <f>COUNTIF('Iteration #1'!$G$2:$G$17,CONCATENATE("&lt;=",$A5))</f>
        <v>2</v>
      </c>
      <c r="D5">
        <f>B5-C5</f>
        <v>11</v>
      </c>
    </row>
    <row r="6">
      <c s="2" r="A6">
        <f>WORKDAY(A5,1)</f>
        <v>41662</v>
      </c>
      <c r="B6">
        <f>COUNTIF('Iteration #1'!$E$2:$E$17,CONCATENATE("&lt;=",$A6))</f>
        <v>14</v>
      </c>
      <c r="C6">
        <f>COUNTIF('Iteration #1'!$G$2:$G$17,CONCATENATE("&lt;=",$A6))</f>
        <v>2</v>
      </c>
      <c r="D6">
        <f>B6-C6</f>
        <v>12</v>
      </c>
    </row>
    <row r="7">
      <c s="2" r="A7">
        <f>WORKDAY(A6,1)</f>
        <v>41663</v>
      </c>
      <c r="B7">
        <f>COUNTIF('Iteration #1'!$E$2:$E$17,CONCATENATE("&lt;=",$A7))</f>
        <v>14</v>
      </c>
      <c r="C7">
        <f>COUNTIF('Iteration #1'!$G$2:$G$17,CONCATENATE("&lt;=",$A7))</f>
        <v>2</v>
      </c>
      <c r="D7">
        <f>B7-C7</f>
        <v>12</v>
      </c>
    </row>
    <row r="8">
      <c s="2" r="A8">
        <f>WORKDAY(A7,1)</f>
        <v>41666</v>
      </c>
      <c r="B8">
        <f>COUNTIF('Iteration #1'!$E$2:$E$17,CONCATENATE("&lt;=",$A8))</f>
        <v>14</v>
      </c>
      <c r="C8">
        <f>COUNTIF('Iteration #1'!$G$2:$G$17,CONCATENATE("&lt;=",$A8))</f>
        <v>2</v>
      </c>
      <c r="D8">
        <f>B8-C8</f>
        <v>12</v>
      </c>
    </row>
    <row r="9">
      <c s="2" r="A9">
        <f>WORKDAY(A8,1)</f>
        <v>41667</v>
      </c>
      <c r="B9">
        <f>COUNTIF('Iteration #1'!$E$2:$E$17,CONCATENATE("&lt;=",$A9))</f>
        <v>14</v>
      </c>
      <c r="C9">
        <f>COUNTIF('Iteration #1'!$G$2:$G$17,CONCATENATE("&lt;=",$A9))</f>
        <v>2</v>
      </c>
      <c r="D9">
        <f>B9-C9</f>
        <v>12</v>
      </c>
    </row>
    <row r="10">
      <c s="2" r="A10">
        <f>WORKDAY(A9,1)</f>
        <v>41668</v>
      </c>
      <c r="B10">
        <f>COUNTIF('Iteration #1'!$E$2:$E$17,CONCATENATE("&lt;=",$A10))</f>
        <v>14</v>
      </c>
      <c r="C10">
        <f>COUNTIF('Iteration #1'!$G$2:$G$17,CONCATENATE("&lt;=",$A10))</f>
        <v>3</v>
      </c>
      <c r="D10">
        <f>B10-C10</f>
        <v>11</v>
      </c>
    </row>
    <row r="11">
      <c s="2" r="A11">
        <f>WORKDAY(A10,1)</f>
        <v>41669</v>
      </c>
      <c r="B11">
        <f>COUNTIF('Iteration #1'!$E$2:$E$17,CONCATENATE("&lt;=",$A11))</f>
        <v>14</v>
      </c>
      <c r="C11">
        <f>COUNTIF('Iteration #1'!$G$2:$G$17,CONCATENATE("&lt;=",$A11))</f>
        <v>3</v>
      </c>
      <c r="D11">
        <f>B11-C11</f>
        <v>11</v>
      </c>
    </row>
    <row r="12">
      <c s="2" r="A12">
        <f>WORKDAY(A11,1)</f>
        <v>41670</v>
      </c>
      <c r="B12">
        <f>COUNTIF('Iteration #1'!$E$2:$E$17,CONCATENATE("&lt;=",$A12))</f>
        <v>14</v>
      </c>
      <c r="C12">
        <f>COUNTIF('Iteration #1'!$G$2:$G$17,CONCATENATE("&lt;=",$A12))</f>
        <v>3</v>
      </c>
      <c r="D12">
        <f>B12-C12</f>
        <v>11</v>
      </c>
    </row>
    <row r="13">
      <c s="2" r="A13">
        <f>WORKDAY(A12,1)</f>
        <v>41673</v>
      </c>
      <c r="B13">
        <f>COUNTIF('Iteration #1'!$E$2:$E$17,CONCATENATE("&lt;=",$A13))</f>
        <v>15</v>
      </c>
      <c r="C13">
        <f>COUNTIF('Iteration #1'!$G$2:$G$17,CONCATENATE("&lt;=",$A13))</f>
        <v>6</v>
      </c>
      <c r="D13">
        <f>B13-C13</f>
        <v>9</v>
      </c>
    </row>
    <row r="14">
      <c s="2" r="A14">
        <f>WORKDAY(A13,1)</f>
        <v>41674</v>
      </c>
      <c r="B14">
        <f>COUNTIF('Iteration #1'!$E$2:$E$17,CONCATENATE("&lt;=",$A14))</f>
        <v>15</v>
      </c>
      <c r="C14">
        <f>COUNTIF('Iteration #1'!$G$2:$G$17,CONCATENATE("&lt;=",$A14))</f>
        <v>6</v>
      </c>
      <c r="D14">
        <f>B14-C14</f>
        <v>9</v>
      </c>
    </row>
    <row r="15">
      <c s="2" r="A15">
        <f>WORKDAY(A14,1)</f>
        <v>41675</v>
      </c>
      <c r="B15">
        <f>COUNTIF('Iteration #1'!$E$2:$E$17,CONCATENATE("&lt;=",$A15))</f>
        <v>15</v>
      </c>
      <c r="C15">
        <f>COUNTIF('Iteration #1'!$G$2:$G$17,CONCATENATE("&lt;=",$A15))</f>
        <v>6</v>
      </c>
      <c r="D15">
        <f>B15-C15</f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57"/>
  </cols>
  <sheetData>
    <row r="1">
      <c t="s" r="A1">
        <v>100</v>
      </c>
      <c t="s" r="B1">
        <v>101</v>
      </c>
      <c t="s" r="C1">
        <v>102</v>
      </c>
      <c t="s" r="D1">
        <v>103</v>
      </c>
      <c t="s" r="E1">
        <v>104</v>
      </c>
      <c t="s" r="F1">
        <v>105</v>
      </c>
      <c t="s" r="G1">
        <v>106</v>
      </c>
      <c t="s" r="H1">
        <v>107</v>
      </c>
    </row>
    <row r="2">
      <c r="A2">
        <v>900</v>
      </c>
      <c s="22" r="C2"/>
      <c t="s" r="D2">
        <v>108</v>
      </c>
      <c s="22" r="E2"/>
      <c t="s" r="F2">
        <v>109</v>
      </c>
      <c s="22" r="G2"/>
    </row>
    <row r="3">
      <c r="A3">
        <v>930</v>
      </c>
      <c t="s" r="C3">
        <v>110</v>
      </c>
      <c t="s" r="D3">
        <v>111</v>
      </c>
      <c s="22" r="E3"/>
      <c t="s" r="F3">
        <v>112</v>
      </c>
      <c t="s" r="G3">
        <v>113</v>
      </c>
    </row>
    <row r="4">
      <c r="A4">
        <v>1000</v>
      </c>
      <c t="s" r="C4">
        <v>110</v>
      </c>
      <c t="s" r="D4">
        <v>111</v>
      </c>
      <c s="22" r="E4"/>
      <c t="s" r="F4">
        <v>112</v>
      </c>
      <c t="s" r="G4">
        <v>113</v>
      </c>
    </row>
    <row r="5">
      <c r="A5">
        <v>1030</v>
      </c>
      <c t="s" r="C5">
        <v>110</v>
      </c>
      <c t="s" r="D5">
        <v>111</v>
      </c>
      <c s="22" r="E5"/>
      <c t="s" r="F5">
        <v>112</v>
      </c>
      <c t="s" r="G5">
        <v>113</v>
      </c>
    </row>
    <row r="6">
      <c r="A6">
        <v>1100</v>
      </c>
      <c s="22" r="C6"/>
      <c t="s" r="D6">
        <v>114</v>
      </c>
      <c s="22" r="E6"/>
      <c t="s" r="F6">
        <v>109</v>
      </c>
      <c t="s" r="G6">
        <v>114</v>
      </c>
    </row>
    <row r="7">
      <c r="A7">
        <v>1130</v>
      </c>
      <c s="22" r="C7"/>
      <c t="s" r="D7">
        <v>114</v>
      </c>
      <c s="22" r="E7"/>
      <c t="s" r="F7">
        <v>109</v>
      </c>
      <c t="s" r="G7">
        <v>114</v>
      </c>
    </row>
    <row r="8">
      <c r="A8">
        <v>1200</v>
      </c>
      <c t="s" r="C8">
        <v>115</v>
      </c>
      <c t="s" r="D8">
        <v>114</v>
      </c>
      <c s="22" r="E8"/>
      <c t="s" r="F8">
        <v>114</v>
      </c>
      <c t="s" r="G8">
        <v>108</v>
      </c>
    </row>
    <row r="9">
      <c r="A9">
        <v>1230</v>
      </c>
      <c t="s" r="C9">
        <v>115</v>
      </c>
      <c t="s" r="D9">
        <v>116</v>
      </c>
      <c s="22" r="E9"/>
      <c t="s" r="F9">
        <v>108</v>
      </c>
      <c t="s" r="G9">
        <v>108</v>
      </c>
    </row>
    <row r="10">
      <c r="A10">
        <v>1300</v>
      </c>
      <c t="s" r="C10">
        <v>115</v>
      </c>
      <c t="s" r="D10">
        <v>116</v>
      </c>
      <c s="22" r="E10"/>
      <c t="s" r="F10">
        <v>108</v>
      </c>
      <c t="s" r="G10">
        <v>116</v>
      </c>
    </row>
    <row r="11">
      <c r="A11">
        <v>1330</v>
      </c>
      <c t="s" r="C11">
        <v>115</v>
      </c>
      <c t="s" r="D11">
        <v>116</v>
      </c>
      <c s="22" r="E11"/>
      <c t="s" r="F11">
        <v>108</v>
      </c>
      <c t="s" r="G11">
        <v>116</v>
      </c>
    </row>
    <row r="12">
      <c r="A12">
        <v>1400</v>
      </c>
      <c s="22" r="C12"/>
      <c s="22" r="D12"/>
      <c t="s" r="E12">
        <v>114</v>
      </c>
      <c t="s" r="F12">
        <v>114</v>
      </c>
      <c t="s" r="G12">
        <v>114</v>
      </c>
    </row>
    <row r="13">
      <c r="A13">
        <v>1430</v>
      </c>
      <c s="22" r="C13"/>
      <c s="22" r="D13"/>
      <c t="s" r="E13">
        <v>114</v>
      </c>
      <c t="s" r="F13">
        <v>114</v>
      </c>
      <c t="s" r="G13">
        <v>114</v>
      </c>
    </row>
    <row r="14">
      <c r="A14">
        <v>1500</v>
      </c>
      <c s="22" r="C14"/>
      <c s="22" r="D14"/>
      <c t="s" r="E14">
        <v>114</v>
      </c>
      <c t="s" r="F14">
        <v>114</v>
      </c>
      <c t="s" r="G14">
        <v>114</v>
      </c>
    </row>
    <row r="15">
      <c r="A15">
        <v>1530</v>
      </c>
      <c s="22" r="C15"/>
      <c s="22" r="D15"/>
      <c t="s" r="E15">
        <v>109</v>
      </c>
      <c t="s" r="F15">
        <v>114</v>
      </c>
      <c t="s" r="G15">
        <v>109</v>
      </c>
    </row>
    <row r="16">
      <c r="A16">
        <v>1600</v>
      </c>
      <c s="22" r="C16"/>
      <c s="22" r="D16"/>
      <c t="s" r="E16">
        <v>109</v>
      </c>
      <c s="22" r="F16"/>
      <c t="s" r="G16">
        <v>109</v>
      </c>
    </row>
    <row r="17">
      <c r="A17">
        <v>1630</v>
      </c>
      <c s="22" r="C17"/>
      <c s="22" r="D17"/>
      <c t="s" r="E17">
        <v>109</v>
      </c>
      <c s="22" r="F17"/>
      <c t="s" r="G17">
        <v>109</v>
      </c>
    </row>
    <row r="18">
      <c r="A18">
        <v>1700</v>
      </c>
      <c s="22" r="C18"/>
      <c s="22" r="D18"/>
      <c s="22" r="E18"/>
      <c s="22" r="F18"/>
      <c s="22" r="G18"/>
    </row>
    <row r="19">
      <c r="A19">
        <v>1730</v>
      </c>
      <c s="22" r="C19"/>
      <c s="22" r="D19"/>
      <c s="22" r="E19"/>
      <c s="22" r="F19"/>
      <c s="22" r="G19"/>
    </row>
    <row r="20">
      <c r="A20">
        <v>1800</v>
      </c>
      <c s="22" r="C20"/>
      <c s="22" r="D20"/>
      <c s="22" r="E20"/>
      <c s="22" r="F20"/>
      <c s="22" r="G20"/>
    </row>
    <row r="21">
      <c r="A21">
        <v>1830</v>
      </c>
      <c s="22" r="C21"/>
      <c s="22" r="D21"/>
      <c s="22" r="E21"/>
      <c s="22" r="F21"/>
      <c s="22" r="G21"/>
    </row>
    <row r="22">
      <c r="A22">
        <v>1900</v>
      </c>
      <c t="s" r="C22">
        <v>117</v>
      </c>
      <c t="s" r="D22">
        <v>118</v>
      </c>
      <c s="22" r="E22"/>
      <c t="s" s="29" r="F22">
        <v>118</v>
      </c>
      <c s="22" r="G22"/>
    </row>
    <row r="23">
      <c r="A23">
        <v>1930</v>
      </c>
      <c t="s" r="C23">
        <v>117</v>
      </c>
      <c t="s" r="D23">
        <v>118</v>
      </c>
      <c s="22" r="E23"/>
      <c t="s" s="29" r="F23">
        <v>118</v>
      </c>
      <c s="22" r="G23"/>
    </row>
    <row r="24">
      <c r="A24">
        <v>2000</v>
      </c>
      <c t="s" r="C24">
        <v>117</v>
      </c>
      <c t="s" r="D24">
        <v>118</v>
      </c>
      <c s="22" r="E24"/>
      <c t="s" s="29" r="F24">
        <v>118</v>
      </c>
      <c s="22" r="G24"/>
    </row>
    <row r="25">
      <c r="A25">
        <v>2030</v>
      </c>
      <c t="s" r="C25">
        <v>117</v>
      </c>
      <c t="s" r="D25">
        <v>118</v>
      </c>
      <c s="22" r="E25"/>
      <c t="s" s="29" r="F25">
        <v>118</v>
      </c>
      <c s="22" r="G25"/>
    </row>
    <row r="26">
      <c r="A26">
        <v>2100</v>
      </c>
      <c t="s" r="C26">
        <v>117</v>
      </c>
      <c t="s" r="D26">
        <v>118</v>
      </c>
      <c s="22" r="E26"/>
      <c t="s" s="29" r="F26">
        <v>118</v>
      </c>
      <c s="22" r="G26"/>
    </row>
    <row r="27">
      <c r="A27">
        <v>2130</v>
      </c>
      <c t="s" r="C27">
        <v>117</v>
      </c>
      <c t="s" r="D27">
        <v>118</v>
      </c>
      <c s="22" r="E27"/>
      <c t="s" s="29" r="F27">
        <v>118</v>
      </c>
      <c s="22" r="G27"/>
    </row>
    <row r="28">
      <c r="A28">
        <v>2200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sheetData>
    <row r="2">
      <c t="s" s="10" r="A2">
        <v>119</v>
      </c>
      <c t="s" s="10" r="B2">
        <v>120</v>
      </c>
      <c t="s" s="10" r="C2">
        <v>121</v>
      </c>
      <c s="10" r="D2"/>
      <c s="10" r="E2"/>
    </row>
    <row r="3">
      <c t="s" r="A3">
        <v>122</v>
      </c>
      <c t="s" r="B3">
        <v>123</v>
      </c>
      <c s="2" r="C3">
        <v>41648</v>
      </c>
    </row>
    <row r="4">
      <c t="s" r="A4">
        <v>124</v>
      </c>
      <c t="s" r="B4">
        <v>123</v>
      </c>
      <c s="2" r="C4">
        <v>41648</v>
      </c>
    </row>
    <row r="5">
      <c t="s" r="A5">
        <v>125</v>
      </c>
      <c t="s" r="B5">
        <v>126</v>
      </c>
      <c s="2" r="C5">
        <v>41648</v>
      </c>
    </row>
    <row r="6">
      <c t="s" r="A6">
        <v>127</v>
      </c>
      <c t="s" r="B6">
        <v>126</v>
      </c>
      <c s="2" r="C6">
        <v>41648</v>
      </c>
    </row>
    <row r="7">
      <c t="s" r="A7">
        <v>128</v>
      </c>
      <c t="s" r="B7">
        <v>87</v>
      </c>
      <c s="2" r="C7">
        <v>41648</v>
      </c>
    </row>
    <row r="8">
      <c t="s" r="A8">
        <v>129</v>
      </c>
      <c t="s" r="B8">
        <v>130</v>
      </c>
      <c s="2" r="C8">
        <v>41648</v>
      </c>
    </row>
    <row r="9">
      <c t="s" r="A9">
        <v>131</v>
      </c>
      <c t="s" r="B9">
        <v>130</v>
      </c>
      <c s="2" r="C9">
        <v>41648</v>
      </c>
    </row>
    <row r="10">
      <c t="s" r="A10">
        <v>132</v>
      </c>
      <c t="s" r="B10">
        <v>115</v>
      </c>
      <c s="2" r="C10">
        <v>41648</v>
      </c>
    </row>
    <row r="11">
      <c t="s" r="A11">
        <v>133</v>
      </c>
      <c t="s" r="B11">
        <v>134</v>
      </c>
      <c s="2" r="C11">
        <v>41648</v>
      </c>
    </row>
    <row r="12">
      <c t="s" r="A12">
        <v>135</v>
      </c>
      <c t="s" r="B12">
        <v>114</v>
      </c>
      <c s="2" r="C12">
        <v>41648</v>
      </c>
    </row>
    <row r="13">
      <c t="s" r="A13">
        <v>136</v>
      </c>
      <c t="s" r="B13">
        <v>116</v>
      </c>
      <c s="2" r="C13">
        <v>41648</v>
      </c>
    </row>
    <row r="14">
      <c t="s" r="A14">
        <v>137</v>
      </c>
      <c t="s" r="B14">
        <v>123</v>
      </c>
      <c s="2" r="C14">
        <v>41648</v>
      </c>
    </row>
    <row r="15">
      <c t="s" r="A15">
        <v>138</v>
      </c>
      <c t="s" r="B15">
        <v>123</v>
      </c>
      <c s="2" r="C15">
        <v>41648</v>
      </c>
    </row>
  </sheetData>
</worksheet>
</file>