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OVID19 and Vaccination\Data\Daily COVID Reporting\"/>
    </mc:Choice>
  </mc:AlternateContent>
  <bookViews>
    <workbookView xWindow="14880" yWindow="0" windowWidth="7080" windowHeight="5265"/>
  </bookViews>
  <sheets>
    <sheet name="Dashboard Totals" sheetId="11" r:id="rId1"/>
    <sheet name="Vaccine-Federal to NM" sheetId="9" state="hidden" r:id="rId2"/>
    <sheet name="Doses by Manufacturer" sheetId="2" r:id="rId3"/>
    <sheet name="Doses by Day" sheetId="12" r:id="rId4"/>
    <sheet name="Doses by Practice Type" sheetId="10" r:id="rId5"/>
    <sheet name="Doses by Prov-Previous Day" sheetId="13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1" l="1"/>
  <c r="B8" i="11"/>
  <c r="H78" i="11"/>
  <c r="H77" i="11"/>
  <c r="F78" i="11"/>
  <c r="F77" i="11"/>
  <c r="D78" i="11"/>
  <c r="D77" i="11"/>
  <c r="H71" i="11"/>
  <c r="H72" i="11"/>
  <c r="F71" i="11"/>
  <c r="F72" i="11"/>
  <c r="D71" i="11"/>
  <c r="D72" i="11"/>
  <c r="H70" i="11"/>
  <c r="F70" i="11"/>
  <c r="D70" i="11"/>
  <c r="H65" i="11"/>
  <c r="H60" i="11"/>
  <c r="H61" i="11"/>
  <c r="H62" i="11"/>
  <c r="H59" i="11"/>
  <c r="F60" i="11"/>
  <c r="F61" i="11"/>
  <c r="F62" i="11"/>
  <c r="F65" i="11"/>
  <c r="F59" i="11"/>
  <c r="D65" i="11"/>
  <c r="D60" i="11"/>
  <c r="D61" i="11"/>
  <c r="D62" i="11"/>
  <c r="D59" i="11"/>
  <c r="B16" i="11"/>
  <c r="B17" i="11"/>
  <c r="H43" i="11"/>
  <c r="F43" i="11"/>
  <c r="D43" i="11"/>
  <c r="H27" i="11"/>
  <c r="F27" i="11"/>
  <c r="D27" i="11"/>
  <c r="F50" i="11"/>
  <c r="D50" i="11"/>
  <c r="H50" i="11"/>
  <c r="F42" i="11"/>
  <c r="D42" i="11"/>
  <c r="H42" i="11"/>
  <c r="H38" i="11"/>
  <c r="D38" i="11"/>
  <c r="F38" i="11"/>
  <c r="D30" i="11"/>
  <c r="H30" i="11"/>
  <c r="F30" i="11"/>
  <c r="H49" i="11"/>
  <c r="F49" i="11"/>
  <c r="D49" i="11"/>
  <c r="H41" i="11"/>
  <c r="F41" i="11"/>
  <c r="D41" i="11"/>
  <c r="H37" i="11"/>
  <c r="F37" i="11"/>
  <c r="D37" i="11"/>
  <c r="H33" i="11"/>
  <c r="F33" i="11"/>
  <c r="D33" i="11"/>
  <c r="H29" i="11"/>
  <c r="F29" i="11"/>
  <c r="D29" i="11"/>
  <c r="H25" i="11"/>
  <c r="F25" i="11"/>
  <c r="D25" i="11"/>
  <c r="H47" i="11"/>
  <c r="F47" i="11"/>
  <c r="D47" i="11"/>
  <c r="H39" i="11"/>
  <c r="F39" i="11"/>
  <c r="D39" i="11"/>
  <c r="H31" i="11"/>
  <c r="F31" i="11"/>
  <c r="D31" i="11"/>
  <c r="H23" i="11"/>
  <c r="F23" i="11"/>
  <c r="D23" i="11"/>
  <c r="H46" i="11"/>
  <c r="D46" i="11"/>
  <c r="F46" i="11"/>
  <c r="H34" i="11"/>
  <c r="F34" i="11"/>
  <c r="D34" i="11"/>
  <c r="H26" i="11"/>
  <c r="F26" i="11"/>
  <c r="D26" i="11"/>
  <c r="H53" i="11"/>
  <c r="F53" i="11"/>
  <c r="D53" i="11"/>
  <c r="H45" i="11"/>
  <c r="F45" i="11"/>
  <c r="D45" i="11"/>
  <c r="D52" i="11"/>
  <c r="H52" i="11"/>
  <c r="F52" i="11"/>
  <c r="D48" i="11"/>
  <c r="H48" i="11"/>
  <c r="F48" i="11"/>
  <c r="D44" i="11"/>
  <c r="H44" i="11"/>
  <c r="F44" i="11"/>
  <c r="D40" i="11"/>
  <c r="H40" i="11"/>
  <c r="F40" i="11"/>
  <c r="D36" i="11"/>
  <c r="H36" i="11"/>
  <c r="F36" i="11"/>
  <c r="D32" i="11"/>
  <c r="H32" i="11"/>
  <c r="F32" i="11"/>
  <c r="D28" i="11"/>
  <c r="H28" i="11"/>
  <c r="F28" i="11"/>
  <c r="D24" i="11"/>
  <c r="H24" i="11"/>
  <c r="F24" i="11"/>
  <c r="H51" i="11"/>
  <c r="F51" i="11"/>
  <c r="D51" i="11"/>
  <c r="H35" i="11"/>
  <c r="F35" i="11"/>
  <c r="D35" i="11"/>
  <c r="H21" i="11"/>
  <c r="D21" i="11"/>
  <c r="D22" i="11"/>
  <c r="H22" i="11"/>
  <c r="F22" i="11"/>
  <c r="C11" i="9"/>
  <c r="D11" i="9"/>
  <c r="E11" i="9"/>
  <c r="B11" i="9"/>
  <c r="F11" i="9"/>
</calcChain>
</file>

<file path=xl/sharedStrings.xml><?xml version="1.0" encoding="utf-8"?>
<sst xmlns="http://schemas.openxmlformats.org/spreadsheetml/2006/main" count="706" uniqueCount="364">
  <si>
    <t>Bernalillo</t>
  </si>
  <si>
    <t>Catron</t>
  </si>
  <si>
    <t>Cibola</t>
  </si>
  <si>
    <t>Colfax</t>
  </si>
  <si>
    <t>Curry</t>
  </si>
  <si>
    <t>De Baca</t>
  </si>
  <si>
    <t>Dona Ana</t>
  </si>
  <si>
    <t>Eddy</t>
  </si>
  <si>
    <t>Grant</t>
  </si>
  <si>
    <t xml:space="preserve">Guadalupe </t>
  </si>
  <si>
    <t xml:space="preserve">Harding </t>
  </si>
  <si>
    <t xml:space="preserve">Hidalgo </t>
  </si>
  <si>
    <t>Lea</t>
  </si>
  <si>
    <t>Lincoln</t>
  </si>
  <si>
    <t>Los Alamos</t>
  </si>
  <si>
    <t>Luna</t>
  </si>
  <si>
    <t xml:space="preserve">McKinley </t>
  </si>
  <si>
    <t>Mora</t>
  </si>
  <si>
    <t>Otero</t>
  </si>
  <si>
    <t>Quay</t>
  </si>
  <si>
    <t>Rio Arriba</t>
  </si>
  <si>
    <t>Roosevelt</t>
  </si>
  <si>
    <t>San Juan</t>
  </si>
  <si>
    <t>San Miguel</t>
  </si>
  <si>
    <t xml:space="preserve">Sandoval </t>
  </si>
  <si>
    <t>Santa Fe</t>
  </si>
  <si>
    <t>Sierra</t>
  </si>
  <si>
    <t>Socorro</t>
  </si>
  <si>
    <t>Taos</t>
  </si>
  <si>
    <t>Torrance</t>
  </si>
  <si>
    <t xml:space="preserve">Union </t>
  </si>
  <si>
    <t>Valencia</t>
  </si>
  <si>
    <t>Male</t>
  </si>
  <si>
    <t>Female</t>
  </si>
  <si>
    <t>Transgender</t>
  </si>
  <si>
    <t>Unknown</t>
  </si>
  <si>
    <t>Total</t>
  </si>
  <si>
    <t>Hispanic or Latino</t>
  </si>
  <si>
    <t>American Indian or Alaska Native</t>
  </si>
  <si>
    <t>Other Race</t>
  </si>
  <si>
    <t xml:space="preserve">Unknown </t>
  </si>
  <si>
    <t>White</t>
  </si>
  <si>
    <t>Pfizer</t>
  </si>
  <si>
    <t>Moderna</t>
  </si>
  <si>
    <t>Chaves</t>
  </si>
  <si>
    <t>Date</t>
  </si>
  <si>
    <r>
      <t xml:space="preserve">UF 
</t>
    </r>
    <r>
      <rPr>
        <sz val="8"/>
        <color theme="1"/>
        <rFont val="Calibri"/>
        <family val="2"/>
        <scheme val="minor"/>
      </rPr>
      <t>(entered as historical where brand of dose given is unknown)</t>
    </r>
  </si>
  <si>
    <r>
      <t>Pfizer</t>
    </r>
    <r>
      <rPr>
        <sz val="11"/>
        <color theme="1"/>
        <rFont val="Calibri"/>
        <family val="2"/>
        <scheme val="minor"/>
      </rPr>
      <t xml:space="preserve"> (primary)</t>
    </r>
  </si>
  <si>
    <r>
      <t>Moderna</t>
    </r>
    <r>
      <rPr>
        <sz val="11"/>
        <color theme="1"/>
        <rFont val="Calibri"/>
        <family val="2"/>
        <scheme val="minor"/>
      </rPr>
      <t xml:space="preserve"> (primary)</t>
    </r>
  </si>
  <si>
    <r>
      <t>Pfizer</t>
    </r>
    <r>
      <rPr>
        <sz val="11"/>
        <color theme="1"/>
        <rFont val="Calibri"/>
        <family val="2"/>
        <scheme val="minor"/>
      </rPr>
      <t xml:space="preserve"> (booster)</t>
    </r>
  </si>
  <si>
    <r>
      <t>Moderna</t>
    </r>
    <r>
      <rPr>
        <sz val="11"/>
        <color theme="1"/>
        <rFont val="Calibri"/>
        <family val="2"/>
        <scheme val="minor"/>
      </rPr>
      <t xml:space="preserve"> (booster)</t>
    </r>
  </si>
  <si>
    <t>Practice Type</t>
  </si>
  <si>
    <t>Totals</t>
  </si>
  <si>
    <t xml:space="preserve">Total Doses Delivered to NM </t>
  </si>
  <si>
    <t>COVID-19 Vaccine Shipments from Federal to NM (Manual Tracking)</t>
  </si>
  <si>
    <t>Cumulative Doses Administered</t>
  </si>
  <si>
    <t>Age Group</t>
  </si>
  <si>
    <t>UF</t>
  </si>
  <si>
    <t>1st Dose</t>
  </si>
  <si>
    <t>2nd Dose</t>
  </si>
  <si>
    <r>
      <t xml:space="preserve">COVID-19 Vaccine Doses Administered by Dose Count </t>
    </r>
    <r>
      <rPr>
        <sz val="11"/>
        <color theme="1"/>
        <rFont val="Calibri"/>
        <family val="2"/>
        <scheme val="minor"/>
      </rPr>
      <t>(NMSIIS)
(slight difference between total in dose count and total overall 
doses administered due to time of data pulls)</t>
    </r>
  </si>
  <si>
    <t>75+ years</t>
  </si>
  <si>
    <t>Percentage of Population Given 1 Dose</t>
  </si>
  <si>
    <r>
      <t xml:space="preserve">Cumulative Doses </t>
    </r>
    <r>
      <rPr>
        <sz val="11"/>
        <color theme="1"/>
        <rFont val="Calibri"/>
        <family val="2"/>
      </rPr>
      <t>(all phases)</t>
    </r>
  </si>
  <si>
    <t>Dose #</t>
  </si>
  <si>
    <t>First Dose</t>
  </si>
  <si>
    <t>Second Dose</t>
  </si>
  <si>
    <r>
      <t xml:space="preserve">Vaccinations in New Mexico by Dose Number </t>
    </r>
    <r>
      <rPr>
        <sz val="11"/>
        <color theme="1"/>
        <rFont val="Calibri"/>
        <family val="2"/>
      </rPr>
      <t>(NMSIIS)</t>
    </r>
  </si>
  <si>
    <t>County</t>
  </si>
  <si>
    <r>
      <t xml:space="preserve">Vaccinations in New Mexico by County </t>
    </r>
    <r>
      <rPr>
        <sz val="11"/>
        <color theme="1"/>
        <rFont val="Calibri"/>
        <family val="2"/>
      </rPr>
      <t>(NMSIIS)</t>
    </r>
  </si>
  <si>
    <r>
      <t xml:space="preserve">Vaccinations in New Mexico by Race Group </t>
    </r>
    <r>
      <rPr>
        <sz val="11"/>
        <color theme="1"/>
        <rFont val="Calibri"/>
        <family val="2"/>
      </rPr>
      <t>(NMSIIS)</t>
    </r>
  </si>
  <si>
    <r>
      <t xml:space="preserve">Vaccinations in New Mexico by Age Group </t>
    </r>
    <r>
      <rPr>
        <sz val="11"/>
        <color theme="1"/>
        <rFont val="Calibri"/>
        <family val="2"/>
      </rPr>
      <t>(NMSIIS)</t>
    </r>
  </si>
  <si>
    <t>Race Group</t>
  </si>
  <si>
    <t>16-59 years</t>
  </si>
  <si>
    <t>60-74 years</t>
  </si>
  <si>
    <t>PRIVATE PRACTICE</t>
  </si>
  <si>
    <t>PUBLIC CLINIC/NON HEALTH DEPT</t>
  </si>
  <si>
    <t>PHARMACY</t>
  </si>
  <si>
    <t>Out of State</t>
  </si>
  <si>
    <t>First Doses</t>
  </si>
  <si>
    <t>Percent of Population Receiving Initial Dose</t>
  </si>
  <si>
    <t>Second Doses</t>
  </si>
  <si>
    <t>Percent of Population Completing Vaccination</t>
  </si>
  <si>
    <t>Asian or Pacific Islander</t>
  </si>
  <si>
    <t>Black or African American</t>
  </si>
  <si>
    <t>Doses per 100 Population</t>
  </si>
  <si>
    <t>Percent</t>
  </si>
  <si>
    <t>Doses by Practice Type (NMSIIS)</t>
  </si>
  <si>
    <t>Frequency</t>
  </si>
  <si>
    <t>CORRECTIONS FACILITY</t>
  </si>
  <si>
    <t>FQHC</t>
  </si>
  <si>
    <t>HOSPITAL</t>
  </si>
  <si>
    <t>HOSPITAL: BIRTHING UNIT</t>
  </si>
  <si>
    <t>INDIAN HEALTH</t>
  </si>
  <si>
    <t>NEW MEXICO DOH</t>
  </si>
  <si>
    <t>NULL</t>
  </si>
  <si>
    <t>NURSING AND LONG TERM CARE</t>
  </si>
  <si>
    <t>OB/GYN</t>
  </si>
  <si>
    <t>OTHER</t>
  </si>
  <si>
    <t>PUBLIC HEALTH DEPT</t>
  </si>
  <si>
    <t>SCHOOL BASED HC</t>
  </si>
  <si>
    <r>
      <t xml:space="preserve">Vaccinations in New Mexico by Gender </t>
    </r>
    <r>
      <rPr>
        <sz val="11"/>
        <color theme="1"/>
        <rFont val="Calibri"/>
        <family val="2"/>
      </rPr>
      <t>(NMSIIS)</t>
    </r>
  </si>
  <si>
    <t xml:space="preserve">Percentage of Population Fully Vaccinated </t>
  </si>
  <si>
    <r>
      <t xml:space="preserve">NM COVID-19 Doses Administered by Day, by Manufacturer </t>
    </r>
    <r>
      <rPr>
        <sz val="11"/>
        <color theme="1"/>
        <rFont val="Calibri"/>
        <family val="2"/>
        <scheme val="minor"/>
      </rPr>
      <t>(NMSIIS)
All data updated daily</t>
    </r>
  </si>
  <si>
    <t>Booster Dose</t>
  </si>
  <si>
    <r>
      <t xml:space="preserve">NM COVID-19 Doses Administered by Day - Dose 1 vs Dose 2 </t>
    </r>
    <r>
      <rPr>
        <sz val="11"/>
        <color theme="1"/>
        <rFont val="Calibri"/>
        <family val="2"/>
        <scheme val="minor"/>
      </rPr>
      <t>(NMSIIS)
Data updated daily.</t>
    </r>
  </si>
  <si>
    <t>Primary Dose</t>
  </si>
  <si>
    <t>Gender</t>
  </si>
  <si>
    <t>Population Total (16 and over)</t>
  </si>
  <si>
    <t>Average Daily Doses Administered in Last 7 Days</t>
  </si>
  <si>
    <t>Doses Administered in Last 7 Days (2/4 to 2/10)</t>
  </si>
  <si>
    <t>*pulled at 7:30 am</t>
  </si>
  <si>
    <t>Federal</t>
  </si>
  <si>
    <r>
      <t xml:space="preserve">Total Doses Administered in NM </t>
    </r>
    <r>
      <rPr>
        <sz val="11"/>
        <color theme="1"/>
        <rFont val="Calibri"/>
        <family val="2"/>
      </rPr>
      <t>(NMSIIS)</t>
    </r>
  </si>
  <si>
    <r>
      <t>Percent of Population Receiving Vaccine</t>
    </r>
    <r>
      <rPr>
        <sz val="11"/>
        <color theme="1"/>
        <rFont val="Calibri"/>
        <family val="2"/>
      </rPr>
      <t xml:space="preserve"> (NMSIIS)</t>
    </r>
  </si>
  <si>
    <t>provider_desc</t>
  </si>
  <si>
    <t>clinic_desc</t>
  </si>
  <si>
    <t>Vaccination Date</t>
  </si>
  <si>
    <t>distinct_patient_count</t>
  </si>
  <si>
    <t>ACUTE CARE HOUSE CALLS</t>
  </si>
  <si>
    <t>ADVANCED MEDICATION SYSTEMS</t>
  </si>
  <si>
    <t>ALAMO NAVAJO HEALTH CENTER: MAGDALENA</t>
  </si>
  <si>
    <t>ALBERTSONS MARKET PHARMACY-CARLSBAD-687</t>
  </si>
  <si>
    <t>ALBERTSONS-CARLSBAD-687</t>
  </si>
  <si>
    <t>ALBERTSONS MARKET PHARMACY-HOBBS-680</t>
  </si>
  <si>
    <t>ALBERTSONS-HOBBS-680</t>
  </si>
  <si>
    <t>ALBERTSONS MARKET PHARMACY-ROSWELL 691</t>
  </si>
  <si>
    <t>ALBERTSONS-2ND ST-691</t>
  </si>
  <si>
    <t>ALBERTSONS MARKET PHARMACY-ROSWELL SMS-690</t>
  </si>
  <si>
    <t>ALBERTSONS-ROSWELL-690</t>
  </si>
  <si>
    <t>ALTA VISTA REGIONAL HOSPTIAL</t>
  </si>
  <si>
    <t>ALTA VISTA REGIONAL HOSPITAL</t>
  </si>
  <si>
    <t>ATHENA HEALTH</t>
  </si>
  <si>
    <t>HOLY CROSS HOSPITAL PHARMACY</t>
  </si>
  <si>
    <t>SAN JUAN MEDICAL GROUP</t>
  </si>
  <si>
    <t>BEN ARCHER HEALTH CENTER: ALAMOGORDO</t>
  </si>
  <si>
    <t>BAHC-ALAMOGORDO</t>
  </si>
  <si>
    <t>BEN ARCHER HEALTH CENTER: COLUMBUS</t>
  </si>
  <si>
    <t>BAHC-COLUMBUS</t>
  </si>
  <si>
    <t>BEN ARCHER HEALTH CENTER: DEMING</t>
  </si>
  <si>
    <t>BAHC-DEMING</t>
  </si>
  <si>
    <t>BEN ARCHER HEALTH CENTER: DONA ANA THORPE ROAD</t>
  </si>
  <si>
    <t>BAHC-LAS CRUCES-THORPE</t>
  </si>
  <si>
    <t>BEN ARCHER HEALTH CENTER: EAST LAS CRUCES</t>
  </si>
  <si>
    <t>BAHC-EAST LAS CRUCES</t>
  </si>
  <si>
    <t>BEN ARCHER HEALTH CENTER: HATCH</t>
  </si>
  <si>
    <t>BAHC-HATCH</t>
  </si>
  <si>
    <t>BEN ARCHER HEALTH CENTER: LAS CRUCES MOTEL BLVD</t>
  </si>
  <si>
    <t>BAHC-LAS CRUCES</t>
  </si>
  <si>
    <t>BEN ARCHER HEALTH CENTER: RADIUM SPRINGS</t>
  </si>
  <si>
    <t>BAHC-RADIUM SPRINGS</t>
  </si>
  <si>
    <t>CHS: UNION COUNTY HOSPITAL</t>
  </si>
  <si>
    <t>CLINICA LA ESPERANZA</t>
  </si>
  <si>
    <t>CLOVIS FAMILY HEALTHCARE</t>
  </si>
  <si>
    <t>COLLEGE CLINICS PEDIATRICS</t>
  </si>
  <si>
    <t>COVENANT HEALTH HOBBS</t>
  </si>
  <si>
    <t>COVENANT HEALTH HOBBS(LEA REGIONAL)</t>
  </si>
  <si>
    <t>DE BACA FAMILY PRACTICE CLINIC</t>
  </si>
  <si>
    <t>DURAN CENTRAL PHARMACY</t>
  </si>
  <si>
    <t>EASTERN NM MEDICAL CENTER</t>
  </si>
  <si>
    <t>EL CENTRO FAMILY HEALTH</t>
  </si>
  <si>
    <t>ECFH-ESPANOLA</t>
  </si>
  <si>
    <t>ECFH-LAS VEGAS</t>
  </si>
  <si>
    <t>ECFH-TAOS CLINIC</t>
  </si>
  <si>
    <t>EL PUEBLO FAMILY HEALTH CENTER</t>
  </si>
  <si>
    <t>FIRST CHOICE COMMUNITY HEALTH: BELEN</t>
  </si>
  <si>
    <t>FIRST CHOICE- BELEN</t>
  </si>
  <si>
    <t>FIRST CHOICE COMMUNITY HEALTH: LOS LUNAS</t>
  </si>
  <si>
    <t>FIRST CHOICE - LOS LUNAS</t>
  </si>
  <si>
    <t>FIRST CHOICE COMMUNITY HEALTH: SOUTH VALLEY</t>
  </si>
  <si>
    <t>FIRST CHOICE- MAIN SOUTH VALLEY</t>
  </si>
  <si>
    <t>FIRST CHOICE COMMUNITY HEALTHCARE: NORTH VALLEY</t>
  </si>
  <si>
    <t>FIRST CHOICE - NORTH VALLEY</t>
  </si>
  <si>
    <t>FOOTHILLS MEDICAL CENTER</t>
  </si>
  <si>
    <t>INDIAN HEALTH SERVICE</t>
  </si>
  <si>
    <t>IHS-ACL SERVICE UNIT</t>
  </si>
  <si>
    <t>IHS-ALBUQUERQUE INDIAN HEALTH CTR</t>
  </si>
  <si>
    <t>IHS-ISLETA HEALTH CENTER</t>
  </si>
  <si>
    <t>IHS-MESCALERO SERVICE UNIT</t>
  </si>
  <si>
    <t>IHS-PINE HILL HEALTH CENTER</t>
  </si>
  <si>
    <t>IHS-PUEBLO OF SANDIA HEALTH CTR</t>
  </si>
  <si>
    <t>IHS-SANTO DOMINGO HEALTH CTR</t>
  </si>
  <si>
    <t>KARE DRUG-AZTEC</t>
  </si>
  <si>
    <t>KARE DRUG-BLOOMFIELD</t>
  </si>
  <si>
    <t>LA CASA DE BUENA SALUD</t>
  </si>
  <si>
    <t>LA CASA FAMILY HEALTH</t>
  </si>
  <si>
    <t>LA CASA DE BUENA SALUD: PORTALES</t>
  </si>
  <si>
    <t>LCDBS: PORTALES</t>
  </si>
  <si>
    <t>LA CASA FAMILY HEALTH CENTER: PEDIATRICS</t>
  </si>
  <si>
    <t>LA CASA-LOS NINOS PEDIATRICS</t>
  </si>
  <si>
    <t>LA CLINICA DEL PUEBLO DE RIO ARRIBA</t>
  </si>
  <si>
    <t>LCDP-DE RIO ARRIBA-TA</t>
  </si>
  <si>
    <t>LARX PHARMACY-DBA NAMBE DRUGS-LOS ALAMOS</t>
  </si>
  <si>
    <t>NAMBE DRUGS-LOS ALAMOS</t>
  </si>
  <si>
    <t>LOS ALAMOS NATION LAB OCCUPATIONAL</t>
  </si>
  <si>
    <t>LANL-OCCUPATIONAL MEDICINE</t>
  </si>
  <si>
    <t>LOVINGTON MEDICAL CLINIC</t>
  </si>
  <si>
    <t>MEMORIAL FAMILY PRACTICE</t>
  </si>
  <si>
    <t>MESILLA VALLEY HOSPITAL</t>
  </si>
  <si>
    <t>NEW MEXICO CANCER CENTER</t>
  </si>
  <si>
    <t>OPTUM- MEDICAL GROUP</t>
  </si>
  <si>
    <t>ABQHP: GIBSON ADULT</t>
  </si>
  <si>
    <t>ABQHP: JOURNAL CENTER ADULT</t>
  </si>
  <si>
    <t>ABQHP: JOURNAL CENTER URGENT CARE</t>
  </si>
  <si>
    <t>ABQHP: RIO RANCHO</t>
  </si>
  <si>
    <t>OPTUM FAMILY CLINIC</t>
  </si>
  <si>
    <t>OPTUM- JUAN TABO NORTH</t>
  </si>
  <si>
    <t>OPTUM-COORS</t>
  </si>
  <si>
    <t>PATIENT RECORD</t>
  </si>
  <si>
    <t>PECOS VALLEY MEDICAL CENTER</t>
  </si>
  <si>
    <t>PMS-PECOS VALLEY MEDICAL CENTER</t>
  </si>
  <si>
    <t>PINON FAMILY PRACTICE</t>
  </si>
  <si>
    <t>PMS-PINON FAMILY PRACTICE</t>
  </si>
  <si>
    <t>PLAINS REGIONAL MC PHARMACY</t>
  </si>
  <si>
    <t>PHS-PLAINS REGIONAL MC PHARMACY</t>
  </si>
  <si>
    <t>PRESBYTERIAN ABQ AMBULANCE SERVICE</t>
  </si>
  <si>
    <t>PHS-ABQ AMBULANCE SERVICE</t>
  </si>
  <si>
    <t>PRESBYTERIAN HEALTH SYSTEM</t>
  </si>
  <si>
    <t>PMG-ATRISCO</t>
  </si>
  <si>
    <t>PMG-KASMAN FAMILY HEALTH</t>
  </si>
  <si>
    <t>PMG: LAS ESTANCIAS OB/GYN</t>
  </si>
  <si>
    <t>PRESBYTERIAN HEALTHCARE SERVICES/EMPLOYEE HEALTH</t>
  </si>
  <si>
    <t>PRESBYTERIAN MEDICAL SERVICES</t>
  </si>
  <si>
    <t>PMS-ALAMOGORDO FAMILY HEALTH CTR</t>
  </si>
  <si>
    <t>PMS-ARTESIA FAMILY HEALTH CTR</t>
  </si>
  <si>
    <t>PMS-CARLSBAD FAMILY HEALTH CTR</t>
  </si>
  <si>
    <t>PMS-CATRON COUNTY MEDICAL CTR</t>
  </si>
  <si>
    <t>PMS-CHAPARRAL FAMILY HEALTH CTR</t>
  </si>
  <si>
    <t>PMS-CUBA HEALTH CLINIC</t>
  </si>
  <si>
    <t>PMS-ESPERANZA FAMILY HEALTH CENTER</t>
  </si>
  <si>
    <t>PMS-FARMINGTON COMMUNITY HEALTH CTR</t>
  </si>
  <si>
    <t>PMS-GRANTS FAMILY HEALTH CENTER</t>
  </si>
  <si>
    <t>PMS-HOBBS FAMILY HEALTH CENTER</t>
  </si>
  <si>
    <t>PMS-MOUNTAINAIR FAMILY HEALTH CTR</t>
  </si>
  <si>
    <t>PMS-QUAY COUNTY FAMILY HC</t>
  </si>
  <si>
    <t>PMS-QUESTA HEALTH CENTER</t>
  </si>
  <si>
    <t>PMS-RIO RANCHO FAMILY HEALTH CENTER</t>
  </si>
  <si>
    <t>PMS-SANTA FE COMMUNITY GUIDANCE CTR</t>
  </si>
  <si>
    <t>PMS-SOCORRO COMMUNITY HEALTH CENTER</t>
  </si>
  <si>
    <t>PMS-TORREON NAVAJO CLINIC</t>
  </si>
  <si>
    <t>PMS-WESTERN NM MG-GALLUP</t>
  </si>
  <si>
    <t>PMSSF: OJO ENCINO NAVAJO CLINIC</t>
  </si>
  <si>
    <t>PUBLIC HEALTH DEPARTMENT: BEHR</t>
  </si>
  <si>
    <t xml:space="preserve"> BEHR: MCKINLEY PHO</t>
  </si>
  <si>
    <t>BEHR: BELEN PHO</t>
  </si>
  <si>
    <t>BEHR: CIBOLA PHO</t>
  </si>
  <si>
    <t>BEHR: ESTANCIA PHO</t>
  </si>
  <si>
    <t>BEHR: FARMINGTON  PHO</t>
  </si>
  <si>
    <t>BEHR: GRANT CO. PHO</t>
  </si>
  <si>
    <t>BEHR: HIDALGO CO. PHO</t>
  </si>
  <si>
    <t>BEHR: LAS CRUCES PHO</t>
  </si>
  <si>
    <t>BEHR: LUNA CO. PHO</t>
  </si>
  <si>
    <t>BEHR: MIDTOWN PHO</t>
  </si>
  <si>
    <t>BEHR: SANDOVAL CNTY HLTH COMM PHO</t>
  </si>
  <si>
    <t>BEHR: SANTA FE CO. PHO</t>
  </si>
  <si>
    <t>BEHR: SOCORRO PUBLIC HEALTH OFFICE</t>
  </si>
  <si>
    <t>PUEBLO OF LAGUNA CHWD</t>
  </si>
  <si>
    <t>REHAB HOSPITAL OF SOUTHERN NM</t>
  </si>
  <si>
    <t>REHOBOTH/MCKINLEY CHRISTIAN HEALTH CLINIC</t>
  </si>
  <si>
    <t>RODEN SMITH PHARMACY</t>
  </si>
  <si>
    <t>ROMERO FAMILY MEDICINE</t>
  </si>
  <si>
    <t>ROOSEVELT GENERAL HOSPITAL</t>
  </si>
  <si>
    <t>ROOSEVELT GENERAL HOSPITAL: MEDICAL GROUP</t>
  </si>
  <si>
    <t>RGH: MEDICAL GROUP</t>
  </si>
  <si>
    <t>RTS-COVID PROJECT</t>
  </si>
  <si>
    <t>RTS - COVID PROJECT</t>
  </si>
  <si>
    <t>SANDIA NATIONAL LABORATORIES</t>
  </si>
  <si>
    <t>SANTA TERESA CHILDRENS NIGHT CLINIC</t>
  </si>
  <si>
    <t>SAV-ON ALBERTSONS PHARMACY: ALAMOGORDO #681</t>
  </si>
  <si>
    <t>ALBERTSONS-ALAMOGORDO</t>
  </si>
  <si>
    <t>SAV-ON-ALBERTSONS/SAFEWAY PHARMACY #903</t>
  </si>
  <si>
    <t>ALBERTSONS-RIDGECREST-903</t>
  </si>
  <si>
    <t>SAV-ON-ALBERTSONS/SAFEWAY PHARMACY #904</t>
  </si>
  <si>
    <t>ALBERTSONS-MONTGOMERY-904</t>
  </si>
  <si>
    <t>SAV-ON-ALBERTSONS/SAFEWAY PHARMACY #905</t>
  </si>
  <si>
    <t>ALBERTSONS-JUAN TABO-905</t>
  </si>
  <si>
    <t>SAV-ON-ALBERTSONS/SAFEWAY PHARMACY #911</t>
  </si>
  <si>
    <t>ALBERTSONS-EUBANK-911</t>
  </si>
  <si>
    <t>SAV-ON-ALBERTSONS/SAFEWAY PHARMACY #915</t>
  </si>
  <si>
    <t>ALBERTSONS-COORS-915</t>
  </si>
  <si>
    <t>SAV-ON-ALBERTSONS/SAFEWAY PHARMACY #917</t>
  </si>
  <si>
    <t>ALBERTSONS-RIO BRAVO-917</t>
  </si>
  <si>
    <t>SAV-ON-ALBERTSONS/SAFEWAY PHARMACY #919</t>
  </si>
  <si>
    <t>ALBERTSONS-LOS LUNAS-919</t>
  </si>
  <si>
    <t>SAV-ON-ALBERTSONS/SAFEWAY PHARMACY #920</t>
  </si>
  <si>
    <t>ALBERTSONS-TAOS-920</t>
  </si>
  <si>
    <t>SAV-ON-ALBERTSONS/SAFEWAY PHARMACY #923</t>
  </si>
  <si>
    <t>ALBERTSONS-ENCHANTED HILLS -923</t>
  </si>
  <si>
    <t>SAV-ON-ALBERTSONS/SAFEWAY PHARMACY #924</t>
  </si>
  <si>
    <t>ALBERTONS-VENTURA-924</t>
  </si>
  <si>
    <t>SAV-ON-ALBERTSONS/SAFEWAY PHARMACY #927</t>
  </si>
  <si>
    <t>ALBERTSONS-GUADALUPE-927</t>
  </si>
  <si>
    <t>SAV-ON-ALBERTSONS/SAFEWAY PHARMACY #928</t>
  </si>
  <si>
    <t>ALBERTSONS-LOMAS BLVD-928</t>
  </si>
  <si>
    <t>SAV-ON-ALBERTSONS/SAFEWAY PHARMACY #938</t>
  </si>
  <si>
    <t>ALBERTSONS-WYOMING-938</t>
  </si>
  <si>
    <t>SAV-ON-ALBERTSONS/SAFEWAY PHARMACY #939</t>
  </si>
  <si>
    <t>ALBERTSONS-ACADEMY-939</t>
  </si>
  <si>
    <t>SAV-ON-ALBERTSONS/SAFEWAY PHARMACY #986</t>
  </si>
  <si>
    <t>ALBERTSONS-ZAFARANO-986</t>
  </si>
  <si>
    <t>SCIENTIFIC TECHNOLOGIES CORPORATION</t>
  </si>
  <si>
    <t>WALMART-ACADEMY-824</t>
  </si>
  <si>
    <t>WALMART-ALAMOGORDO-1306</t>
  </si>
  <si>
    <t>WALMART-ARTESIA-3427</t>
  </si>
  <si>
    <t>WALMART-BELEN-1414</t>
  </si>
  <si>
    <t>WALMART-BERNALILLO-3731</t>
  </si>
  <si>
    <t>WALMART-CARLISLE -850</t>
  </si>
  <si>
    <t>WALMART-CARLSBAD-868</t>
  </si>
  <si>
    <t>WALMART-COORS BYPASS-1397</t>
  </si>
  <si>
    <t>WALMART-COORS-2924</t>
  </si>
  <si>
    <t>WALMART-COORS-5430</t>
  </si>
  <si>
    <t>WALMART-COORS-SAMS</t>
  </si>
  <si>
    <t>WALMART-CUTLER-2451</t>
  </si>
  <si>
    <t>WALMART-DEMING-5166</t>
  </si>
  <si>
    <t>WALMART-EDGEWOOD-4201</t>
  </si>
  <si>
    <t>WALMART-ESPANOLA-2656</t>
  </si>
  <si>
    <t>WALMART-EUBANK-835</t>
  </si>
  <si>
    <t>WALMART-EUBANK-SAMS</t>
  </si>
  <si>
    <t>WALMART-FARMINGTON-3428</t>
  </si>
  <si>
    <t>WALMART-FARMINGTON-826</t>
  </si>
  <si>
    <t>WALMART-GALLUP-906</t>
  </si>
  <si>
    <t>WALMART-GOLF COURSE-3317</t>
  </si>
  <si>
    <t>WALMART-GRANTS-2652</t>
  </si>
  <si>
    <t>WALMART-HOBBS-549</t>
  </si>
  <si>
    <t>WALMART-LAS CRUCES#4601</t>
  </si>
  <si>
    <t>WALMART-LAS CRUCES-5155</t>
  </si>
  <si>
    <t>WALMART-LAS CRUCES-SAMS</t>
  </si>
  <si>
    <t>WALMART-LOS LUNAS-5685</t>
  </si>
  <si>
    <t>WALMART-MENAUL-5675</t>
  </si>
  <si>
    <t>WALMART-MONTGOMERY-3512</t>
  </si>
  <si>
    <t>WALMART-PORTALES-2653</t>
  </si>
  <si>
    <t>WALMART-RENAISSANCE-SAMS</t>
  </si>
  <si>
    <t>WALMART-RIO RANCHO-3517</t>
  </si>
  <si>
    <t>WALMART-ROSWEL-4961</t>
  </si>
  <si>
    <t>WALMART-ROSWELL-611</t>
  </si>
  <si>
    <t>WALMART-SAGE-3385</t>
  </si>
  <si>
    <t>WALMART-SAN MATEO-831</t>
  </si>
  <si>
    <t>WALMART-SANTA FE-829</t>
  </si>
  <si>
    <t>WALMART-SANTA FE-SAMS</t>
  </si>
  <si>
    <t>WALMART-SILVER CITY-1357</t>
  </si>
  <si>
    <t>WALMART-SOCORRO-5492</t>
  </si>
  <si>
    <t>WALMART-T OR C-4341</t>
  </si>
  <si>
    <t>WALMART-UNSER BLVD-3732</t>
  </si>
  <si>
    <t>WALMART-UNSER BLVD-4676</t>
  </si>
  <si>
    <t>WALMART-WALTON-806</t>
  </si>
  <si>
    <t>WALMART-WYOMING-5491</t>
  </si>
  <si>
    <t>SIERRA VISTA HOSPITAL</t>
  </si>
  <si>
    <t>SILVER HEALTHCARE</t>
  </si>
  <si>
    <t>THE FAMILY CLINIC</t>
  </si>
  <si>
    <t>UNIVERSITY OF NEW MEXICO HOSPITAL: OCCUPATIONAL</t>
  </si>
  <si>
    <t>UNMH: OCCUPATIONAL HEALTH SERVICES</t>
  </si>
  <si>
    <t>WALMART STORES INC- ALAMOGORDO-5861</t>
  </si>
  <si>
    <t>WALMART-ALAMOGORDO-5726</t>
  </si>
  <si>
    <t>WALMART STORES INC-LAS CRUCES-5782</t>
  </si>
  <si>
    <t>WALMART-LAS CRUCES SONOMA-5782</t>
  </si>
  <si>
    <t>WEXFORD HEALTH CORRECTIONAL-WNM-WOMENS</t>
  </si>
  <si>
    <t>WEXFORD HEALTH COR-WNM-WOMENS</t>
  </si>
  <si>
    <t>WEXFORD NM CORRECTIONAL FACILITY-HAGERMAN</t>
  </si>
  <si>
    <t>WEXFORD NM CORR FACILITY-HAGERMAN</t>
  </si>
  <si>
    <t>WEXFORD NM CORRECTIONAL FACILITY-HOBBS</t>
  </si>
  <si>
    <t>WEXFORD NM CORR FACILITY-HOBBS</t>
  </si>
  <si>
    <t>WEXFORD NM CORRECTIONAL FACILITY-LOS LUNAS</t>
  </si>
  <si>
    <t>WEXFORD NM CORR FACILITY--LOS LUNAS</t>
  </si>
  <si>
    <t>State/Jurisdiction + Pharmcy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</si>
</sst>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#######0"/>
    <numFmt numFmtId="166" formatCode="##0.00"/>
    <numFmt numFmtId="167" formatCode="0.0"/>
    <numFmt numFmtId="168" formatCode="######0"/>
    <numFmt numFmtId="169" formatCode="0.0%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9.5"/>
      <color indexed="8"/>
      <name val="Calibri"/>
      <family val="2"/>
      <scheme val="minor"/>
    </font>
    <font>
      <b/>
      <sz val="9.5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E8E6DA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4F493B"/>
      </left>
      <right style="thin">
        <color rgb="FF4F493B"/>
      </right>
      <top style="thin">
        <color rgb="FF4F493B"/>
      </top>
      <bottom style="thin">
        <color rgb="FF4F493B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10" fontId="2" fillId="0" borderId="1" xfId="1" applyNumberFormat="1" applyFont="1" applyBorder="1"/>
    <xf numFmtId="0" fontId="5" fillId="0" borderId="1" xfId="0" applyFont="1" applyBorder="1"/>
    <xf numFmtId="0" fontId="0" fillId="0" borderId="8" xfId="0" applyBorder="1"/>
    <xf numFmtId="0" fontId="0" fillId="0" borderId="6" xfId="0" applyBorder="1"/>
    <xf numFmtId="0" fontId="0" fillId="0" borderId="0" xfId="0" applyBorder="1"/>
    <xf numFmtId="164" fontId="0" fillId="0" borderId="0" xfId="2" applyNumberFormat="1" applyFont="1"/>
    <xf numFmtId="164" fontId="2" fillId="0" borderId="0" xfId="2" applyNumberFormat="1" applyFont="1"/>
    <xf numFmtId="0" fontId="0" fillId="0" borderId="0" xfId="0" applyFill="1" applyBorder="1"/>
    <xf numFmtId="164" fontId="0" fillId="0" borderId="0" xfId="2" applyNumberFormat="1" applyFont="1" applyFill="1" applyBorder="1" applyAlignment="1"/>
    <xf numFmtId="164" fontId="2" fillId="0" borderId="0" xfId="2" applyNumberFormat="1" applyFont="1" applyFill="1"/>
    <xf numFmtId="164" fontId="2" fillId="0" borderId="0" xfId="0" applyNumberFormat="1" applyFont="1"/>
    <xf numFmtId="164" fontId="0" fillId="0" borderId="1" xfId="2" applyNumberFormat="1" applyFont="1" applyBorder="1"/>
    <xf numFmtId="0" fontId="0" fillId="0" borderId="9" xfId="0" applyBorder="1"/>
    <xf numFmtId="0" fontId="0" fillId="0" borderId="7" xfId="0" applyBorder="1"/>
    <xf numFmtId="164" fontId="0" fillId="4" borderId="1" xfId="2" applyNumberFormat="1" applyFont="1" applyFill="1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Fill="1" applyBorder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164" fontId="6" fillId="0" borderId="1" xfId="2" applyNumberFormat="1" applyFont="1" applyBorder="1" applyAlignment="1">
      <alignment vertical="center"/>
    </xf>
    <xf numFmtId="164" fontId="6" fillId="0" borderId="1" xfId="2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64" fontId="6" fillId="6" borderId="1" xfId="2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wrapText="1"/>
    </xf>
    <xf numFmtId="164" fontId="6" fillId="6" borderId="1" xfId="2" applyNumberFormat="1" applyFont="1" applyFill="1" applyBorder="1" applyAlignment="1">
      <alignment horizontal="center" vertical="center" wrapText="1"/>
    </xf>
    <xf numFmtId="10" fontId="7" fillId="6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7" fillId="0" borderId="0" xfId="0" applyFont="1" applyFill="1" applyBorder="1" applyAlignment="1">
      <alignment vertical="center"/>
    </xf>
    <xf numFmtId="10" fontId="6" fillId="0" borderId="0" xfId="0" applyNumberFormat="1" applyFont="1" applyFill="1" applyBorder="1" applyAlignment="1">
      <alignment horizontal="right" vertical="center"/>
    </xf>
    <xf numFmtId="0" fontId="2" fillId="0" borderId="9" xfId="0" applyFont="1" applyBorder="1" applyAlignment="1">
      <alignment wrapText="1"/>
    </xf>
    <xf numFmtId="0" fontId="7" fillId="6" borderId="1" xfId="0" applyNumberFormat="1" applyFont="1" applyFill="1" applyBorder="1" applyAlignment="1">
      <alignment horizontal="right" vertical="center"/>
    </xf>
    <xf numFmtId="0" fontId="0" fillId="0" borderId="10" xfId="0" applyBorder="1"/>
    <xf numFmtId="0" fontId="6" fillId="0" borderId="0" xfId="0" applyFont="1" applyFill="1" applyBorder="1"/>
    <xf numFmtId="14" fontId="6" fillId="0" borderId="0" xfId="0" applyNumberFormat="1" applyFont="1" applyFill="1" applyBorder="1" applyAlignment="1"/>
    <xf numFmtId="164" fontId="0" fillId="0" borderId="0" xfId="0" applyNumberFormat="1" applyFont="1" applyBorder="1"/>
    <xf numFmtId="3" fontId="0" fillId="0" borderId="1" xfId="0" applyNumberFormat="1" applyFont="1" applyBorder="1" applyAlignment="1">
      <alignment horizontal="center" vertical="center" wrapText="1"/>
    </xf>
    <xf numFmtId="0" fontId="0" fillId="6" borderId="1" xfId="0" applyFont="1" applyFill="1" applyBorder="1"/>
    <xf numFmtId="0" fontId="6" fillId="0" borderId="0" xfId="0" applyFont="1" applyBorder="1" applyAlignment="1">
      <alignment vertical="center"/>
    </xf>
    <xf numFmtId="0" fontId="0" fillId="0" borderId="1" xfId="0" applyBorder="1" applyAlignment="1">
      <alignment wrapText="1"/>
    </xf>
    <xf numFmtId="10" fontId="0" fillId="0" borderId="1" xfId="1" applyNumberFormat="1" applyFont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/>
    <xf numFmtId="0" fontId="2" fillId="0" borderId="12" xfId="0" applyFont="1" applyBorder="1" applyAlignment="1">
      <alignment wrapText="1"/>
    </xf>
    <xf numFmtId="14" fontId="0" fillId="0" borderId="8" xfId="0" applyNumberFormat="1" applyFill="1" applyBorder="1" applyAlignment="1">
      <alignment horizontal="left"/>
    </xf>
    <xf numFmtId="14" fontId="0" fillId="0" borderId="8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164" fontId="0" fillId="6" borderId="1" xfId="0" applyNumberFormat="1" applyFill="1" applyBorder="1"/>
    <xf numFmtId="0" fontId="0" fillId="6" borderId="1" xfId="0" applyFill="1" applyBorder="1"/>
    <xf numFmtId="10" fontId="7" fillId="6" borderId="1" xfId="0" applyNumberFormat="1" applyFont="1" applyFill="1" applyBorder="1" applyAlignment="1">
      <alignment horizontal="right" vertical="center"/>
    </xf>
    <xf numFmtId="165" fontId="0" fillId="9" borderId="11" xfId="0" applyNumberFormat="1" applyFont="1" applyFill="1" applyBorder="1" applyAlignment="1">
      <alignment horizontal="right"/>
    </xf>
    <xf numFmtId="168" fontId="0" fillId="9" borderId="11" xfId="0" applyNumberFormat="1" applyFont="1" applyFill="1" applyBorder="1" applyAlignment="1">
      <alignment horizontal="right" vertical="top"/>
    </xf>
    <xf numFmtId="167" fontId="7" fillId="0" borderId="1" xfId="0" applyNumberFormat="1" applyFont="1" applyBorder="1" applyAlignment="1">
      <alignment horizontal="center" vertical="center" wrapText="1"/>
    </xf>
    <xf numFmtId="169" fontId="0" fillId="0" borderId="1" xfId="1" applyNumberFormat="1" applyFont="1" applyBorder="1"/>
    <xf numFmtId="166" fontId="0" fillId="9" borderId="11" xfId="0" applyNumberFormat="1" applyFont="1" applyFill="1" applyBorder="1" applyAlignment="1">
      <alignment horizontal="right"/>
    </xf>
    <xf numFmtId="0" fontId="9" fillId="8" borderId="11" xfId="0" applyNumberFormat="1" applyFont="1" applyFill="1" applyBorder="1" applyAlignment="1" applyProtection="1">
      <alignment horizontal="left"/>
    </xf>
    <xf numFmtId="0" fontId="9" fillId="8" borderId="11" xfId="0" applyNumberFormat="1" applyFont="1" applyFill="1" applyBorder="1" applyAlignment="1" applyProtection="1">
      <alignment horizontal="right"/>
    </xf>
    <xf numFmtId="0" fontId="8" fillId="0" borderId="0" xfId="0" applyFont="1" applyFill="1" applyBorder="1"/>
    <xf numFmtId="0" fontId="10" fillId="8" borderId="11" xfId="0" applyFont="1" applyFill="1" applyBorder="1" applyAlignment="1">
      <alignment horizontal="left"/>
    </xf>
    <xf numFmtId="0" fontId="0" fillId="0" borderId="0" xfId="0" applyFont="1" applyFill="1" applyBorder="1"/>
    <xf numFmtId="164" fontId="3" fillId="0" borderId="1" xfId="2" applyNumberFormat="1" applyFont="1" applyFill="1" applyBorder="1"/>
    <xf numFmtId="165" fontId="0" fillId="9" borderId="1" xfId="0" applyNumberFormat="1" applyFont="1" applyFill="1" applyBorder="1" applyAlignment="1">
      <alignment horizontal="right"/>
    </xf>
    <xf numFmtId="167" fontId="0" fillId="0" borderId="1" xfId="0" applyNumberFormat="1" applyFont="1" applyBorder="1"/>
    <xf numFmtId="0" fontId="0" fillId="0" borderId="1" xfId="0" applyFont="1" applyBorder="1"/>
    <xf numFmtId="168" fontId="0" fillId="9" borderId="1" xfId="0" applyNumberFormat="1" applyFont="1" applyFill="1" applyBorder="1" applyAlignment="1">
      <alignment horizontal="right" vertical="top"/>
    </xf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7" fillId="5" borderId="1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left"/>
    </xf>
    <xf numFmtId="0" fontId="0" fillId="0" borderId="1" xfId="0" applyFont="1" applyBorder="1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88" totalsRowShown="0">
  <autoFilter ref="A1:E188"/>
  <tableColumns count="5">
    <tableColumn id="3" name="provider_desc"/>
    <tableColumn id="4" name="clinic_desc"/>
    <tableColumn id="10" name="Vaccination Date"/>
    <tableColumn id="12" name="Practice Type"/>
    <tableColumn id="17" name="distinct_patient_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E10" sqref="E10"/>
    </sheetView>
  </sheetViews>
  <sheetFormatPr defaultRowHeight="15" x14ac:dyDescent="0.25"/>
  <cols>
    <col min="1" max="1" width="50.5703125" bestFit="1" customWidth="1"/>
    <col min="2" max="2" width="17.28515625" bestFit="1" customWidth="1"/>
    <col min="3" max="3" width="14" bestFit="1" customWidth="1"/>
    <col min="4" max="4" width="17.85546875" customWidth="1"/>
    <col min="5" max="5" width="12.140625" customWidth="1"/>
    <col min="6" max="6" width="14.7109375" customWidth="1"/>
    <col min="8" max="8" width="14.7109375" customWidth="1"/>
  </cols>
  <sheetData>
    <row r="1" spans="1:4" x14ac:dyDescent="0.25">
      <c r="A1" s="82" t="s">
        <v>53</v>
      </c>
      <c r="B1" s="83"/>
      <c r="C1" s="2"/>
    </row>
    <row r="2" spans="1:4" x14ac:dyDescent="0.25">
      <c r="A2" s="77" t="s">
        <v>363</v>
      </c>
      <c r="B2" s="74">
        <v>428675</v>
      </c>
      <c r="C2" s="2"/>
    </row>
    <row r="3" spans="1:4" x14ac:dyDescent="0.25">
      <c r="A3" s="77" t="s">
        <v>112</v>
      </c>
      <c r="B3" s="74">
        <v>125625</v>
      </c>
      <c r="C3" s="2"/>
    </row>
    <row r="4" spans="1:4" x14ac:dyDescent="0.25">
      <c r="A4" s="1"/>
      <c r="B4" s="18"/>
      <c r="C4" s="2"/>
    </row>
    <row r="5" spans="1:4" x14ac:dyDescent="0.25">
      <c r="A5" s="81" t="s">
        <v>113</v>
      </c>
      <c r="B5" s="81"/>
      <c r="C5" s="41"/>
      <c r="D5" s="2"/>
    </row>
    <row r="6" spans="1:4" x14ac:dyDescent="0.25">
      <c r="A6" s="77" t="s">
        <v>55</v>
      </c>
      <c r="B6" s="75">
        <v>383842</v>
      </c>
      <c r="C6" s="16"/>
    </row>
    <row r="7" spans="1:4" x14ac:dyDescent="0.25">
      <c r="A7" s="94" t="s">
        <v>110</v>
      </c>
      <c r="B7" s="75">
        <v>69683</v>
      </c>
      <c r="C7" s="16"/>
    </row>
    <row r="8" spans="1:4" x14ac:dyDescent="0.25">
      <c r="A8" s="94" t="s">
        <v>109</v>
      </c>
      <c r="B8" s="76">
        <f>B7/7</f>
        <v>9954.7142857142862</v>
      </c>
      <c r="C8" s="16"/>
    </row>
    <row r="9" spans="1:4" x14ac:dyDescent="0.25">
      <c r="A9" s="1"/>
      <c r="B9" s="19"/>
      <c r="C9" s="16"/>
      <c r="D9" s="16"/>
    </row>
    <row r="10" spans="1:4" x14ac:dyDescent="0.25">
      <c r="A10" s="82" t="s">
        <v>67</v>
      </c>
      <c r="B10" s="83"/>
      <c r="C10" s="41"/>
      <c r="D10" s="16"/>
    </row>
    <row r="11" spans="1:4" ht="30" x14ac:dyDescent="0.25">
      <c r="A11" s="38" t="s">
        <v>64</v>
      </c>
      <c r="B11" s="29" t="s">
        <v>63</v>
      </c>
      <c r="C11" s="37"/>
      <c r="D11" s="16"/>
    </row>
    <row r="12" spans="1:4" x14ac:dyDescent="0.25">
      <c r="A12" s="32" t="s">
        <v>65</v>
      </c>
      <c r="B12" s="64">
        <v>272473</v>
      </c>
      <c r="C12" s="42"/>
      <c r="D12" s="16"/>
    </row>
    <row r="13" spans="1:4" x14ac:dyDescent="0.25">
      <c r="A13" s="32" t="s">
        <v>66</v>
      </c>
      <c r="B13" s="64">
        <v>111369</v>
      </c>
      <c r="C13" s="42"/>
      <c r="D13" s="16"/>
    </row>
    <row r="14" spans="1:4" x14ac:dyDescent="0.25">
      <c r="A14" s="51"/>
      <c r="B14" s="51"/>
      <c r="C14" s="42"/>
      <c r="D14" s="16"/>
    </row>
    <row r="15" spans="1:4" x14ac:dyDescent="0.25">
      <c r="A15" s="84" t="s">
        <v>114</v>
      </c>
      <c r="B15" s="85"/>
      <c r="C15" s="42"/>
      <c r="D15" s="16"/>
    </row>
    <row r="16" spans="1:4" x14ac:dyDescent="0.25">
      <c r="A16" s="52" t="s">
        <v>62</v>
      </c>
      <c r="B16" s="53">
        <f>'Dashboard Totals'!B12/1680605</f>
        <v>0.16212792417016492</v>
      </c>
      <c r="C16" s="17"/>
      <c r="D16" s="16"/>
    </row>
    <row r="17" spans="1:8" ht="30" x14ac:dyDescent="0.25">
      <c r="A17" s="52" t="s">
        <v>102</v>
      </c>
      <c r="B17" s="53">
        <f>'Dashboard Totals'!B13/1680605</f>
        <v>6.6267207344973988E-2</v>
      </c>
      <c r="C17" s="17"/>
      <c r="D17" s="16"/>
    </row>
    <row r="19" spans="1:8" x14ac:dyDescent="0.25">
      <c r="A19" s="81" t="s">
        <v>69</v>
      </c>
      <c r="B19" s="81"/>
      <c r="C19" s="81"/>
      <c r="D19" s="81"/>
      <c r="E19" s="81"/>
      <c r="F19" s="81"/>
      <c r="G19" s="81"/>
      <c r="H19" s="81"/>
    </row>
    <row r="20" spans="1:8" ht="60" x14ac:dyDescent="0.25">
      <c r="A20" s="38" t="s">
        <v>68</v>
      </c>
      <c r="B20" s="29" t="s">
        <v>63</v>
      </c>
      <c r="C20" s="29" t="s">
        <v>108</v>
      </c>
      <c r="D20" s="29" t="s">
        <v>85</v>
      </c>
      <c r="E20" s="4" t="s">
        <v>79</v>
      </c>
      <c r="F20" s="39" t="s">
        <v>80</v>
      </c>
      <c r="G20" s="5" t="s">
        <v>81</v>
      </c>
      <c r="H20" s="5" t="s">
        <v>82</v>
      </c>
    </row>
    <row r="21" spans="1:8" x14ac:dyDescent="0.25">
      <c r="A21" s="7" t="s">
        <v>0</v>
      </c>
      <c r="B21" s="65">
        <v>130610</v>
      </c>
      <c r="C21" s="31">
        <v>551688</v>
      </c>
      <c r="D21" s="66">
        <f>B21/C21*100</f>
        <v>23.674613187163761</v>
      </c>
      <c r="E21" s="65">
        <v>88776</v>
      </c>
      <c r="F21" s="67">
        <f>E21/C21</f>
        <v>0.16091704006612434</v>
      </c>
      <c r="G21" s="65">
        <v>41834</v>
      </c>
      <c r="H21" s="67">
        <f>G21/C21</f>
        <v>7.5829091805513255E-2</v>
      </c>
    </row>
    <row r="22" spans="1:8" x14ac:dyDescent="0.25">
      <c r="A22" s="7" t="s">
        <v>1</v>
      </c>
      <c r="B22" s="65">
        <v>851</v>
      </c>
      <c r="C22" s="31">
        <v>3181</v>
      </c>
      <c r="D22" s="66">
        <f t="shared" ref="D22:D53" si="0">B22/C22*100</f>
        <v>26.75259352404904</v>
      </c>
      <c r="E22" s="65">
        <v>649</v>
      </c>
      <c r="F22" s="67">
        <f t="shared" ref="F22:F53" si="1">E22/C22</f>
        <v>0.20402389185790631</v>
      </c>
      <c r="G22" s="65">
        <v>202</v>
      </c>
      <c r="H22" s="67">
        <f t="shared" ref="H22:H53" si="2">G22/C22</f>
        <v>6.3502043382584097E-2</v>
      </c>
    </row>
    <row r="23" spans="1:8" x14ac:dyDescent="0.25">
      <c r="A23" s="7" t="s">
        <v>44</v>
      </c>
      <c r="B23" s="65">
        <v>6119</v>
      </c>
      <c r="C23" s="31">
        <v>49578</v>
      </c>
      <c r="D23" s="66">
        <f t="shared" si="0"/>
        <v>12.342167897051111</v>
      </c>
      <c r="E23" s="65">
        <v>4511</v>
      </c>
      <c r="F23" s="67">
        <f t="shared" si="1"/>
        <v>9.0987938198394444E-2</v>
      </c>
      <c r="G23" s="65">
        <v>1608</v>
      </c>
      <c r="H23" s="67">
        <f t="shared" si="2"/>
        <v>3.2433740772116665E-2</v>
      </c>
    </row>
    <row r="24" spans="1:8" x14ac:dyDescent="0.25">
      <c r="A24" s="7" t="s">
        <v>2</v>
      </c>
      <c r="B24" s="65">
        <v>8491</v>
      </c>
      <c r="C24" s="31">
        <v>21213</v>
      </c>
      <c r="D24" s="66">
        <f t="shared" si="0"/>
        <v>40.027341724414271</v>
      </c>
      <c r="E24" s="65">
        <v>5763</v>
      </c>
      <c r="F24" s="67">
        <f t="shared" si="1"/>
        <v>0.27167303068872861</v>
      </c>
      <c r="G24" s="65">
        <v>2728</v>
      </c>
      <c r="H24" s="67">
        <f t="shared" si="2"/>
        <v>0.12860038655541414</v>
      </c>
    </row>
    <row r="25" spans="1:8" x14ac:dyDescent="0.25">
      <c r="A25" s="7" t="s">
        <v>3</v>
      </c>
      <c r="B25" s="65">
        <v>3476</v>
      </c>
      <c r="C25" s="31">
        <v>10010</v>
      </c>
      <c r="D25" s="66">
        <f t="shared" si="0"/>
        <v>34.725274725274723</v>
      </c>
      <c r="E25" s="65">
        <v>3033</v>
      </c>
      <c r="F25" s="67">
        <f t="shared" si="1"/>
        <v>0.302997002997003</v>
      </c>
      <c r="G25" s="65">
        <v>443</v>
      </c>
      <c r="H25" s="67">
        <f t="shared" si="2"/>
        <v>4.4255744255744259E-2</v>
      </c>
    </row>
    <row r="26" spans="1:8" x14ac:dyDescent="0.25">
      <c r="A26" s="7" t="s">
        <v>4</v>
      </c>
      <c r="B26" s="65">
        <v>7208</v>
      </c>
      <c r="C26" s="31">
        <v>38072</v>
      </c>
      <c r="D26" s="66">
        <f t="shared" si="0"/>
        <v>18.932548854801428</v>
      </c>
      <c r="E26" s="65">
        <v>5879</v>
      </c>
      <c r="F26" s="67">
        <f t="shared" si="1"/>
        <v>0.15441794494641731</v>
      </c>
      <c r="G26" s="65">
        <v>1329</v>
      </c>
      <c r="H26" s="67">
        <f t="shared" si="2"/>
        <v>3.4907543601596973E-2</v>
      </c>
    </row>
    <row r="27" spans="1:8" x14ac:dyDescent="0.25">
      <c r="A27" s="7" t="s">
        <v>5</v>
      </c>
      <c r="B27" s="65">
        <v>449</v>
      </c>
      <c r="C27" s="31">
        <v>1486</v>
      </c>
      <c r="D27" s="66">
        <f t="shared" si="0"/>
        <v>30.215343203230148</v>
      </c>
      <c r="E27" s="65">
        <v>418</v>
      </c>
      <c r="F27" s="67">
        <f t="shared" si="1"/>
        <v>0.28129205921938089</v>
      </c>
      <c r="G27" s="65">
        <v>31</v>
      </c>
      <c r="H27" s="67">
        <f t="shared" si="2"/>
        <v>2.0861372812920592E-2</v>
      </c>
    </row>
    <row r="28" spans="1:8" x14ac:dyDescent="0.25">
      <c r="A28" s="7" t="s">
        <v>6</v>
      </c>
      <c r="B28" s="65">
        <v>25810</v>
      </c>
      <c r="C28" s="31">
        <v>171823</v>
      </c>
      <c r="D28" s="66">
        <f t="shared" si="0"/>
        <v>15.021271890259161</v>
      </c>
      <c r="E28" s="65">
        <v>19344</v>
      </c>
      <c r="F28" s="67">
        <f t="shared" si="1"/>
        <v>0.11258096995163627</v>
      </c>
      <c r="G28" s="65">
        <v>6466</v>
      </c>
      <c r="H28" s="67">
        <f t="shared" si="2"/>
        <v>3.7631748950955342E-2</v>
      </c>
    </row>
    <row r="29" spans="1:8" x14ac:dyDescent="0.25">
      <c r="A29" s="7" t="s">
        <v>7</v>
      </c>
      <c r="B29" s="65">
        <v>4985</v>
      </c>
      <c r="C29" s="31">
        <v>44521</v>
      </c>
      <c r="D29" s="66">
        <f t="shared" si="0"/>
        <v>11.196963230834887</v>
      </c>
      <c r="E29" s="65">
        <v>3845</v>
      </c>
      <c r="F29" s="67">
        <f t="shared" si="1"/>
        <v>8.6363738460501785E-2</v>
      </c>
      <c r="G29" s="65">
        <v>1140</v>
      </c>
      <c r="H29" s="67">
        <f t="shared" si="2"/>
        <v>2.5605893847847082E-2</v>
      </c>
    </row>
    <row r="30" spans="1:8" x14ac:dyDescent="0.25">
      <c r="A30" s="7" t="s">
        <v>8</v>
      </c>
      <c r="B30" s="65">
        <v>5670</v>
      </c>
      <c r="C30" s="31">
        <v>23111</v>
      </c>
      <c r="D30" s="66">
        <f t="shared" si="0"/>
        <v>24.533771796979792</v>
      </c>
      <c r="E30" s="65">
        <v>3924</v>
      </c>
      <c r="F30" s="67">
        <f t="shared" si="1"/>
        <v>0.16978927783306649</v>
      </c>
      <c r="G30" s="65">
        <v>1746</v>
      </c>
      <c r="H30" s="67">
        <f t="shared" si="2"/>
        <v>7.5548440136731426E-2</v>
      </c>
    </row>
    <row r="31" spans="1:8" x14ac:dyDescent="0.25">
      <c r="A31" s="7" t="s">
        <v>9</v>
      </c>
      <c r="B31" s="65">
        <v>2754</v>
      </c>
      <c r="C31" s="31">
        <v>3636</v>
      </c>
      <c r="D31" s="66">
        <f t="shared" si="0"/>
        <v>75.742574257425744</v>
      </c>
      <c r="E31" s="65">
        <v>1516</v>
      </c>
      <c r="F31" s="67">
        <f t="shared" si="1"/>
        <v>0.41694169416941695</v>
      </c>
      <c r="G31" s="65">
        <v>1238</v>
      </c>
      <c r="H31" s="67">
        <f t="shared" si="2"/>
        <v>0.34048404840484048</v>
      </c>
    </row>
    <row r="32" spans="1:8" x14ac:dyDescent="0.25">
      <c r="A32" s="7" t="s">
        <v>10</v>
      </c>
      <c r="B32" s="65">
        <v>260</v>
      </c>
      <c r="C32" s="31">
        <v>586</v>
      </c>
      <c r="D32" s="66">
        <f t="shared" si="0"/>
        <v>44.368600682593858</v>
      </c>
      <c r="E32" s="65">
        <v>186</v>
      </c>
      <c r="F32" s="67">
        <f t="shared" si="1"/>
        <v>0.3174061433447099</v>
      </c>
      <c r="G32" s="65">
        <v>74</v>
      </c>
      <c r="H32" s="67">
        <f t="shared" si="2"/>
        <v>0.12627986348122866</v>
      </c>
    </row>
    <row r="33" spans="1:8" x14ac:dyDescent="0.25">
      <c r="A33" s="7" t="s">
        <v>11</v>
      </c>
      <c r="B33" s="65">
        <v>754</v>
      </c>
      <c r="C33" s="31">
        <v>3388</v>
      </c>
      <c r="D33" s="66">
        <f t="shared" si="0"/>
        <v>22.255017709563162</v>
      </c>
      <c r="E33" s="65">
        <v>610</v>
      </c>
      <c r="F33" s="67">
        <f t="shared" si="1"/>
        <v>0.18004722550177096</v>
      </c>
      <c r="G33" s="65">
        <v>144</v>
      </c>
      <c r="H33" s="67">
        <f t="shared" si="2"/>
        <v>4.2502951593860687E-2</v>
      </c>
    </row>
    <row r="34" spans="1:8" x14ac:dyDescent="0.25">
      <c r="A34" s="7" t="s">
        <v>12</v>
      </c>
      <c r="B34" s="65">
        <v>13687</v>
      </c>
      <c r="C34" s="31">
        <v>52499</v>
      </c>
      <c r="D34" s="66">
        <f t="shared" si="0"/>
        <v>26.070972780433916</v>
      </c>
      <c r="E34" s="65">
        <v>9099</v>
      </c>
      <c r="F34" s="67">
        <f t="shared" si="1"/>
        <v>0.17331758700165717</v>
      </c>
      <c r="G34" s="65">
        <v>4588</v>
      </c>
      <c r="H34" s="67">
        <f t="shared" si="2"/>
        <v>8.7392140802681956E-2</v>
      </c>
    </row>
    <row r="35" spans="1:8" x14ac:dyDescent="0.25">
      <c r="A35" s="7" t="s">
        <v>13</v>
      </c>
      <c r="B35" s="65">
        <v>5341</v>
      </c>
      <c r="C35" s="31">
        <v>16629</v>
      </c>
      <c r="D35" s="66">
        <f t="shared" si="0"/>
        <v>32.118588008900112</v>
      </c>
      <c r="E35" s="65">
        <v>4113</v>
      </c>
      <c r="F35" s="67">
        <f t="shared" si="1"/>
        <v>0.24733898610860544</v>
      </c>
      <c r="G35" s="65">
        <v>1228</v>
      </c>
      <c r="H35" s="67">
        <f t="shared" si="2"/>
        <v>7.3846893980395692E-2</v>
      </c>
    </row>
    <row r="36" spans="1:8" x14ac:dyDescent="0.25">
      <c r="A36" s="7" t="s">
        <v>14</v>
      </c>
      <c r="B36" s="65">
        <v>3410</v>
      </c>
      <c r="C36" s="31">
        <v>15240</v>
      </c>
      <c r="D36" s="66">
        <f t="shared" si="0"/>
        <v>22.375328083989501</v>
      </c>
      <c r="E36" s="65">
        <v>2326</v>
      </c>
      <c r="F36" s="67">
        <f t="shared" si="1"/>
        <v>0.15262467191601051</v>
      </c>
      <c r="G36" s="65">
        <v>1084</v>
      </c>
      <c r="H36" s="67">
        <f t="shared" si="2"/>
        <v>7.112860892388452E-2</v>
      </c>
    </row>
    <row r="37" spans="1:8" x14ac:dyDescent="0.25">
      <c r="A37" s="7" t="s">
        <v>15</v>
      </c>
      <c r="B37" s="65">
        <v>3795</v>
      </c>
      <c r="C37" s="31">
        <v>18722</v>
      </c>
      <c r="D37" s="66">
        <f t="shared" si="0"/>
        <v>20.27027027027027</v>
      </c>
      <c r="E37" s="65">
        <v>2952</v>
      </c>
      <c r="F37" s="67">
        <f t="shared" si="1"/>
        <v>0.15767546202328811</v>
      </c>
      <c r="G37" s="65">
        <v>843</v>
      </c>
      <c r="H37" s="67">
        <f t="shared" si="2"/>
        <v>4.502724067941459E-2</v>
      </c>
    </row>
    <row r="38" spans="1:8" x14ac:dyDescent="0.25">
      <c r="A38" s="7" t="s">
        <v>16</v>
      </c>
      <c r="B38" s="65">
        <v>10739</v>
      </c>
      <c r="C38" s="31">
        <v>52655</v>
      </c>
      <c r="D38" s="66">
        <f t="shared" si="0"/>
        <v>20.395024214224669</v>
      </c>
      <c r="E38" s="65">
        <v>8681</v>
      </c>
      <c r="F38" s="67">
        <f t="shared" si="1"/>
        <v>0.16486563479251734</v>
      </c>
      <c r="G38" s="65">
        <v>2058</v>
      </c>
      <c r="H38" s="67">
        <f t="shared" si="2"/>
        <v>3.9084607349729371E-2</v>
      </c>
    </row>
    <row r="39" spans="1:8" x14ac:dyDescent="0.25">
      <c r="A39" s="7" t="s">
        <v>17</v>
      </c>
      <c r="B39" s="65">
        <v>1313</v>
      </c>
      <c r="C39" s="31">
        <v>3871</v>
      </c>
      <c r="D39" s="66">
        <f t="shared" si="0"/>
        <v>33.918884009299923</v>
      </c>
      <c r="E39" s="65">
        <v>908</v>
      </c>
      <c r="F39" s="67">
        <f t="shared" si="1"/>
        <v>0.23456471196073367</v>
      </c>
      <c r="G39" s="65">
        <v>405</v>
      </c>
      <c r="H39" s="67">
        <f t="shared" si="2"/>
        <v>0.10462412813226557</v>
      </c>
    </row>
    <row r="40" spans="1:8" x14ac:dyDescent="0.25">
      <c r="A40" s="7" t="s">
        <v>18</v>
      </c>
      <c r="B40" s="65">
        <v>8415</v>
      </c>
      <c r="C40" s="31">
        <v>53835</v>
      </c>
      <c r="D40" s="66">
        <f t="shared" si="0"/>
        <v>15.631095012538312</v>
      </c>
      <c r="E40" s="65">
        <v>6065</v>
      </c>
      <c r="F40" s="67">
        <f t="shared" si="1"/>
        <v>0.11265905080338071</v>
      </c>
      <c r="G40" s="65">
        <v>2350</v>
      </c>
      <c r="H40" s="67">
        <f t="shared" si="2"/>
        <v>4.3651899322002412E-2</v>
      </c>
    </row>
    <row r="41" spans="1:8" x14ac:dyDescent="0.25">
      <c r="A41" s="7" t="s">
        <v>19</v>
      </c>
      <c r="B41" s="65">
        <v>1475</v>
      </c>
      <c r="C41" s="31">
        <v>6817</v>
      </c>
      <c r="D41" s="66">
        <f t="shared" si="0"/>
        <v>21.637083761185274</v>
      </c>
      <c r="E41" s="65">
        <v>1094</v>
      </c>
      <c r="F41" s="67">
        <f t="shared" si="1"/>
        <v>0.16048115006601144</v>
      </c>
      <c r="G41" s="65">
        <v>381</v>
      </c>
      <c r="H41" s="67">
        <f t="shared" si="2"/>
        <v>5.5889687545841282E-2</v>
      </c>
    </row>
    <row r="42" spans="1:8" x14ac:dyDescent="0.25">
      <c r="A42" s="7" t="s">
        <v>20</v>
      </c>
      <c r="B42" s="65">
        <v>8527</v>
      </c>
      <c r="C42" s="31">
        <v>30784</v>
      </c>
      <c r="D42" s="66">
        <f t="shared" si="0"/>
        <v>27.699454261954259</v>
      </c>
      <c r="E42" s="65">
        <v>6486</v>
      </c>
      <c r="F42" s="67">
        <f t="shared" si="1"/>
        <v>0.21069386694386694</v>
      </c>
      <c r="G42" s="65">
        <v>2041</v>
      </c>
      <c r="H42" s="67">
        <f t="shared" si="2"/>
        <v>6.6300675675675672E-2</v>
      </c>
    </row>
    <row r="43" spans="1:8" x14ac:dyDescent="0.25">
      <c r="A43" s="7" t="s">
        <v>21</v>
      </c>
      <c r="B43" s="65">
        <v>2620</v>
      </c>
      <c r="C43" s="31">
        <v>15590</v>
      </c>
      <c r="D43" s="66">
        <f t="shared" si="0"/>
        <v>16.805644644002566</v>
      </c>
      <c r="E43" s="65">
        <v>2205</v>
      </c>
      <c r="F43" s="67">
        <f t="shared" si="1"/>
        <v>0.14143681847338038</v>
      </c>
      <c r="G43" s="65">
        <v>415</v>
      </c>
      <c r="H43" s="67">
        <f t="shared" si="2"/>
        <v>2.6619627966645285E-2</v>
      </c>
    </row>
    <row r="44" spans="1:8" x14ac:dyDescent="0.25">
      <c r="A44" s="7" t="s">
        <v>22</v>
      </c>
      <c r="B44" s="65">
        <v>27098</v>
      </c>
      <c r="C44" s="31">
        <v>97068</v>
      </c>
      <c r="D44" s="66">
        <f t="shared" si="0"/>
        <v>27.916512135822309</v>
      </c>
      <c r="E44" s="65">
        <v>20726</v>
      </c>
      <c r="F44" s="67">
        <f t="shared" si="1"/>
        <v>0.21352041867556765</v>
      </c>
      <c r="G44" s="65">
        <v>6372</v>
      </c>
      <c r="H44" s="67">
        <f t="shared" si="2"/>
        <v>6.5644702682655459E-2</v>
      </c>
    </row>
    <row r="45" spans="1:8" x14ac:dyDescent="0.25">
      <c r="A45" s="7" t="s">
        <v>23</v>
      </c>
      <c r="B45" s="65">
        <v>9459</v>
      </c>
      <c r="C45" s="31">
        <v>23730</v>
      </c>
      <c r="D45" s="66">
        <f t="shared" si="0"/>
        <v>39.860935524652341</v>
      </c>
      <c r="E45" s="65">
        <v>6300</v>
      </c>
      <c r="F45" s="67">
        <f t="shared" si="1"/>
        <v>0.26548672566371684</v>
      </c>
      <c r="G45" s="65">
        <v>3159</v>
      </c>
      <c r="H45" s="67">
        <f t="shared" si="2"/>
        <v>0.13312262958280657</v>
      </c>
    </row>
    <row r="46" spans="1:8" x14ac:dyDescent="0.25">
      <c r="A46" s="7" t="s">
        <v>24</v>
      </c>
      <c r="B46" s="65">
        <v>26120</v>
      </c>
      <c r="C46" s="31">
        <v>117000</v>
      </c>
      <c r="D46" s="66">
        <f>B46/C46*100</f>
        <v>22.324786324786324</v>
      </c>
      <c r="E46" s="65">
        <v>17985</v>
      </c>
      <c r="F46" s="67">
        <f>E46/C46</f>
        <v>0.15371794871794872</v>
      </c>
      <c r="G46" s="65">
        <v>8135</v>
      </c>
      <c r="H46" s="67">
        <f t="shared" si="2"/>
        <v>6.9529914529914527E-2</v>
      </c>
    </row>
    <row r="47" spans="1:8" x14ac:dyDescent="0.25">
      <c r="A47" s="7" t="s">
        <v>25</v>
      </c>
      <c r="B47" s="65">
        <v>26949</v>
      </c>
      <c r="C47" s="31">
        <v>126593</v>
      </c>
      <c r="D47" s="66">
        <f t="shared" si="0"/>
        <v>21.28790691428436</v>
      </c>
      <c r="E47" s="65">
        <v>18322</v>
      </c>
      <c r="F47" s="67">
        <f t="shared" si="1"/>
        <v>0.14473154123845711</v>
      </c>
      <c r="G47" s="65">
        <v>8627</v>
      </c>
      <c r="H47" s="67">
        <f t="shared" si="2"/>
        <v>6.8147527904386496E-2</v>
      </c>
    </row>
    <row r="48" spans="1:8" x14ac:dyDescent="0.25">
      <c r="A48" s="7" t="s">
        <v>26</v>
      </c>
      <c r="B48" s="65">
        <v>2569</v>
      </c>
      <c r="C48" s="31">
        <v>9519</v>
      </c>
      <c r="D48" s="66">
        <f t="shared" si="0"/>
        <v>26.988129005147599</v>
      </c>
      <c r="E48" s="65">
        <v>2034</v>
      </c>
      <c r="F48" s="67">
        <f t="shared" si="1"/>
        <v>0.21367790734320832</v>
      </c>
      <c r="G48" s="65">
        <v>535</v>
      </c>
      <c r="H48" s="67">
        <f t="shared" si="2"/>
        <v>5.6203382708267677E-2</v>
      </c>
    </row>
    <row r="49" spans="1:9" x14ac:dyDescent="0.25">
      <c r="A49" s="7" t="s">
        <v>27</v>
      </c>
      <c r="B49" s="65">
        <v>4260</v>
      </c>
      <c r="C49" s="31">
        <v>13798</v>
      </c>
      <c r="D49" s="66">
        <f t="shared" si="0"/>
        <v>30.874039715900853</v>
      </c>
      <c r="E49" s="65">
        <v>3160</v>
      </c>
      <c r="F49" s="67">
        <f t="shared" si="1"/>
        <v>0.22901869836208147</v>
      </c>
      <c r="G49" s="65">
        <v>1100</v>
      </c>
      <c r="H49" s="67">
        <f t="shared" si="2"/>
        <v>7.9721698796927087E-2</v>
      </c>
    </row>
    <row r="50" spans="1:9" x14ac:dyDescent="0.25">
      <c r="A50" s="7" t="s">
        <v>28</v>
      </c>
      <c r="B50" s="65">
        <v>9220</v>
      </c>
      <c r="C50" s="31">
        <v>27590</v>
      </c>
      <c r="D50" s="66">
        <f t="shared" si="0"/>
        <v>33.417905038057263</v>
      </c>
      <c r="E50" s="65">
        <v>6097</v>
      </c>
      <c r="F50" s="67">
        <f t="shared" si="1"/>
        <v>0.22098586444363899</v>
      </c>
      <c r="G50" s="65">
        <v>3123</v>
      </c>
      <c r="H50" s="67">
        <f t="shared" si="2"/>
        <v>0.11319318593693367</v>
      </c>
    </row>
    <row r="51" spans="1:9" x14ac:dyDescent="0.25">
      <c r="A51" s="7" t="s">
        <v>29</v>
      </c>
      <c r="B51" s="65">
        <v>1369</v>
      </c>
      <c r="C51" s="31">
        <v>13092</v>
      </c>
      <c r="D51" s="66">
        <f t="shared" si="0"/>
        <v>10.456767491597923</v>
      </c>
      <c r="E51" s="65">
        <v>1075</v>
      </c>
      <c r="F51" s="67">
        <f t="shared" si="1"/>
        <v>8.2111212954476015E-2</v>
      </c>
      <c r="G51" s="65">
        <v>294</v>
      </c>
      <c r="H51" s="67">
        <f t="shared" si="2"/>
        <v>2.2456461961503207E-2</v>
      </c>
    </row>
    <row r="52" spans="1:9" x14ac:dyDescent="0.25">
      <c r="A52" s="7" t="s">
        <v>30</v>
      </c>
      <c r="B52" s="65">
        <v>1519</v>
      </c>
      <c r="C52" s="31">
        <v>3409</v>
      </c>
      <c r="D52" s="66">
        <f t="shared" si="0"/>
        <v>44.558521560574945</v>
      </c>
      <c r="E52" s="65">
        <v>1094</v>
      </c>
      <c r="F52" s="67">
        <f t="shared" si="1"/>
        <v>0.32091522440598413</v>
      </c>
      <c r="G52" s="65">
        <v>425</v>
      </c>
      <c r="H52" s="67">
        <f t="shared" si="2"/>
        <v>0.12466999119976532</v>
      </c>
    </row>
    <row r="53" spans="1:9" x14ac:dyDescent="0.25">
      <c r="A53" s="7" t="s">
        <v>31</v>
      </c>
      <c r="B53" s="65">
        <v>11064</v>
      </c>
      <c r="C53" s="31">
        <v>59871</v>
      </c>
      <c r="D53" s="66">
        <f t="shared" si="0"/>
        <v>18.479731422558501</v>
      </c>
      <c r="E53" s="65">
        <v>7688</v>
      </c>
      <c r="F53" s="67">
        <f t="shared" si="1"/>
        <v>0.12840941357251423</v>
      </c>
      <c r="G53" s="65">
        <v>3376</v>
      </c>
      <c r="H53" s="67">
        <f t="shared" si="2"/>
        <v>5.6387900653070769E-2</v>
      </c>
    </row>
    <row r="54" spans="1:9" x14ac:dyDescent="0.25">
      <c r="A54" s="7" t="s">
        <v>35</v>
      </c>
      <c r="B54" s="65">
        <v>7170</v>
      </c>
      <c r="C54" s="35"/>
      <c r="D54" s="36"/>
      <c r="E54" s="65">
        <v>5358</v>
      </c>
      <c r="F54" s="40"/>
      <c r="G54" s="65">
        <v>1812</v>
      </c>
      <c r="H54" s="40"/>
    </row>
    <row r="55" spans="1:9" x14ac:dyDescent="0.25">
      <c r="A55" s="25" t="s">
        <v>78</v>
      </c>
      <c r="B55" s="65">
        <v>286</v>
      </c>
      <c r="C55" s="35"/>
      <c r="D55" s="36"/>
      <c r="E55" s="65">
        <v>251</v>
      </c>
      <c r="F55" s="40"/>
      <c r="G55" s="65">
        <v>35</v>
      </c>
      <c r="H55" s="40"/>
    </row>
    <row r="57" spans="1:9" x14ac:dyDescent="0.25">
      <c r="A57" s="81" t="s">
        <v>70</v>
      </c>
      <c r="B57" s="81"/>
      <c r="C57" s="81"/>
      <c r="D57" s="81"/>
      <c r="E57" s="81"/>
      <c r="F57" s="81"/>
      <c r="G57" s="81"/>
      <c r="H57" s="81"/>
    </row>
    <row r="58" spans="1:9" ht="60" x14ac:dyDescent="0.25">
      <c r="A58" s="38" t="s">
        <v>72</v>
      </c>
      <c r="B58" s="29" t="s">
        <v>63</v>
      </c>
      <c r="C58" s="29" t="s">
        <v>108</v>
      </c>
      <c r="D58" s="29" t="s">
        <v>85</v>
      </c>
      <c r="E58" s="4" t="s">
        <v>79</v>
      </c>
      <c r="F58" s="39" t="s">
        <v>80</v>
      </c>
      <c r="G58" s="5" t="s">
        <v>81</v>
      </c>
      <c r="H58" s="5" t="s">
        <v>82</v>
      </c>
    </row>
    <row r="59" spans="1:9" x14ac:dyDescent="0.25">
      <c r="A59" s="7" t="s">
        <v>38</v>
      </c>
      <c r="B59" s="65">
        <v>41125</v>
      </c>
      <c r="C59" s="49">
        <v>145589</v>
      </c>
      <c r="D59" s="66">
        <f>B59/C59*100</f>
        <v>28.247326377679631</v>
      </c>
      <c r="E59" s="65">
        <v>30280</v>
      </c>
      <c r="F59" s="67">
        <f t="shared" ref="F59:F65" si="3">E59/C59</f>
        <v>0.2079827459492132</v>
      </c>
      <c r="G59" s="65">
        <v>10845</v>
      </c>
      <c r="H59" s="67">
        <f t="shared" ref="H59:H62" si="4">G59/C59</f>
        <v>7.4490517827583133E-2</v>
      </c>
    </row>
    <row r="60" spans="1:9" x14ac:dyDescent="0.25">
      <c r="A60" s="7" t="s">
        <v>83</v>
      </c>
      <c r="B60" s="65">
        <v>7865</v>
      </c>
      <c r="C60" s="49">
        <v>31147</v>
      </c>
      <c r="D60" s="66">
        <f t="shared" ref="D60:D62" si="5">B60/C60*100</f>
        <v>25.251228047645036</v>
      </c>
      <c r="E60" s="65">
        <v>5296</v>
      </c>
      <c r="F60" s="67">
        <f t="shared" si="3"/>
        <v>0.17003242687899317</v>
      </c>
      <c r="G60" s="65">
        <v>2569</v>
      </c>
      <c r="H60" s="67">
        <f t="shared" si="4"/>
        <v>8.2479853597457214E-2</v>
      </c>
    </row>
    <row r="61" spans="1:9" x14ac:dyDescent="0.25">
      <c r="A61" s="7" t="s">
        <v>84</v>
      </c>
      <c r="B61" s="65">
        <v>4449</v>
      </c>
      <c r="C61" s="49">
        <v>36934</v>
      </c>
      <c r="D61" s="66">
        <f t="shared" si="5"/>
        <v>12.045811447446797</v>
      </c>
      <c r="E61" s="65">
        <v>3063</v>
      </c>
      <c r="F61" s="67">
        <f t="shared" si="3"/>
        <v>8.2931716034006606E-2</v>
      </c>
      <c r="G61" s="65">
        <v>1386</v>
      </c>
      <c r="H61" s="67">
        <f t="shared" si="4"/>
        <v>3.7526398440461364E-2</v>
      </c>
    </row>
    <row r="62" spans="1:9" x14ac:dyDescent="0.25">
      <c r="A62" s="7" t="s">
        <v>37</v>
      </c>
      <c r="B62" s="65">
        <v>122605</v>
      </c>
      <c r="C62" s="49">
        <v>780908</v>
      </c>
      <c r="D62" s="66">
        <f t="shared" si="5"/>
        <v>15.700312969005312</v>
      </c>
      <c r="E62" s="65">
        <v>86617</v>
      </c>
      <c r="F62" s="67">
        <f t="shared" si="3"/>
        <v>0.11091831560183786</v>
      </c>
      <c r="G62" s="65">
        <v>35988</v>
      </c>
      <c r="H62" s="67">
        <f t="shared" si="4"/>
        <v>4.6084814088215256E-2</v>
      </c>
    </row>
    <row r="63" spans="1:9" x14ac:dyDescent="0.25">
      <c r="A63" s="7" t="s">
        <v>39</v>
      </c>
      <c r="B63" s="65">
        <v>11086</v>
      </c>
      <c r="C63" s="50"/>
      <c r="D63" s="44"/>
      <c r="E63" s="65">
        <v>7057</v>
      </c>
      <c r="F63" s="61"/>
      <c r="G63" s="65">
        <v>4029</v>
      </c>
      <c r="H63" s="62"/>
    </row>
    <row r="64" spans="1:9" x14ac:dyDescent="0.25">
      <c r="A64" s="7" t="s">
        <v>40</v>
      </c>
      <c r="B64" s="65">
        <v>47817</v>
      </c>
      <c r="C64" s="33"/>
      <c r="D64" s="44"/>
      <c r="E64" s="65">
        <v>34703</v>
      </c>
      <c r="F64" s="61"/>
      <c r="G64" s="65">
        <v>13114</v>
      </c>
      <c r="H64" s="62"/>
      <c r="I64" s="13"/>
    </row>
    <row r="65" spans="1:9" x14ac:dyDescent="0.25">
      <c r="A65" s="7" t="s">
        <v>41</v>
      </c>
      <c r="B65" s="65">
        <v>148895</v>
      </c>
      <c r="C65" s="49">
        <v>686030</v>
      </c>
      <c r="D65" s="66">
        <f t="shared" ref="D65" si="6">B65/C65*100</f>
        <v>21.703861347171408</v>
      </c>
      <c r="E65" s="65">
        <v>105457</v>
      </c>
      <c r="F65" s="67">
        <f t="shared" si="3"/>
        <v>0.15372068276897513</v>
      </c>
      <c r="G65" s="65">
        <v>43438</v>
      </c>
      <c r="H65" s="67">
        <f>G65/C65</f>
        <v>6.3317930702738945E-2</v>
      </c>
      <c r="I65" s="13"/>
    </row>
    <row r="66" spans="1:9" x14ac:dyDescent="0.25">
      <c r="A66" s="45"/>
      <c r="B66" s="13"/>
      <c r="C66" s="13"/>
      <c r="D66" s="13"/>
      <c r="E66" s="13"/>
      <c r="F66" s="13"/>
      <c r="G66" s="13"/>
      <c r="H66" s="13"/>
      <c r="I66" s="13"/>
    </row>
    <row r="68" spans="1:9" x14ac:dyDescent="0.25">
      <c r="A68" s="81" t="s">
        <v>71</v>
      </c>
      <c r="B68" s="81"/>
      <c r="C68" s="81"/>
      <c r="D68" s="81"/>
      <c r="E68" s="81"/>
      <c r="F68" s="81"/>
      <c r="G68" s="81"/>
      <c r="H68" s="81"/>
    </row>
    <row r="69" spans="1:9" ht="60" x14ac:dyDescent="0.25">
      <c r="A69" s="38" t="s">
        <v>56</v>
      </c>
      <c r="B69" s="29" t="s">
        <v>63</v>
      </c>
      <c r="C69" s="29" t="s">
        <v>108</v>
      </c>
      <c r="D69" s="29" t="s">
        <v>85</v>
      </c>
      <c r="E69" s="4" t="s">
        <v>79</v>
      </c>
      <c r="F69" s="39" t="s">
        <v>80</v>
      </c>
      <c r="G69" s="5" t="s">
        <v>81</v>
      </c>
      <c r="H69" s="5" t="s">
        <v>82</v>
      </c>
    </row>
    <row r="70" spans="1:9" x14ac:dyDescent="0.25">
      <c r="A70" s="32" t="s">
        <v>73</v>
      </c>
      <c r="B70" s="78">
        <v>213723</v>
      </c>
      <c r="C70" s="30">
        <v>1166185</v>
      </c>
      <c r="D70" s="66">
        <f>B70/C70*100</f>
        <v>18.326680586699364</v>
      </c>
      <c r="E70" s="65">
        <v>143762</v>
      </c>
      <c r="F70" s="67">
        <f t="shared" ref="F70:F72" si="7">E70/C70</f>
        <v>0.1232754665854903</v>
      </c>
      <c r="G70" s="65">
        <v>69961</v>
      </c>
      <c r="H70" s="67">
        <f>G70/C70</f>
        <v>5.9991339281503367E-2</v>
      </c>
    </row>
    <row r="71" spans="1:9" x14ac:dyDescent="0.25">
      <c r="A71" s="32" t="s">
        <v>74</v>
      </c>
      <c r="B71" s="78">
        <v>96464</v>
      </c>
      <c r="C71" s="30">
        <v>360831</v>
      </c>
      <c r="D71" s="66">
        <f t="shared" ref="D71:D72" si="8">B71/C71*100</f>
        <v>26.733844930175067</v>
      </c>
      <c r="E71" s="65">
        <v>71047</v>
      </c>
      <c r="F71" s="67">
        <f t="shared" si="7"/>
        <v>0.1968982709357012</v>
      </c>
      <c r="G71" s="65">
        <v>25417</v>
      </c>
      <c r="H71" s="67">
        <f t="shared" ref="H71:H72" si="9">G71/C71</f>
        <v>7.0440178366049475E-2</v>
      </c>
    </row>
    <row r="72" spans="1:9" ht="16.5" customHeight="1" x14ac:dyDescent="0.25">
      <c r="A72" s="32" t="s">
        <v>61</v>
      </c>
      <c r="B72" s="78">
        <v>73602</v>
      </c>
      <c r="C72" s="30">
        <v>153589</v>
      </c>
      <c r="D72" s="66">
        <f t="shared" si="8"/>
        <v>47.921400621138233</v>
      </c>
      <c r="E72" s="65">
        <v>57619</v>
      </c>
      <c r="F72" s="67">
        <f t="shared" si="7"/>
        <v>0.37515056416800685</v>
      </c>
      <c r="G72" s="65">
        <v>15983</v>
      </c>
      <c r="H72" s="67">
        <f t="shared" si="9"/>
        <v>0.1040634420433755</v>
      </c>
    </row>
    <row r="73" spans="1:9" x14ac:dyDescent="0.25">
      <c r="A73" s="16"/>
      <c r="B73" s="16"/>
      <c r="C73" s="16"/>
      <c r="D73" s="16"/>
      <c r="E73" s="16"/>
      <c r="F73" s="16"/>
    </row>
    <row r="75" spans="1:9" x14ac:dyDescent="0.25">
      <c r="A75" s="81" t="s">
        <v>101</v>
      </c>
      <c r="B75" s="81"/>
      <c r="C75" s="81"/>
      <c r="D75" s="81"/>
      <c r="E75" s="81"/>
      <c r="F75" s="81"/>
      <c r="G75" s="81"/>
      <c r="H75" s="81"/>
    </row>
    <row r="76" spans="1:9" ht="60" x14ac:dyDescent="0.25">
      <c r="A76" s="38" t="s">
        <v>107</v>
      </c>
      <c r="B76" s="29" t="s">
        <v>63</v>
      </c>
      <c r="C76" s="29" t="s">
        <v>108</v>
      </c>
      <c r="D76" s="29" t="s">
        <v>85</v>
      </c>
      <c r="E76" s="4" t="s">
        <v>79</v>
      </c>
      <c r="F76" s="39" t="s">
        <v>80</v>
      </c>
      <c r="G76" s="5" t="s">
        <v>81</v>
      </c>
      <c r="H76" s="5" t="s">
        <v>82</v>
      </c>
    </row>
    <row r="77" spans="1:9" x14ac:dyDescent="0.25">
      <c r="A77" s="7" t="s">
        <v>33</v>
      </c>
      <c r="B77" s="65">
        <v>230496</v>
      </c>
      <c r="C77" s="20">
        <v>855052</v>
      </c>
      <c r="D77" s="66">
        <f t="shared" ref="D77:D78" si="10">B77/C77*100</f>
        <v>26.956957003784566</v>
      </c>
      <c r="E77" s="65">
        <v>161724</v>
      </c>
      <c r="F77" s="67">
        <f t="shared" ref="F77:F78" si="11">E77/C77</f>
        <v>0.18913937397959421</v>
      </c>
      <c r="G77" s="65">
        <v>68772</v>
      </c>
      <c r="H77" s="67">
        <f t="shared" ref="H77:H78" si="12">G77/C77</f>
        <v>8.0430196058251427E-2</v>
      </c>
    </row>
    <row r="78" spans="1:9" x14ac:dyDescent="0.25">
      <c r="A78" s="7" t="s">
        <v>32</v>
      </c>
      <c r="B78" s="65">
        <v>151843</v>
      </c>
      <c r="C78" s="20">
        <v>825553</v>
      </c>
      <c r="D78" s="66">
        <f t="shared" si="10"/>
        <v>18.392883315789536</v>
      </c>
      <c r="E78" s="65">
        <v>109621</v>
      </c>
      <c r="F78" s="67">
        <f t="shared" si="11"/>
        <v>0.13278493325080279</v>
      </c>
      <c r="G78" s="65">
        <v>42222</v>
      </c>
      <c r="H78" s="67">
        <f t="shared" si="12"/>
        <v>5.1143899907092581E-2</v>
      </c>
    </row>
    <row r="79" spans="1:9" x14ac:dyDescent="0.25">
      <c r="A79" s="7" t="s">
        <v>34</v>
      </c>
      <c r="B79" s="30">
        <v>5</v>
      </c>
      <c r="C79" s="23"/>
      <c r="D79" s="63"/>
      <c r="E79" s="25">
        <v>3</v>
      </c>
      <c r="F79" s="62"/>
      <c r="G79" s="7">
        <v>2</v>
      </c>
      <c r="H79" s="62"/>
    </row>
    <row r="80" spans="1:9" x14ac:dyDescent="0.25">
      <c r="A80" s="7" t="s">
        <v>35</v>
      </c>
      <c r="B80" s="7">
        <v>1498</v>
      </c>
      <c r="C80" s="23"/>
      <c r="D80" s="62"/>
      <c r="E80" s="7">
        <v>1125</v>
      </c>
      <c r="F80" s="62"/>
      <c r="G80" s="7">
        <v>373</v>
      </c>
      <c r="H80" s="62"/>
    </row>
    <row r="81" spans="3:3" x14ac:dyDescent="0.25">
      <c r="C81" s="48"/>
    </row>
  </sheetData>
  <mergeCells count="8">
    <mergeCell ref="A68:H68"/>
    <mergeCell ref="A75:H75"/>
    <mergeCell ref="A15:B15"/>
    <mergeCell ref="A5:B5"/>
    <mergeCell ref="A10:B10"/>
    <mergeCell ref="A1:B1"/>
    <mergeCell ref="A19:H19"/>
    <mergeCell ref="A57:H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11"/>
  <sheetViews>
    <sheetView workbookViewId="0">
      <selection activeCell="G17" sqref="G17"/>
    </sheetView>
  </sheetViews>
  <sheetFormatPr defaultRowHeight="15" x14ac:dyDescent="0.25"/>
  <cols>
    <col min="1" max="1" width="10.7109375" bestFit="1" customWidth="1"/>
    <col min="2" max="3" width="15.42578125" bestFit="1" customWidth="1"/>
    <col min="4" max="5" width="18.5703125" bestFit="1" customWidth="1"/>
    <col min="6" max="6" width="13.7109375" bestFit="1" customWidth="1"/>
  </cols>
  <sheetData>
    <row r="1" spans="1:6" x14ac:dyDescent="0.25">
      <c r="A1" s="86" t="s">
        <v>54</v>
      </c>
      <c r="B1" s="86"/>
      <c r="C1" s="86"/>
      <c r="D1" s="86"/>
      <c r="E1" s="86"/>
    </row>
    <row r="2" spans="1:6" x14ac:dyDescent="0.25">
      <c r="B2" s="1" t="s">
        <v>47</v>
      </c>
      <c r="C2" s="1" t="s">
        <v>49</v>
      </c>
      <c r="D2" s="1" t="s">
        <v>48</v>
      </c>
      <c r="E2" s="1" t="s">
        <v>50</v>
      </c>
    </row>
    <row r="3" spans="1:6" x14ac:dyDescent="0.25">
      <c r="A3" s="3">
        <v>44178</v>
      </c>
      <c r="B3" s="14">
        <v>17550</v>
      </c>
      <c r="C3" s="14">
        <v>0</v>
      </c>
      <c r="D3" s="14">
        <v>0</v>
      </c>
      <c r="E3" s="14">
        <v>0</v>
      </c>
      <c r="F3" s="14"/>
    </row>
    <row r="4" spans="1:6" x14ac:dyDescent="0.25">
      <c r="A4" s="3">
        <v>44185</v>
      </c>
      <c r="B4" s="14">
        <v>12675</v>
      </c>
      <c r="C4" s="14">
        <v>0</v>
      </c>
      <c r="D4" s="14">
        <v>20400</v>
      </c>
      <c r="E4" s="14">
        <v>0</v>
      </c>
      <c r="F4" s="14"/>
    </row>
    <row r="5" spans="1:6" x14ac:dyDescent="0.25">
      <c r="A5" s="3">
        <v>44189</v>
      </c>
      <c r="B5" s="14">
        <v>16575</v>
      </c>
      <c r="C5" s="14">
        <v>0</v>
      </c>
      <c r="D5" s="14">
        <v>4700</v>
      </c>
      <c r="E5" s="14">
        <v>0</v>
      </c>
      <c r="F5" s="14"/>
    </row>
    <row r="6" spans="1:6" x14ac:dyDescent="0.25">
      <c r="A6" s="3">
        <v>44192</v>
      </c>
      <c r="B6" s="14">
        <v>17550</v>
      </c>
      <c r="C6" s="14">
        <v>0</v>
      </c>
      <c r="D6" s="14">
        <v>4500</v>
      </c>
      <c r="E6" s="14">
        <v>0</v>
      </c>
      <c r="F6" s="14"/>
    </row>
    <row r="7" spans="1:6" x14ac:dyDescent="0.25">
      <c r="A7" s="3">
        <v>44196</v>
      </c>
      <c r="B7" s="14">
        <v>12675</v>
      </c>
      <c r="C7" s="14">
        <v>0</v>
      </c>
      <c r="D7" s="14">
        <v>0</v>
      </c>
      <c r="E7" s="14">
        <v>0</v>
      </c>
      <c r="F7" s="14"/>
    </row>
    <row r="8" spans="1:6" x14ac:dyDescent="0.25">
      <c r="A8" s="3">
        <v>44199</v>
      </c>
      <c r="B8" s="14">
        <v>0</v>
      </c>
      <c r="C8" s="14">
        <v>12675</v>
      </c>
      <c r="D8" s="14">
        <v>0</v>
      </c>
      <c r="E8" s="14">
        <v>0</v>
      </c>
      <c r="F8" s="14"/>
    </row>
    <row r="9" spans="1:6" x14ac:dyDescent="0.25">
      <c r="A9" s="3">
        <v>44207</v>
      </c>
      <c r="B9" s="14">
        <v>0</v>
      </c>
      <c r="C9" s="14">
        <v>16575</v>
      </c>
      <c r="D9" s="14">
        <v>0</v>
      </c>
      <c r="E9" s="14">
        <v>0</v>
      </c>
      <c r="F9" s="14"/>
    </row>
    <row r="10" spans="1:6" x14ac:dyDescent="0.25">
      <c r="B10" s="14"/>
      <c r="C10" s="14"/>
      <c r="D10" s="14"/>
      <c r="E10" s="14"/>
      <c r="F10" s="14"/>
    </row>
    <row r="11" spans="1:6" x14ac:dyDescent="0.25">
      <c r="A11" t="s">
        <v>52</v>
      </c>
      <c r="B11" s="14">
        <f>SUM(B3:B9)</f>
        <v>77025</v>
      </c>
      <c r="C11" s="14">
        <f t="shared" ref="C11:E11" si="0">SUM(C3:C9)</f>
        <v>29250</v>
      </c>
      <c r="D11" s="14">
        <f t="shared" si="0"/>
        <v>29600</v>
      </c>
      <c r="E11" s="14">
        <f t="shared" si="0"/>
        <v>0</v>
      </c>
      <c r="F11" s="15">
        <f>SUM(B11:E11)</f>
        <v>135875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J157"/>
  <sheetViews>
    <sheetView zoomScale="85" zoomScaleNormal="85" workbookViewId="0">
      <selection activeCell="G27" sqref="G27"/>
    </sheetView>
  </sheetViews>
  <sheetFormatPr defaultRowHeight="15" x14ac:dyDescent="0.25"/>
  <cols>
    <col min="1" max="1" width="17.140625" customWidth="1"/>
    <col min="2" max="2" width="14.85546875" customWidth="1"/>
    <col min="3" max="3" width="15.7109375" bestFit="1" customWidth="1"/>
    <col min="4" max="4" width="19.28515625" customWidth="1"/>
    <col min="5" max="5" width="18.7109375" customWidth="1"/>
    <col min="6" max="6" width="13.42578125" customWidth="1"/>
    <col min="7" max="10" width="18.7109375" customWidth="1"/>
  </cols>
  <sheetData>
    <row r="1" spans="1:10" ht="15.75" thickBot="1" x14ac:dyDescent="0.3">
      <c r="A1" s="13"/>
      <c r="B1" s="16"/>
      <c r="C1" s="16"/>
      <c r="D1" s="16"/>
    </row>
    <row r="2" spans="1:10" ht="45" customHeight="1" x14ac:dyDescent="0.25">
      <c r="A2" s="87" t="s">
        <v>60</v>
      </c>
      <c r="B2" s="88"/>
      <c r="C2" s="88"/>
      <c r="D2" s="88"/>
      <c r="E2" s="89"/>
    </row>
    <row r="3" spans="1:10" x14ac:dyDescent="0.25">
      <c r="A3" s="11"/>
      <c r="B3" s="26" t="s">
        <v>43</v>
      </c>
      <c r="C3" s="26" t="s">
        <v>42</v>
      </c>
      <c r="D3" s="26" t="s">
        <v>57</v>
      </c>
      <c r="E3" s="27" t="s">
        <v>52</v>
      </c>
    </row>
    <row r="4" spans="1:10" ht="15" customHeight="1" x14ac:dyDescent="0.25">
      <c r="A4" s="11" t="s">
        <v>58</v>
      </c>
      <c r="B4" s="65">
        <v>122906</v>
      </c>
      <c r="C4" s="65">
        <v>149367</v>
      </c>
      <c r="D4" s="65">
        <v>200</v>
      </c>
      <c r="E4" s="65">
        <v>272473</v>
      </c>
    </row>
    <row r="5" spans="1:10" x14ac:dyDescent="0.25">
      <c r="A5" s="11" t="s">
        <v>59</v>
      </c>
      <c r="B5" s="65">
        <v>28768</v>
      </c>
      <c r="C5" s="65">
        <v>82541</v>
      </c>
      <c r="D5" s="65">
        <v>60</v>
      </c>
      <c r="E5" s="65">
        <v>111369</v>
      </c>
    </row>
    <row r="6" spans="1:10" ht="15.75" thickBot="1" x14ac:dyDescent="0.3">
      <c r="A6" s="24" t="s">
        <v>52</v>
      </c>
      <c r="B6" s="65">
        <v>151674</v>
      </c>
      <c r="C6" s="65">
        <v>231908</v>
      </c>
      <c r="D6" s="65">
        <v>260</v>
      </c>
      <c r="E6" s="65">
        <v>383842</v>
      </c>
    </row>
    <row r="7" spans="1:10" x14ac:dyDescent="0.25">
      <c r="C7" s="17"/>
      <c r="D7" s="16"/>
    </row>
    <row r="9" spans="1:10" ht="48.75" customHeight="1" x14ac:dyDescent="0.25">
      <c r="A9" s="90" t="s">
        <v>103</v>
      </c>
      <c r="B9" s="90"/>
      <c r="C9" s="90"/>
      <c r="D9" s="90"/>
      <c r="E9" s="90"/>
      <c r="F9" s="56"/>
    </row>
    <row r="10" spans="1:10" ht="49.5" x14ac:dyDescent="0.25">
      <c r="A10" s="7"/>
      <c r="B10" s="5" t="s">
        <v>45</v>
      </c>
      <c r="C10" s="34" t="s">
        <v>43</v>
      </c>
      <c r="D10" s="34" t="s">
        <v>42</v>
      </c>
      <c r="E10" s="34" t="s">
        <v>46</v>
      </c>
      <c r="F10" s="54"/>
      <c r="G10" s="55"/>
      <c r="H10" s="55"/>
      <c r="I10" s="55"/>
      <c r="J10" s="55"/>
    </row>
    <row r="11" spans="1:10" x14ac:dyDescent="0.25">
      <c r="A11" s="28">
        <v>44179</v>
      </c>
      <c r="B11" s="65">
        <v>0</v>
      </c>
      <c r="C11" s="65">
        <v>123</v>
      </c>
      <c r="D11" s="65">
        <v>0</v>
      </c>
      <c r="E11" s="65">
        <v>123</v>
      </c>
    </row>
    <row r="12" spans="1:10" x14ac:dyDescent="0.25">
      <c r="A12" s="28">
        <v>44180</v>
      </c>
      <c r="B12" s="65">
        <v>0</v>
      </c>
      <c r="C12" s="65">
        <v>487</v>
      </c>
      <c r="D12" s="65">
        <v>2</v>
      </c>
      <c r="E12" s="65">
        <v>489</v>
      </c>
    </row>
    <row r="13" spans="1:10" x14ac:dyDescent="0.25">
      <c r="A13" s="28">
        <v>44181</v>
      </c>
      <c r="B13" s="65">
        <v>1</v>
      </c>
      <c r="C13" s="65">
        <v>3221</v>
      </c>
      <c r="D13" s="65">
        <v>4</v>
      </c>
      <c r="E13" s="65">
        <v>3226</v>
      </c>
    </row>
    <row r="14" spans="1:10" x14ac:dyDescent="0.25">
      <c r="A14" s="28">
        <v>44182</v>
      </c>
      <c r="B14" s="65">
        <v>0</v>
      </c>
      <c r="C14" s="65">
        <v>4398</v>
      </c>
      <c r="D14" s="65">
        <v>1</v>
      </c>
      <c r="E14" s="65">
        <v>4399</v>
      </c>
    </row>
    <row r="15" spans="1:10" x14ac:dyDescent="0.25">
      <c r="A15" s="28">
        <v>44183</v>
      </c>
      <c r="B15" s="65">
        <v>2</v>
      </c>
      <c r="C15" s="65">
        <v>4681</v>
      </c>
      <c r="D15" s="65">
        <v>3</v>
      </c>
      <c r="E15" s="65">
        <v>4686</v>
      </c>
    </row>
    <row r="16" spans="1:10" x14ac:dyDescent="0.25">
      <c r="A16" s="28">
        <v>44184</v>
      </c>
      <c r="B16" s="65">
        <v>1</v>
      </c>
      <c r="C16" s="65">
        <v>1402</v>
      </c>
      <c r="D16" s="65">
        <v>1</v>
      </c>
      <c r="E16" s="65">
        <v>1404</v>
      </c>
    </row>
    <row r="17" spans="1:5" x14ac:dyDescent="0.25">
      <c r="A17" s="28">
        <v>44185</v>
      </c>
      <c r="B17" s="65">
        <v>0</v>
      </c>
      <c r="C17" s="65">
        <v>382</v>
      </c>
      <c r="D17" s="65">
        <v>0</v>
      </c>
      <c r="E17" s="65">
        <v>382</v>
      </c>
    </row>
    <row r="18" spans="1:5" x14ac:dyDescent="0.25">
      <c r="A18" s="28">
        <v>44186</v>
      </c>
      <c r="B18" s="65">
        <v>117</v>
      </c>
      <c r="C18" s="65">
        <v>3303</v>
      </c>
      <c r="D18" s="65">
        <v>1</v>
      </c>
      <c r="E18" s="65">
        <v>3421</v>
      </c>
    </row>
    <row r="19" spans="1:5" x14ac:dyDescent="0.25">
      <c r="A19" s="28">
        <v>44187</v>
      </c>
      <c r="B19" s="65">
        <v>372</v>
      </c>
      <c r="C19" s="65">
        <v>3378</v>
      </c>
      <c r="D19" s="65">
        <v>2</v>
      </c>
      <c r="E19" s="65">
        <v>3752</v>
      </c>
    </row>
    <row r="20" spans="1:5" x14ac:dyDescent="0.25">
      <c r="A20" s="28">
        <v>44188</v>
      </c>
      <c r="B20" s="65">
        <v>1227</v>
      </c>
      <c r="C20" s="65">
        <v>4665</v>
      </c>
      <c r="D20" s="65">
        <v>3</v>
      </c>
      <c r="E20" s="65">
        <v>5895</v>
      </c>
    </row>
    <row r="21" spans="1:5" x14ac:dyDescent="0.25">
      <c r="A21" s="28">
        <v>44189</v>
      </c>
      <c r="B21" s="65">
        <v>210</v>
      </c>
      <c r="C21" s="65">
        <v>453</v>
      </c>
      <c r="D21" s="65">
        <v>1</v>
      </c>
      <c r="E21" s="65">
        <v>664</v>
      </c>
    </row>
    <row r="22" spans="1:5" x14ac:dyDescent="0.25">
      <c r="A22" s="28">
        <v>44190</v>
      </c>
      <c r="B22" s="65">
        <v>1</v>
      </c>
      <c r="C22" s="65">
        <v>17</v>
      </c>
      <c r="D22" s="65">
        <v>1</v>
      </c>
      <c r="E22" s="65">
        <v>19</v>
      </c>
    </row>
    <row r="23" spans="1:5" x14ac:dyDescent="0.25">
      <c r="A23" s="28">
        <v>44191</v>
      </c>
      <c r="B23" s="65">
        <v>338</v>
      </c>
      <c r="C23" s="65">
        <v>53</v>
      </c>
      <c r="D23" s="65">
        <v>0</v>
      </c>
      <c r="E23" s="65">
        <v>391</v>
      </c>
    </row>
    <row r="24" spans="1:5" x14ac:dyDescent="0.25">
      <c r="A24" s="28">
        <v>44192</v>
      </c>
      <c r="B24" s="65">
        <v>292</v>
      </c>
      <c r="C24" s="65">
        <v>276</v>
      </c>
      <c r="D24" s="65">
        <v>2</v>
      </c>
      <c r="E24" s="65">
        <v>570</v>
      </c>
    </row>
    <row r="25" spans="1:5" x14ac:dyDescent="0.25">
      <c r="A25" s="28">
        <v>44193</v>
      </c>
      <c r="B25" s="65">
        <v>1540</v>
      </c>
      <c r="C25" s="65">
        <v>1687</v>
      </c>
      <c r="D25" s="65">
        <v>1</v>
      </c>
      <c r="E25" s="65">
        <v>3228</v>
      </c>
    </row>
    <row r="26" spans="1:5" x14ac:dyDescent="0.25">
      <c r="A26" s="28">
        <v>44194</v>
      </c>
      <c r="B26" s="65">
        <v>2437</v>
      </c>
      <c r="C26" s="65">
        <v>1603</v>
      </c>
      <c r="D26" s="65">
        <v>2</v>
      </c>
      <c r="E26" s="65">
        <v>4042</v>
      </c>
    </row>
    <row r="27" spans="1:5" x14ac:dyDescent="0.25">
      <c r="A27" s="28">
        <v>44195</v>
      </c>
      <c r="B27" s="65">
        <v>2259</v>
      </c>
      <c r="C27" s="65">
        <v>5786</v>
      </c>
      <c r="D27" s="65">
        <v>1</v>
      </c>
      <c r="E27" s="65">
        <v>8046</v>
      </c>
    </row>
    <row r="28" spans="1:5" x14ac:dyDescent="0.25">
      <c r="A28" s="28">
        <v>44196</v>
      </c>
      <c r="B28" s="65">
        <v>1469</v>
      </c>
      <c r="C28" s="65">
        <v>2053</v>
      </c>
      <c r="D28" s="65">
        <v>2</v>
      </c>
      <c r="E28" s="65">
        <v>3524</v>
      </c>
    </row>
    <row r="29" spans="1:5" x14ac:dyDescent="0.25">
      <c r="A29" s="28">
        <v>44197</v>
      </c>
      <c r="B29" s="65">
        <v>104</v>
      </c>
      <c r="C29" s="65">
        <v>56</v>
      </c>
      <c r="D29" s="65">
        <v>6</v>
      </c>
      <c r="E29" s="65">
        <v>166</v>
      </c>
    </row>
    <row r="30" spans="1:5" x14ac:dyDescent="0.25">
      <c r="A30" s="28">
        <v>44198</v>
      </c>
      <c r="B30" s="65">
        <v>1357</v>
      </c>
      <c r="C30" s="65">
        <v>364</v>
      </c>
      <c r="D30" s="65">
        <v>3</v>
      </c>
      <c r="E30" s="65">
        <v>1724</v>
      </c>
    </row>
    <row r="31" spans="1:5" x14ac:dyDescent="0.25">
      <c r="A31" s="28">
        <v>44199</v>
      </c>
      <c r="B31" s="65">
        <v>536</v>
      </c>
      <c r="C31" s="65">
        <v>215</v>
      </c>
      <c r="D31" s="65">
        <v>3</v>
      </c>
      <c r="E31" s="65">
        <v>754</v>
      </c>
    </row>
    <row r="32" spans="1:5" x14ac:dyDescent="0.25">
      <c r="A32" s="28">
        <v>44200</v>
      </c>
      <c r="B32" s="65">
        <v>2199</v>
      </c>
      <c r="C32" s="65">
        <v>1554</v>
      </c>
      <c r="D32" s="65">
        <v>6</v>
      </c>
      <c r="E32" s="65">
        <v>3759</v>
      </c>
    </row>
    <row r="33" spans="1:6" x14ac:dyDescent="0.25">
      <c r="A33" s="28">
        <v>44201</v>
      </c>
      <c r="B33" s="65">
        <v>2163</v>
      </c>
      <c r="C33" s="65">
        <v>3700</v>
      </c>
      <c r="D33" s="65">
        <v>7</v>
      </c>
      <c r="E33" s="65">
        <v>5870</v>
      </c>
      <c r="F33" s="2"/>
    </row>
    <row r="34" spans="1:6" x14ac:dyDescent="0.25">
      <c r="A34" s="28">
        <v>44202</v>
      </c>
      <c r="B34" s="65">
        <v>2827</v>
      </c>
      <c r="C34" s="65">
        <v>8431</v>
      </c>
      <c r="D34" s="65">
        <v>12</v>
      </c>
      <c r="E34" s="65">
        <v>11270</v>
      </c>
      <c r="F34" s="2"/>
    </row>
    <row r="35" spans="1:6" x14ac:dyDescent="0.25">
      <c r="A35" s="28">
        <v>44203</v>
      </c>
      <c r="B35" s="65">
        <v>2852</v>
      </c>
      <c r="C35" s="65">
        <v>6880</v>
      </c>
      <c r="D35" s="65">
        <v>5</v>
      </c>
      <c r="E35" s="65">
        <v>9737</v>
      </c>
      <c r="F35" s="2"/>
    </row>
    <row r="36" spans="1:6" x14ac:dyDescent="0.25">
      <c r="A36" s="28">
        <v>44204</v>
      </c>
      <c r="B36" s="65">
        <v>2536</v>
      </c>
      <c r="C36" s="65">
        <v>8555</v>
      </c>
      <c r="D36" s="65">
        <v>5</v>
      </c>
      <c r="E36" s="65">
        <v>11096</v>
      </c>
      <c r="F36" s="2"/>
    </row>
    <row r="37" spans="1:6" x14ac:dyDescent="0.25">
      <c r="A37" s="28">
        <v>44205</v>
      </c>
      <c r="B37" s="65">
        <v>2128</v>
      </c>
      <c r="C37" s="65">
        <v>2319</v>
      </c>
      <c r="D37" s="65">
        <v>1</v>
      </c>
      <c r="E37" s="65">
        <v>4448</v>
      </c>
      <c r="F37" s="2"/>
    </row>
    <row r="38" spans="1:6" x14ac:dyDescent="0.25">
      <c r="A38" s="28">
        <v>44206</v>
      </c>
      <c r="B38" s="65">
        <v>675</v>
      </c>
      <c r="C38" s="65">
        <v>427</v>
      </c>
      <c r="D38" s="65">
        <v>0</v>
      </c>
      <c r="E38" s="65">
        <v>1102</v>
      </c>
      <c r="F38" s="2"/>
    </row>
    <row r="39" spans="1:6" x14ac:dyDescent="0.25">
      <c r="A39" s="28">
        <v>44207</v>
      </c>
      <c r="B39" s="65">
        <v>2726</v>
      </c>
      <c r="C39" s="65">
        <v>4253</v>
      </c>
      <c r="D39" s="65">
        <v>6</v>
      </c>
      <c r="E39" s="65">
        <v>6985</v>
      </c>
      <c r="F39" s="2"/>
    </row>
    <row r="40" spans="1:6" x14ac:dyDescent="0.25">
      <c r="A40" s="28">
        <v>44208</v>
      </c>
      <c r="B40" s="65">
        <v>3140</v>
      </c>
      <c r="C40" s="65">
        <v>5278</v>
      </c>
      <c r="D40" s="65">
        <v>10</v>
      </c>
      <c r="E40" s="65">
        <v>8428</v>
      </c>
      <c r="F40" s="2"/>
    </row>
    <row r="41" spans="1:6" x14ac:dyDescent="0.25">
      <c r="A41" s="28">
        <v>44209</v>
      </c>
      <c r="B41" s="65">
        <v>3819</v>
      </c>
      <c r="C41" s="65">
        <v>8198</v>
      </c>
      <c r="D41" s="65">
        <v>14</v>
      </c>
      <c r="E41" s="65">
        <v>12031</v>
      </c>
      <c r="F41" s="2"/>
    </row>
    <row r="42" spans="1:6" x14ac:dyDescent="0.25">
      <c r="A42" s="28">
        <v>44210</v>
      </c>
      <c r="B42" s="65">
        <v>3614</v>
      </c>
      <c r="C42" s="65">
        <v>6886</v>
      </c>
      <c r="D42" s="65">
        <v>15</v>
      </c>
      <c r="E42" s="65">
        <v>10515</v>
      </c>
      <c r="F42" s="2"/>
    </row>
    <row r="43" spans="1:6" x14ac:dyDescent="0.25">
      <c r="A43" s="28">
        <v>44211</v>
      </c>
      <c r="B43" s="65">
        <v>3088</v>
      </c>
      <c r="C43" s="65">
        <v>4509</v>
      </c>
      <c r="D43" s="65">
        <v>9</v>
      </c>
      <c r="E43" s="65">
        <v>7606</v>
      </c>
      <c r="F43" s="2"/>
    </row>
    <row r="44" spans="1:6" x14ac:dyDescent="0.25">
      <c r="A44" s="28">
        <v>44212</v>
      </c>
      <c r="B44" s="65">
        <v>2797</v>
      </c>
      <c r="C44" s="65">
        <v>2053</v>
      </c>
      <c r="D44" s="65">
        <v>3</v>
      </c>
      <c r="E44" s="65">
        <v>4853</v>
      </c>
      <c r="F44" s="2"/>
    </row>
    <row r="45" spans="1:6" x14ac:dyDescent="0.25">
      <c r="A45" s="28">
        <v>44213</v>
      </c>
      <c r="B45" s="65">
        <v>1486</v>
      </c>
      <c r="C45" s="65">
        <v>312</v>
      </c>
      <c r="D45" s="65">
        <v>0</v>
      </c>
      <c r="E45" s="65">
        <v>1798</v>
      </c>
      <c r="F45" s="2"/>
    </row>
    <row r="46" spans="1:6" x14ac:dyDescent="0.25">
      <c r="A46" s="28">
        <v>44214</v>
      </c>
      <c r="B46" s="65">
        <v>2475</v>
      </c>
      <c r="C46" s="65">
        <v>3819</v>
      </c>
      <c r="D46" s="65">
        <v>6</v>
      </c>
      <c r="E46" s="65">
        <v>6300</v>
      </c>
      <c r="F46" s="2"/>
    </row>
    <row r="47" spans="1:6" x14ac:dyDescent="0.25">
      <c r="A47" s="28">
        <v>44215</v>
      </c>
      <c r="B47" s="65">
        <v>3244</v>
      </c>
      <c r="C47" s="65">
        <v>4621</v>
      </c>
      <c r="D47" s="65">
        <v>4</v>
      </c>
      <c r="E47" s="65">
        <v>7869</v>
      </c>
      <c r="F47" s="2"/>
    </row>
    <row r="48" spans="1:6" x14ac:dyDescent="0.25">
      <c r="A48" s="28">
        <v>44216</v>
      </c>
      <c r="B48" s="65">
        <v>5483</v>
      </c>
      <c r="C48" s="65">
        <v>11966</v>
      </c>
      <c r="D48" s="65">
        <v>10</v>
      </c>
      <c r="E48" s="65">
        <v>17459</v>
      </c>
      <c r="F48" s="2"/>
    </row>
    <row r="49" spans="1:6" x14ac:dyDescent="0.25">
      <c r="A49" s="28">
        <v>44217</v>
      </c>
      <c r="B49" s="65">
        <v>4480</v>
      </c>
      <c r="C49" s="65">
        <v>11107</v>
      </c>
      <c r="D49" s="65">
        <v>11</v>
      </c>
      <c r="E49" s="65">
        <v>15598</v>
      </c>
      <c r="F49" s="2"/>
    </row>
    <row r="50" spans="1:6" x14ac:dyDescent="0.25">
      <c r="A50" s="28">
        <v>44218</v>
      </c>
      <c r="B50" s="65">
        <v>3632</v>
      </c>
      <c r="C50" s="65">
        <v>8519</v>
      </c>
      <c r="D50" s="65">
        <v>10</v>
      </c>
      <c r="E50" s="65">
        <v>12161</v>
      </c>
      <c r="F50" s="2"/>
    </row>
    <row r="51" spans="1:6" x14ac:dyDescent="0.25">
      <c r="A51" s="28">
        <v>44219</v>
      </c>
      <c r="B51" s="65">
        <v>3102</v>
      </c>
      <c r="C51" s="65">
        <v>2685</v>
      </c>
      <c r="D51" s="65">
        <v>7</v>
      </c>
      <c r="E51" s="65">
        <v>5794</v>
      </c>
      <c r="F51" s="2"/>
    </row>
    <row r="52" spans="1:6" x14ac:dyDescent="0.25">
      <c r="A52" s="28">
        <v>44220</v>
      </c>
      <c r="B52" s="65">
        <v>781</v>
      </c>
      <c r="C52" s="65">
        <v>278</v>
      </c>
      <c r="D52" s="65">
        <v>0</v>
      </c>
      <c r="E52" s="65">
        <v>1059</v>
      </c>
      <c r="F52" s="2"/>
    </row>
    <row r="53" spans="1:6" x14ac:dyDescent="0.25">
      <c r="A53" s="28">
        <v>44221</v>
      </c>
      <c r="B53" s="65">
        <v>4009</v>
      </c>
      <c r="C53" s="65">
        <v>2817</v>
      </c>
      <c r="D53" s="65">
        <v>5</v>
      </c>
      <c r="E53" s="65">
        <v>6831</v>
      </c>
      <c r="F53" s="2"/>
    </row>
    <row r="54" spans="1:6" x14ac:dyDescent="0.25">
      <c r="A54" s="28">
        <v>44222</v>
      </c>
      <c r="B54" s="65">
        <v>3643</v>
      </c>
      <c r="C54" s="65">
        <v>6154</v>
      </c>
      <c r="D54" s="65">
        <v>4</v>
      </c>
      <c r="E54" s="65">
        <v>9801</v>
      </c>
      <c r="F54" s="2"/>
    </row>
    <row r="55" spans="1:6" x14ac:dyDescent="0.25">
      <c r="A55" s="28">
        <v>44223</v>
      </c>
      <c r="B55" s="65">
        <v>6478</v>
      </c>
      <c r="C55" s="65">
        <v>9900</v>
      </c>
      <c r="D55" s="65">
        <v>15</v>
      </c>
      <c r="E55" s="65">
        <v>16393</v>
      </c>
      <c r="F55" s="2"/>
    </row>
    <row r="56" spans="1:6" x14ac:dyDescent="0.25">
      <c r="A56" s="28">
        <v>44224</v>
      </c>
      <c r="B56" s="65">
        <v>5580</v>
      </c>
      <c r="C56" s="65">
        <v>7753</v>
      </c>
      <c r="D56" s="65">
        <v>4</v>
      </c>
      <c r="E56" s="65">
        <v>13337</v>
      </c>
      <c r="F56" s="2"/>
    </row>
    <row r="57" spans="1:6" x14ac:dyDescent="0.25">
      <c r="A57" s="28">
        <v>44225</v>
      </c>
      <c r="B57" s="65">
        <v>4055</v>
      </c>
      <c r="C57" s="65">
        <v>8075</v>
      </c>
      <c r="D57" s="65">
        <v>6</v>
      </c>
      <c r="E57" s="65">
        <v>12136</v>
      </c>
    </row>
    <row r="58" spans="1:6" x14ac:dyDescent="0.25">
      <c r="A58" s="28">
        <v>44226</v>
      </c>
      <c r="B58" s="65">
        <v>4327</v>
      </c>
      <c r="C58" s="65">
        <v>2119</v>
      </c>
      <c r="D58" s="65">
        <v>4</v>
      </c>
      <c r="E58" s="65">
        <v>6450</v>
      </c>
      <c r="F58" s="2"/>
    </row>
    <row r="59" spans="1:6" x14ac:dyDescent="0.25">
      <c r="A59" s="28">
        <v>44227</v>
      </c>
      <c r="B59" s="65">
        <v>2579</v>
      </c>
      <c r="C59" s="65">
        <v>638</v>
      </c>
      <c r="D59" s="65">
        <v>5</v>
      </c>
      <c r="E59" s="65">
        <v>3222</v>
      </c>
      <c r="F59" s="2"/>
    </row>
    <row r="60" spans="1:6" x14ac:dyDescent="0.25">
      <c r="A60" s="28">
        <v>44228</v>
      </c>
      <c r="B60" s="65">
        <v>3943</v>
      </c>
      <c r="C60" s="65">
        <v>2504</v>
      </c>
      <c r="D60" s="65">
        <v>4</v>
      </c>
      <c r="E60" s="65">
        <v>6451</v>
      </c>
      <c r="F60" s="2"/>
    </row>
    <row r="61" spans="1:6" x14ac:dyDescent="0.25">
      <c r="A61" s="28">
        <v>44229</v>
      </c>
      <c r="B61" s="65">
        <v>4719</v>
      </c>
      <c r="C61" s="65">
        <v>4483</v>
      </c>
      <c r="D61" s="65">
        <v>6</v>
      </c>
      <c r="E61" s="65">
        <v>9208</v>
      </c>
      <c r="F61" s="2"/>
    </row>
    <row r="62" spans="1:6" x14ac:dyDescent="0.25">
      <c r="A62" s="28">
        <v>44230</v>
      </c>
      <c r="B62" s="65">
        <v>5894</v>
      </c>
      <c r="C62" s="65">
        <v>7790</v>
      </c>
      <c r="D62" s="65">
        <v>3</v>
      </c>
      <c r="E62" s="65">
        <v>13687</v>
      </c>
      <c r="F62" s="2"/>
    </row>
    <row r="63" spans="1:6" x14ac:dyDescent="0.25">
      <c r="A63" s="28">
        <v>44231</v>
      </c>
      <c r="B63" s="65">
        <v>6424</v>
      </c>
      <c r="C63" s="65">
        <v>8371</v>
      </c>
      <c r="D63" s="65">
        <v>5</v>
      </c>
      <c r="E63" s="65">
        <v>14800</v>
      </c>
    </row>
    <row r="64" spans="1:6" x14ac:dyDescent="0.25">
      <c r="A64" s="28">
        <v>44232</v>
      </c>
      <c r="B64" s="65">
        <v>5761</v>
      </c>
      <c r="C64" s="65">
        <v>5152</v>
      </c>
      <c r="D64" s="65">
        <v>5</v>
      </c>
      <c r="E64" s="65">
        <v>10918</v>
      </c>
    </row>
    <row r="65" spans="1:6" x14ac:dyDescent="0.25">
      <c r="A65" s="28">
        <v>44233</v>
      </c>
      <c r="B65" s="65">
        <v>3949</v>
      </c>
      <c r="C65" s="65">
        <v>4368</v>
      </c>
      <c r="D65" s="65">
        <v>2</v>
      </c>
      <c r="E65" s="65">
        <v>8319</v>
      </c>
    </row>
    <row r="66" spans="1:6" x14ac:dyDescent="0.25">
      <c r="A66" s="28">
        <v>44234</v>
      </c>
      <c r="B66" s="65">
        <v>1421</v>
      </c>
      <c r="C66" s="65">
        <v>168</v>
      </c>
      <c r="D66" s="65">
        <v>0</v>
      </c>
      <c r="E66" s="65">
        <v>1589</v>
      </c>
    </row>
    <row r="67" spans="1:6" x14ac:dyDescent="0.25">
      <c r="A67" s="28">
        <v>44235</v>
      </c>
      <c r="B67" s="65">
        <v>5801</v>
      </c>
      <c r="C67" s="65">
        <v>1190</v>
      </c>
      <c r="D67" s="65">
        <v>4</v>
      </c>
      <c r="E67" s="65">
        <v>6995</v>
      </c>
    </row>
    <row r="68" spans="1:6" x14ac:dyDescent="0.25">
      <c r="A68" s="28">
        <v>44236</v>
      </c>
      <c r="B68" s="65">
        <v>6244</v>
      </c>
      <c r="C68" s="65">
        <v>5733</v>
      </c>
      <c r="D68" s="65">
        <v>4</v>
      </c>
      <c r="E68" s="65">
        <v>11981</v>
      </c>
    </row>
    <row r="69" spans="1:6" x14ac:dyDescent="0.25">
      <c r="A69" s="28">
        <v>44237</v>
      </c>
      <c r="B69" s="65">
        <v>5337</v>
      </c>
      <c r="C69" s="65">
        <v>9740</v>
      </c>
      <c r="D69" s="65">
        <v>4</v>
      </c>
      <c r="E69" s="65">
        <v>15081</v>
      </c>
    </row>
    <row r="70" spans="1:6" x14ac:dyDescent="0.25">
      <c r="A70" s="28">
        <v>44238</v>
      </c>
      <c r="B70" s="7"/>
      <c r="C70" s="7"/>
      <c r="D70" s="7"/>
      <c r="E70" s="7"/>
      <c r="F70" s="2" t="s">
        <v>111</v>
      </c>
    </row>
    <row r="71" spans="1:6" x14ac:dyDescent="0.25">
      <c r="A71" s="28">
        <v>44239</v>
      </c>
      <c r="B71" s="7"/>
      <c r="C71" s="7"/>
      <c r="D71" s="7"/>
      <c r="E71" s="7"/>
    </row>
    <row r="72" spans="1:6" x14ac:dyDescent="0.25">
      <c r="A72" s="28">
        <v>44240</v>
      </c>
      <c r="B72" s="7"/>
      <c r="C72" s="7"/>
      <c r="D72" s="7"/>
      <c r="E72" s="7"/>
    </row>
    <row r="73" spans="1:6" x14ac:dyDescent="0.25">
      <c r="A73" s="28">
        <v>44241</v>
      </c>
      <c r="B73" s="7"/>
      <c r="C73" s="7"/>
      <c r="D73" s="7"/>
      <c r="E73" s="7"/>
    </row>
    <row r="74" spans="1:6" x14ac:dyDescent="0.25">
      <c r="A74" s="28">
        <v>44242</v>
      </c>
      <c r="B74" s="7"/>
      <c r="C74" s="7"/>
      <c r="D74" s="7"/>
      <c r="E74" s="7"/>
    </row>
    <row r="75" spans="1:6" x14ac:dyDescent="0.25">
      <c r="A75" s="28">
        <v>44243</v>
      </c>
      <c r="B75" s="7"/>
      <c r="C75" s="7"/>
      <c r="D75" s="7"/>
      <c r="E75" s="7"/>
    </row>
    <row r="76" spans="1:6" x14ac:dyDescent="0.25">
      <c r="A76" s="28">
        <v>44244</v>
      </c>
      <c r="B76" s="7"/>
      <c r="C76" s="7"/>
      <c r="D76" s="7"/>
      <c r="E76" s="7"/>
    </row>
    <row r="77" spans="1:6" x14ac:dyDescent="0.25">
      <c r="A77" s="28">
        <v>44245</v>
      </c>
      <c r="B77" s="7"/>
      <c r="C77" s="7"/>
      <c r="D77" s="7"/>
      <c r="E77" s="7"/>
    </row>
    <row r="78" spans="1:6" x14ac:dyDescent="0.25">
      <c r="A78" s="28">
        <v>44246</v>
      </c>
      <c r="B78" s="7"/>
      <c r="C78" s="7"/>
      <c r="D78" s="7"/>
      <c r="E78" s="7"/>
    </row>
    <row r="79" spans="1:6" x14ac:dyDescent="0.25">
      <c r="A79" s="28">
        <v>44247</v>
      </c>
      <c r="B79" s="7"/>
      <c r="C79" s="7"/>
      <c r="D79" s="7"/>
      <c r="E79" s="7"/>
    </row>
    <row r="80" spans="1:6" x14ac:dyDescent="0.25">
      <c r="A80" s="28">
        <v>44248</v>
      </c>
      <c r="B80" s="7"/>
      <c r="C80" s="7"/>
      <c r="D80" s="7"/>
      <c r="E80" s="7"/>
    </row>
    <row r="81" spans="1:5" x14ac:dyDescent="0.25">
      <c r="A81" s="28">
        <v>44249</v>
      </c>
      <c r="B81" s="7"/>
      <c r="C81" s="7"/>
      <c r="D81" s="7"/>
      <c r="E81" s="7"/>
    </row>
    <row r="82" spans="1:5" x14ac:dyDescent="0.25">
      <c r="A82" s="28">
        <v>44250</v>
      </c>
      <c r="B82" s="7"/>
      <c r="C82" s="7"/>
      <c r="D82" s="7"/>
      <c r="E82" s="7"/>
    </row>
    <row r="83" spans="1:5" x14ac:dyDescent="0.25">
      <c r="A83" s="28">
        <v>44251</v>
      </c>
      <c r="B83" s="7"/>
      <c r="C83" s="7"/>
      <c r="D83" s="7"/>
      <c r="E83" s="7"/>
    </row>
    <row r="84" spans="1:5" x14ac:dyDescent="0.25">
      <c r="A84" s="28">
        <v>44252</v>
      </c>
      <c r="B84" s="7"/>
      <c r="C84" s="7"/>
      <c r="D84" s="7"/>
      <c r="E84" s="7"/>
    </row>
    <row r="85" spans="1:5" x14ac:dyDescent="0.25">
      <c r="A85" s="28">
        <v>44253</v>
      </c>
      <c r="B85" s="7"/>
      <c r="C85" s="7"/>
      <c r="D85" s="7"/>
      <c r="E85" s="7"/>
    </row>
    <row r="86" spans="1:5" x14ac:dyDescent="0.25">
      <c r="A86" s="28">
        <v>44254</v>
      </c>
      <c r="B86" s="7"/>
      <c r="C86" s="7"/>
      <c r="D86" s="7"/>
      <c r="E86" s="7"/>
    </row>
    <row r="87" spans="1:5" x14ac:dyDescent="0.25">
      <c r="A87" s="28">
        <v>44255</v>
      </c>
      <c r="B87" s="7"/>
      <c r="C87" s="7"/>
      <c r="D87" s="7"/>
      <c r="E87" s="7"/>
    </row>
    <row r="88" spans="1:5" x14ac:dyDescent="0.25">
      <c r="A88" s="28">
        <v>44256</v>
      </c>
      <c r="B88" s="7"/>
      <c r="C88" s="7"/>
      <c r="D88" s="7"/>
      <c r="E88" s="7"/>
    </row>
    <row r="89" spans="1:5" x14ac:dyDescent="0.25">
      <c r="A89" s="28">
        <v>44257</v>
      </c>
      <c r="B89" s="7"/>
      <c r="C89" s="7"/>
      <c r="D89" s="7"/>
      <c r="E89" s="7"/>
    </row>
    <row r="90" spans="1:5" x14ac:dyDescent="0.25">
      <c r="A90" s="28">
        <v>44258</v>
      </c>
      <c r="B90" s="7"/>
      <c r="C90" s="7"/>
      <c r="D90" s="7"/>
      <c r="E90" s="7"/>
    </row>
    <row r="91" spans="1:5" x14ac:dyDescent="0.25">
      <c r="A91" s="28">
        <v>44259</v>
      </c>
      <c r="B91" s="7"/>
      <c r="C91" s="7"/>
      <c r="D91" s="7"/>
      <c r="E91" s="7"/>
    </row>
    <row r="92" spans="1:5" x14ac:dyDescent="0.25">
      <c r="A92" s="28">
        <v>44260</v>
      </c>
      <c r="B92" s="7"/>
      <c r="C92" s="7"/>
      <c r="D92" s="7"/>
      <c r="E92" s="7"/>
    </row>
    <row r="93" spans="1:5" x14ac:dyDescent="0.25">
      <c r="A93" s="28">
        <v>44261</v>
      </c>
      <c r="B93" s="7"/>
      <c r="C93" s="7"/>
      <c r="D93" s="7"/>
      <c r="E93" s="7"/>
    </row>
    <row r="94" spans="1:5" x14ac:dyDescent="0.25">
      <c r="A94" s="28">
        <v>44262</v>
      </c>
      <c r="B94" s="7"/>
      <c r="C94" s="7"/>
      <c r="D94" s="7"/>
      <c r="E94" s="7"/>
    </row>
    <row r="95" spans="1:5" x14ac:dyDescent="0.25">
      <c r="A95" s="28">
        <v>44263</v>
      </c>
      <c r="B95" s="7"/>
      <c r="C95" s="7"/>
      <c r="D95" s="7"/>
      <c r="E95" s="7"/>
    </row>
    <row r="96" spans="1:5" x14ac:dyDescent="0.25">
      <c r="A96" s="28">
        <v>44264</v>
      </c>
      <c r="B96" s="7"/>
      <c r="C96" s="7"/>
      <c r="D96" s="7"/>
      <c r="E96" s="7"/>
    </row>
    <row r="97" spans="1:5" x14ac:dyDescent="0.25">
      <c r="A97" s="28">
        <v>44265</v>
      </c>
      <c r="B97" s="7"/>
      <c r="C97" s="7"/>
      <c r="D97" s="7"/>
      <c r="E97" s="7"/>
    </row>
    <row r="98" spans="1:5" x14ac:dyDescent="0.25">
      <c r="A98" s="28">
        <v>44266</v>
      </c>
      <c r="B98" s="7"/>
      <c r="C98" s="7"/>
      <c r="D98" s="7"/>
      <c r="E98" s="7"/>
    </row>
    <row r="99" spans="1:5" x14ac:dyDescent="0.25">
      <c r="A99" s="28">
        <v>44267</v>
      </c>
      <c r="B99" s="7"/>
      <c r="C99" s="7"/>
      <c r="D99" s="7"/>
      <c r="E99" s="7"/>
    </row>
    <row r="100" spans="1:5" x14ac:dyDescent="0.25">
      <c r="A100" s="28">
        <v>44268</v>
      </c>
      <c r="B100" s="7"/>
      <c r="C100" s="7"/>
      <c r="D100" s="7"/>
      <c r="E100" s="7"/>
    </row>
    <row r="101" spans="1:5" x14ac:dyDescent="0.25">
      <c r="A101" s="28">
        <v>44269</v>
      </c>
      <c r="B101" s="7"/>
      <c r="C101" s="7"/>
      <c r="D101" s="7"/>
      <c r="E101" s="7"/>
    </row>
    <row r="102" spans="1:5" x14ac:dyDescent="0.25">
      <c r="A102" s="28">
        <v>44270</v>
      </c>
      <c r="B102" s="7"/>
      <c r="C102" s="7"/>
      <c r="D102" s="7"/>
      <c r="E102" s="7"/>
    </row>
    <row r="103" spans="1:5" x14ac:dyDescent="0.25">
      <c r="A103" s="28">
        <v>44271</v>
      </c>
      <c r="B103" s="7"/>
      <c r="C103" s="7"/>
      <c r="D103" s="7"/>
      <c r="E103" s="7"/>
    </row>
    <row r="104" spans="1:5" x14ac:dyDescent="0.25">
      <c r="A104" s="28">
        <v>44272</v>
      </c>
      <c r="B104" s="7"/>
      <c r="C104" s="7"/>
      <c r="D104" s="7"/>
      <c r="E104" s="7"/>
    </row>
    <row r="105" spans="1:5" x14ac:dyDescent="0.25">
      <c r="A105" s="28">
        <v>44273</v>
      </c>
      <c r="B105" s="7"/>
      <c r="C105" s="7"/>
      <c r="D105" s="7"/>
      <c r="E105" s="7"/>
    </row>
    <row r="106" spans="1:5" x14ac:dyDescent="0.25">
      <c r="A106" s="28">
        <v>44274</v>
      </c>
      <c r="B106" s="7"/>
      <c r="C106" s="7"/>
      <c r="D106" s="7"/>
      <c r="E106" s="7"/>
    </row>
    <row r="107" spans="1:5" x14ac:dyDescent="0.25">
      <c r="A107" s="28">
        <v>44275</v>
      </c>
      <c r="B107" s="7"/>
      <c r="C107" s="7"/>
      <c r="D107" s="7"/>
      <c r="E107" s="7"/>
    </row>
    <row r="108" spans="1:5" x14ac:dyDescent="0.25">
      <c r="A108" s="28">
        <v>44276</v>
      </c>
      <c r="B108" s="7"/>
      <c r="C108" s="7"/>
      <c r="D108" s="7"/>
      <c r="E108" s="7"/>
    </row>
    <row r="109" spans="1:5" x14ac:dyDescent="0.25">
      <c r="A109" s="28">
        <v>44277</v>
      </c>
      <c r="B109" s="7"/>
      <c r="C109" s="7"/>
      <c r="D109" s="7"/>
      <c r="E109" s="7"/>
    </row>
    <row r="110" spans="1:5" x14ac:dyDescent="0.25">
      <c r="A110" s="28">
        <v>44278</v>
      </c>
      <c r="B110" s="7"/>
      <c r="C110" s="7"/>
      <c r="D110" s="7"/>
      <c r="E110" s="7"/>
    </row>
    <row r="111" spans="1:5" x14ac:dyDescent="0.25">
      <c r="A111" s="28">
        <v>44279</v>
      </c>
      <c r="B111" s="7"/>
      <c r="C111" s="7"/>
      <c r="D111" s="7"/>
      <c r="E111" s="7"/>
    </row>
    <row r="112" spans="1:5" x14ac:dyDescent="0.25">
      <c r="A112" s="28">
        <v>44280</v>
      </c>
      <c r="B112" s="7"/>
      <c r="C112" s="7"/>
      <c r="D112" s="7"/>
      <c r="E112" s="7"/>
    </row>
    <row r="113" spans="1:5" x14ac:dyDescent="0.25">
      <c r="A113" s="28">
        <v>44281</v>
      </c>
      <c r="B113" s="7"/>
      <c r="C113" s="7"/>
      <c r="D113" s="7"/>
      <c r="E113" s="7"/>
    </row>
    <row r="114" spans="1:5" x14ac:dyDescent="0.25">
      <c r="A114" s="28">
        <v>44282</v>
      </c>
      <c r="B114" s="7"/>
      <c r="C114" s="7"/>
      <c r="D114" s="7"/>
      <c r="E114" s="7"/>
    </row>
    <row r="115" spans="1:5" x14ac:dyDescent="0.25">
      <c r="A115" s="28">
        <v>44283</v>
      </c>
      <c r="B115" s="7"/>
      <c r="C115" s="7"/>
      <c r="D115" s="7"/>
      <c r="E115" s="7"/>
    </row>
    <row r="116" spans="1:5" x14ac:dyDescent="0.25">
      <c r="A116" s="28">
        <v>44284</v>
      </c>
      <c r="B116" s="7"/>
      <c r="C116" s="7"/>
      <c r="D116" s="7"/>
      <c r="E116" s="7"/>
    </row>
    <row r="117" spans="1:5" x14ac:dyDescent="0.25">
      <c r="A117" s="28">
        <v>44285</v>
      </c>
      <c r="B117" s="7"/>
      <c r="C117" s="7"/>
      <c r="D117" s="7"/>
      <c r="E117" s="7"/>
    </row>
    <row r="118" spans="1:5" x14ac:dyDescent="0.25">
      <c r="A118" s="28">
        <v>44286</v>
      </c>
      <c r="B118" s="7"/>
      <c r="C118" s="7"/>
      <c r="D118" s="7"/>
      <c r="E118" s="7"/>
    </row>
    <row r="119" spans="1:5" x14ac:dyDescent="0.25">
      <c r="A119" s="28">
        <v>44287</v>
      </c>
      <c r="B119" s="7"/>
      <c r="C119" s="7"/>
      <c r="D119" s="7"/>
      <c r="E119" s="7"/>
    </row>
    <row r="120" spans="1:5" x14ac:dyDescent="0.25">
      <c r="A120" s="28">
        <v>44288</v>
      </c>
      <c r="B120" s="7"/>
      <c r="C120" s="7"/>
      <c r="D120" s="7"/>
      <c r="E120" s="7"/>
    </row>
    <row r="121" spans="1:5" x14ac:dyDescent="0.25">
      <c r="A121" s="28">
        <v>44289</v>
      </c>
      <c r="B121" s="7"/>
      <c r="C121" s="7"/>
      <c r="D121" s="7"/>
      <c r="E121" s="7"/>
    </row>
    <row r="122" spans="1:5" x14ac:dyDescent="0.25">
      <c r="A122" s="28">
        <v>44290</v>
      </c>
      <c r="B122" s="7"/>
      <c r="C122" s="7"/>
      <c r="D122" s="7"/>
      <c r="E122" s="7"/>
    </row>
    <row r="123" spans="1:5" x14ac:dyDescent="0.25">
      <c r="A123" s="28">
        <v>44291</v>
      </c>
      <c r="B123" s="7"/>
      <c r="C123" s="7"/>
      <c r="D123" s="7"/>
      <c r="E123" s="7"/>
    </row>
    <row r="124" spans="1:5" x14ac:dyDescent="0.25">
      <c r="A124" s="28">
        <v>44292</v>
      </c>
      <c r="B124" s="7"/>
      <c r="C124" s="7"/>
      <c r="D124" s="7"/>
      <c r="E124" s="7"/>
    </row>
    <row r="125" spans="1:5" x14ac:dyDescent="0.25">
      <c r="A125" s="28">
        <v>44293</v>
      </c>
      <c r="B125" s="7"/>
      <c r="C125" s="7"/>
      <c r="D125" s="7"/>
      <c r="E125" s="7"/>
    </row>
    <row r="126" spans="1:5" x14ac:dyDescent="0.25">
      <c r="A126" s="28">
        <v>44294</v>
      </c>
      <c r="B126" s="7"/>
      <c r="C126" s="7"/>
      <c r="D126" s="7"/>
      <c r="E126" s="7"/>
    </row>
    <row r="127" spans="1:5" x14ac:dyDescent="0.25">
      <c r="A127" s="28">
        <v>44295</v>
      </c>
      <c r="B127" s="7"/>
      <c r="C127" s="7"/>
      <c r="D127" s="7"/>
      <c r="E127" s="7"/>
    </row>
    <row r="128" spans="1:5" x14ac:dyDescent="0.25">
      <c r="A128" s="28">
        <v>44296</v>
      </c>
      <c r="B128" s="7"/>
      <c r="C128" s="7"/>
      <c r="D128" s="7"/>
      <c r="E128" s="7"/>
    </row>
    <row r="129" spans="1:5" x14ac:dyDescent="0.25">
      <c r="A129" s="28">
        <v>44297</v>
      </c>
      <c r="B129" s="7"/>
      <c r="C129" s="7"/>
      <c r="D129" s="7"/>
      <c r="E129" s="7"/>
    </row>
    <row r="130" spans="1:5" x14ac:dyDescent="0.25">
      <c r="A130" s="28">
        <v>44298</v>
      </c>
      <c r="B130" s="7"/>
      <c r="C130" s="7"/>
      <c r="D130" s="7"/>
      <c r="E130" s="7"/>
    </row>
    <row r="131" spans="1:5" x14ac:dyDescent="0.25">
      <c r="A131" s="28">
        <v>44299</v>
      </c>
      <c r="B131" s="7"/>
      <c r="C131" s="7"/>
      <c r="D131" s="7"/>
      <c r="E131" s="7"/>
    </row>
    <row r="132" spans="1:5" x14ac:dyDescent="0.25">
      <c r="A132" s="28">
        <v>44300</v>
      </c>
      <c r="B132" s="7"/>
      <c r="C132" s="7"/>
      <c r="D132" s="7"/>
      <c r="E132" s="7"/>
    </row>
    <row r="133" spans="1:5" x14ac:dyDescent="0.25">
      <c r="A133" s="28">
        <v>44301</v>
      </c>
      <c r="B133" s="7"/>
      <c r="C133" s="7"/>
      <c r="D133" s="7"/>
      <c r="E133" s="7"/>
    </row>
    <row r="134" spans="1:5" x14ac:dyDescent="0.25">
      <c r="A134" s="28">
        <v>44302</v>
      </c>
      <c r="B134" s="7"/>
      <c r="C134" s="7"/>
      <c r="D134" s="7"/>
      <c r="E134" s="7"/>
    </row>
    <row r="135" spans="1:5" x14ac:dyDescent="0.25">
      <c r="A135" s="28">
        <v>44303</v>
      </c>
      <c r="B135" s="7"/>
      <c r="C135" s="7"/>
      <c r="D135" s="7"/>
      <c r="E135" s="7"/>
    </row>
    <row r="136" spans="1:5" x14ac:dyDescent="0.25">
      <c r="A136" s="28">
        <v>44304</v>
      </c>
      <c r="B136" s="7"/>
      <c r="C136" s="7"/>
      <c r="D136" s="7"/>
      <c r="E136" s="7"/>
    </row>
    <row r="137" spans="1:5" x14ac:dyDescent="0.25">
      <c r="A137" s="28">
        <v>44305</v>
      </c>
      <c r="B137" s="7"/>
      <c r="C137" s="7"/>
      <c r="D137" s="7"/>
      <c r="E137" s="7"/>
    </row>
    <row r="138" spans="1:5" x14ac:dyDescent="0.25">
      <c r="A138" s="28">
        <v>44306</v>
      </c>
      <c r="B138" s="7"/>
      <c r="C138" s="7"/>
      <c r="D138" s="7"/>
      <c r="E138" s="7"/>
    </row>
    <row r="139" spans="1:5" x14ac:dyDescent="0.25">
      <c r="A139" s="28">
        <v>44307</v>
      </c>
      <c r="B139" s="7"/>
      <c r="C139" s="7"/>
      <c r="D139" s="7"/>
      <c r="E139" s="7"/>
    </row>
    <row r="140" spans="1:5" x14ac:dyDescent="0.25">
      <c r="A140" s="28">
        <v>44308</v>
      </c>
      <c r="B140" s="7"/>
      <c r="C140" s="7"/>
      <c r="D140" s="7"/>
      <c r="E140" s="7"/>
    </row>
    <row r="141" spans="1:5" x14ac:dyDescent="0.25">
      <c r="A141" s="28">
        <v>44309</v>
      </c>
      <c r="B141" s="7"/>
      <c r="C141" s="7"/>
      <c r="D141" s="7"/>
      <c r="E141" s="7"/>
    </row>
    <row r="142" spans="1:5" x14ac:dyDescent="0.25">
      <c r="A142" s="28">
        <v>44310</v>
      </c>
      <c r="B142" s="7"/>
      <c r="C142" s="7"/>
      <c r="D142" s="7"/>
      <c r="E142" s="7"/>
    </row>
    <row r="143" spans="1:5" x14ac:dyDescent="0.25">
      <c r="A143" s="28">
        <v>44311</v>
      </c>
      <c r="B143" s="7"/>
      <c r="C143" s="7"/>
      <c r="D143" s="7"/>
      <c r="E143" s="7"/>
    </row>
    <row r="144" spans="1:5" x14ac:dyDescent="0.25">
      <c r="A144" s="28">
        <v>44312</v>
      </c>
      <c r="B144" s="7"/>
      <c r="C144" s="7"/>
      <c r="D144" s="7"/>
      <c r="E144" s="7"/>
    </row>
    <row r="145" spans="1:9" x14ac:dyDescent="0.25">
      <c r="A145" s="8">
        <v>44313</v>
      </c>
      <c r="B145" s="7"/>
      <c r="C145" s="7"/>
      <c r="D145" s="7"/>
      <c r="E145" s="7"/>
    </row>
    <row r="146" spans="1:9" x14ac:dyDescent="0.25">
      <c r="A146" s="8">
        <v>44314</v>
      </c>
      <c r="B146" s="7"/>
      <c r="C146" s="7"/>
      <c r="D146" s="7"/>
      <c r="E146" s="7"/>
    </row>
    <row r="147" spans="1:9" x14ac:dyDescent="0.25">
      <c r="A147" s="8">
        <v>44315</v>
      </c>
      <c r="B147" s="7"/>
      <c r="C147" s="7"/>
      <c r="D147" s="7"/>
      <c r="E147" s="7"/>
    </row>
    <row r="148" spans="1:9" x14ac:dyDescent="0.25">
      <c r="A148" s="8">
        <v>44316</v>
      </c>
      <c r="B148" s="7"/>
      <c r="C148" s="7"/>
      <c r="D148" s="7"/>
      <c r="E148" s="7"/>
    </row>
    <row r="149" spans="1:9" x14ac:dyDescent="0.25">
      <c r="A149" s="8">
        <v>44317</v>
      </c>
      <c r="B149" s="7"/>
      <c r="C149" s="7"/>
      <c r="D149" s="7"/>
      <c r="E149" s="7"/>
    </row>
    <row r="150" spans="1:9" x14ac:dyDescent="0.25">
      <c r="A150" s="8">
        <v>44318</v>
      </c>
      <c r="B150" s="7"/>
      <c r="C150" s="7"/>
      <c r="D150" s="7"/>
      <c r="E150" s="7"/>
      <c r="F150" s="10"/>
      <c r="G150" s="6"/>
      <c r="H150" s="6"/>
      <c r="I150" s="9"/>
    </row>
    <row r="151" spans="1:9" x14ac:dyDescent="0.25">
      <c r="A151" s="8">
        <v>44319</v>
      </c>
      <c r="B151" s="7"/>
      <c r="C151" s="7"/>
      <c r="D151" s="7"/>
      <c r="E151" s="7"/>
    </row>
    <row r="152" spans="1:9" x14ac:dyDescent="0.25">
      <c r="A152" s="8">
        <v>44320</v>
      </c>
      <c r="B152" s="7"/>
      <c r="C152" s="7"/>
      <c r="D152" s="7"/>
      <c r="E152" s="7"/>
    </row>
    <row r="153" spans="1:9" x14ac:dyDescent="0.25">
      <c r="A153" s="8">
        <v>44321</v>
      </c>
      <c r="B153" s="7"/>
      <c r="C153" s="7"/>
      <c r="D153" s="7"/>
      <c r="E153" s="7"/>
    </row>
    <row r="154" spans="1:9" x14ac:dyDescent="0.25">
      <c r="A154" s="8">
        <v>44322</v>
      </c>
      <c r="B154" s="7"/>
      <c r="C154" s="7"/>
      <c r="D154" s="7"/>
      <c r="E154" s="7"/>
    </row>
    <row r="155" spans="1:9" x14ac:dyDescent="0.25">
      <c r="A155" s="8">
        <v>44323</v>
      </c>
      <c r="B155" s="7"/>
      <c r="C155" s="7"/>
      <c r="D155" s="7"/>
      <c r="E155" s="7"/>
    </row>
    <row r="156" spans="1:9" x14ac:dyDescent="0.25">
      <c r="A156" s="8">
        <v>44324</v>
      </c>
      <c r="B156" s="7"/>
      <c r="C156" s="7"/>
      <c r="D156" s="7"/>
      <c r="E156" s="7"/>
    </row>
    <row r="157" spans="1:9" x14ac:dyDescent="0.25">
      <c r="A157" s="8">
        <v>44325</v>
      </c>
      <c r="B157" s="7"/>
      <c r="C157" s="7"/>
      <c r="D157" s="7"/>
      <c r="E157" s="7"/>
    </row>
  </sheetData>
  <mergeCells count="2">
    <mergeCell ref="A2:E2"/>
    <mergeCell ref="A9:E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workbookViewId="0">
      <selection activeCell="F60" sqref="F60"/>
    </sheetView>
  </sheetViews>
  <sheetFormatPr defaultRowHeight="15" x14ac:dyDescent="0.25"/>
  <cols>
    <col min="1" max="1" width="15.5703125" customWidth="1"/>
  </cols>
  <sheetData>
    <row r="1" spans="1:4" ht="47.25" customHeight="1" x14ac:dyDescent="0.25">
      <c r="A1" s="87" t="s">
        <v>105</v>
      </c>
      <c r="B1" s="91"/>
      <c r="C1" s="91"/>
      <c r="D1" s="92"/>
    </row>
    <row r="2" spans="1:4" ht="30" x14ac:dyDescent="0.25">
      <c r="A2" s="57" t="s">
        <v>45</v>
      </c>
      <c r="B2" s="34" t="s">
        <v>106</v>
      </c>
      <c r="C2" s="34" t="s">
        <v>104</v>
      </c>
      <c r="D2" s="43" t="s">
        <v>36</v>
      </c>
    </row>
    <row r="3" spans="1:4" x14ac:dyDescent="0.25">
      <c r="A3" s="58">
        <v>44179</v>
      </c>
      <c r="B3" s="65">
        <v>123</v>
      </c>
      <c r="C3" s="65">
        <v>0</v>
      </c>
      <c r="D3" s="65">
        <v>123</v>
      </c>
    </row>
    <row r="4" spans="1:4" x14ac:dyDescent="0.25">
      <c r="A4" s="58">
        <v>44180</v>
      </c>
      <c r="B4" s="65">
        <v>489</v>
      </c>
      <c r="C4" s="65">
        <v>0</v>
      </c>
      <c r="D4" s="65">
        <v>489</v>
      </c>
    </row>
    <row r="5" spans="1:4" x14ac:dyDescent="0.25">
      <c r="A5" s="58">
        <v>44181</v>
      </c>
      <c r="B5" s="65">
        <v>3226</v>
      </c>
      <c r="C5" s="65">
        <v>0</v>
      </c>
      <c r="D5" s="65">
        <v>3226</v>
      </c>
    </row>
    <row r="6" spans="1:4" x14ac:dyDescent="0.25">
      <c r="A6" s="58">
        <v>44182</v>
      </c>
      <c r="B6" s="65">
        <v>4399</v>
      </c>
      <c r="C6" s="65">
        <v>0</v>
      </c>
      <c r="D6" s="65">
        <v>4399</v>
      </c>
    </row>
    <row r="7" spans="1:4" x14ac:dyDescent="0.25">
      <c r="A7" s="58">
        <v>44183</v>
      </c>
      <c r="B7" s="65">
        <v>4686</v>
      </c>
      <c r="C7" s="65">
        <v>0</v>
      </c>
      <c r="D7" s="65">
        <v>4686</v>
      </c>
    </row>
    <row r="8" spans="1:4" x14ac:dyDescent="0.25">
      <c r="A8" s="58">
        <v>44184</v>
      </c>
      <c r="B8" s="65">
        <v>1404</v>
      </c>
      <c r="C8" s="65">
        <v>0</v>
      </c>
      <c r="D8" s="65">
        <v>1404</v>
      </c>
    </row>
    <row r="9" spans="1:4" x14ac:dyDescent="0.25">
      <c r="A9" s="58">
        <v>44185</v>
      </c>
      <c r="B9" s="65">
        <v>382</v>
      </c>
      <c r="C9" s="65">
        <v>0</v>
      </c>
      <c r="D9" s="65">
        <v>382</v>
      </c>
    </row>
    <row r="10" spans="1:4" x14ac:dyDescent="0.25">
      <c r="A10" s="58">
        <v>44186</v>
      </c>
      <c r="B10" s="65">
        <v>3421</v>
      </c>
      <c r="C10" s="65">
        <v>0</v>
      </c>
      <c r="D10" s="65">
        <v>3421</v>
      </c>
    </row>
    <row r="11" spans="1:4" x14ac:dyDescent="0.25">
      <c r="A11" s="58">
        <v>44187</v>
      </c>
      <c r="B11" s="65">
        <v>3752</v>
      </c>
      <c r="C11" s="65">
        <v>0</v>
      </c>
      <c r="D11" s="65">
        <v>3752</v>
      </c>
    </row>
    <row r="12" spans="1:4" x14ac:dyDescent="0.25">
      <c r="A12" s="58">
        <v>44188</v>
      </c>
      <c r="B12" s="65">
        <v>5895</v>
      </c>
      <c r="C12" s="65">
        <v>0</v>
      </c>
      <c r="D12" s="65">
        <v>5895</v>
      </c>
    </row>
    <row r="13" spans="1:4" x14ac:dyDescent="0.25">
      <c r="A13" s="58">
        <v>44189</v>
      </c>
      <c r="B13" s="65">
        <v>663</v>
      </c>
      <c r="C13" s="65">
        <v>1</v>
      </c>
      <c r="D13" s="65">
        <v>664</v>
      </c>
    </row>
    <row r="14" spans="1:4" x14ac:dyDescent="0.25">
      <c r="A14" s="58">
        <v>44190</v>
      </c>
      <c r="B14" s="65">
        <v>19</v>
      </c>
      <c r="C14" s="65">
        <v>0</v>
      </c>
      <c r="D14" s="65">
        <v>19</v>
      </c>
    </row>
    <row r="15" spans="1:4" x14ac:dyDescent="0.25">
      <c r="A15" s="58">
        <v>44191</v>
      </c>
      <c r="B15" s="65">
        <v>391</v>
      </c>
      <c r="C15" s="65">
        <v>0</v>
      </c>
      <c r="D15" s="65">
        <v>391</v>
      </c>
    </row>
    <row r="16" spans="1:4" x14ac:dyDescent="0.25">
      <c r="A16" s="58">
        <v>44192</v>
      </c>
      <c r="B16" s="65">
        <v>570</v>
      </c>
      <c r="C16" s="65">
        <v>0</v>
      </c>
      <c r="D16" s="65">
        <v>570</v>
      </c>
    </row>
    <row r="17" spans="1:4" x14ac:dyDescent="0.25">
      <c r="A17" s="58">
        <v>44193</v>
      </c>
      <c r="B17" s="65">
        <v>3228</v>
      </c>
      <c r="C17" s="65">
        <v>0</v>
      </c>
      <c r="D17" s="65">
        <v>3228</v>
      </c>
    </row>
    <row r="18" spans="1:4" x14ac:dyDescent="0.25">
      <c r="A18" s="58">
        <v>44194</v>
      </c>
      <c r="B18" s="65">
        <v>4042</v>
      </c>
      <c r="C18" s="65">
        <v>0</v>
      </c>
      <c r="D18" s="65">
        <v>4042</v>
      </c>
    </row>
    <row r="19" spans="1:4" x14ac:dyDescent="0.25">
      <c r="A19" s="58">
        <v>44195</v>
      </c>
      <c r="B19" s="65">
        <v>8045</v>
      </c>
      <c r="C19" s="65">
        <v>1</v>
      </c>
      <c r="D19" s="65">
        <v>8046</v>
      </c>
    </row>
    <row r="20" spans="1:4" x14ac:dyDescent="0.25">
      <c r="A20" s="58">
        <v>44196</v>
      </c>
      <c r="B20" s="65">
        <v>3522</v>
      </c>
      <c r="C20" s="65">
        <v>2</v>
      </c>
      <c r="D20" s="65">
        <v>3524</v>
      </c>
    </row>
    <row r="21" spans="1:4" x14ac:dyDescent="0.25">
      <c r="A21" s="58">
        <v>44197</v>
      </c>
      <c r="B21" s="65">
        <v>166</v>
      </c>
      <c r="C21" s="65">
        <v>0</v>
      </c>
      <c r="D21" s="65">
        <v>166</v>
      </c>
    </row>
    <row r="22" spans="1:4" x14ac:dyDescent="0.25">
      <c r="A22" s="58">
        <v>44198</v>
      </c>
      <c r="B22" s="65">
        <v>1723</v>
      </c>
      <c r="C22" s="65">
        <v>1</v>
      </c>
      <c r="D22" s="65">
        <v>1724</v>
      </c>
    </row>
    <row r="23" spans="1:4" x14ac:dyDescent="0.25">
      <c r="A23" s="58">
        <v>44199</v>
      </c>
      <c r="B23" s="65">
        <v>697</v>
      </c>
      <c r="C23" s="65">
        <v>57</v>
      </c>
      <c r="D23" s="65">
        <v>754</v>
      </c>
    </row>
    <row r="24" spans="1:4" x14ac:dyDescent="0.25">
      <c r="A24" s="58">
        <v>44200</v>
      </c>
      <c r="B24" s="65">
        <v>3410</v>
      </c>
      <c r="C24" s="65">
        <v>349</v>
      </c>
      <c r="D24" s="65">
        <v>3759</v>
      </c>
    </row>
    <row r="25" spans="1:4" x14ac:dyDescent="0.25">
      <c r="A25" s="58">
        <v>44201</v>
      </c>
      <c r="B25" s="65">
        <v>4639</v>
      </c>
      <c r="C25" s="65">
        <v>1231</v>
      </c>
      <c r="D25" s="65">
        <v>5870</v>
      </c>
    </row>
    <row r="26" spans="1:4" x14ac:dyDescent="0.25">
      <c r="A26" s="58">
        <v>44202</v>
      </c>
      <c r="B26" s="65">
        <v>8328</v>
      </c>
      <c r="C26" s="65">
        <v>2942</v>
      </c>
      <c r="D26" s="65">
        <v>11270</v>
      </c>
    </row>
    <row r="27" spans="1:4" x14ac:dyDescent="0.25">
      <c r="A27" s="58">
        <v>44203</v>
      </c>
      <c r="B27" s="65">
        <v>6316</v>
      </c>
      <c r="C27" s="65">
        <v>3421</v>
      </c>
      <c r="D27" s="65">
        <v>9737</v>
      </c>
    </row>
    <row r="28" spans="1:4" x14ac:dyDescent="0.25">
      <c r="A28" s="58">
        <v>44204</v>
      </c>
      <c r="B28" s="65">
        <v>6691</v>
      </c>
      <c r="C28" s="65">
        <v>4405</v>
      </c>
      <c r="D28" s="65">
        <v>11096</v>
      </c>
    </row>
    <row r="29" spans="1:4" x14ac:dyDescent="0.25">
      <c r="A29" s="58">
        <v>44205</v>
      </c>
      <c r="B29" s="65">
        <v>3795</v>
      </c>
      <c r="C29" s="65">
        <v>653</v>
      </c>
      <c r="D29" s="65">
        <v>4448</v>
      </c>
    </row>
    <row r="30" spans="1:4" x14ac:dyDescent="0.25">
      <c r="A30" s="58">
        <v>44206</v>
      </c>
      <c r="B30" s="65">
        <v>754</v>
      </c>
      <c r="C30" s="65">
        <v>348</v>
      </c>
      <c r="D30" s="65">
        <v>1102</v>
      </c>
    </row>
    <row r="31" spans="1:4" x14ac:dyDescent="0.25">
      <c r="A31" s="58">
        <v>44207</v>
      </c>
      <c r="B31" s="65">
        <v>4828</v>
      </c>
      <c r="C31" s="65">
        <v>2157</v>
      </c>
      <c r="D31" s="65">
        <v>6985</v>
      </c>
    </row>
    <row r="32" spans="1:4" x14ac:dyDescent="0.25">
      <c r="A32" s="58">
        <v>44208</v>
      </c>
      <c r="B32" s="65">
        <v>5356</v>
      </c>
      <c r="C32" s="65">
        <v>3072</v>
      </c>
      <c r="D32" s="65">
        <v>8428</v>
      </c>
    </row>
    <row r="33" spans="1:4" x14ac:dyDescent="0.25">
      <c r="A33" s="58">
        <v>44209</v>
      </c>
      <c r="B33" s="65">
        <v>8764</v>
      </c>
      <c r="C33" s="65">
        <v>3267</v>
      </c>
      <c r="D33" s="65">
        <v>12031</v>
      </c>
    </row>
    <row r="34" spans="1:4" x14ac:dyDescent="0.25">
      <c r="A34" s="58">
        <v>44210</v>
      </c>
      <c r="B34" s="65">
        <v>8908</v>
      </c>
      <c r="C34" s="65">
        <v>1607</v>
      </c>
      <c r="D34" s="65">
        <v>10515</v>
      </c>
    </row>
    <row r="35" spans="1:4" x14ac:dyDescent="0.25">
      <c r="A35" s="58">
        <v>44211</v>
      </c>
      <c r="B35" s="65">
        <v>6719</v>
      </c>
      <c r="C35" s="65">
        <v>887</v>
      </c>
      <c r="D35" s="65">
        <v>7606</v>
      </c>
    </row>
    <row r="36" spans="1:4" x14ac:dyDescent="0.25">
      <c r="A36" s="58">
        <v>44212</v>
      </c>
      <c r="B36" s="65">
        <v>4591</v>
      </c>
      <c r="C36" s="65">
        <v>262</v>
      </c>
      <c r="D36" s="65">
        <v>4853</v>
      </c>
    </row>
    <row r="37" spans="1:4" x14ac:dyDescent="0.25">
      <c r="A37" s="58">
        <v>44213</v>
      </c>
      <c r="B37" s="65">
        <v>1662</v>
      </c>
      <c r="C37" s="65">
        <v>136</v>
      </c>
      <c r="D37" s="65">
        <v>1798</v>
      </c>
    </row>
    <row r="38" spans="1:4" x14ac:dyDescent="0.25">
      <c r="A38" s="58">
        <v>44214</v>
      </c>
      <c r="B38" s="65">
        <v>4875</v>
      </c>
      <c r="C38" s="65">
        <v>1425</v>
      </c>
      <c r="D38" s="65">
        <v>6300</v>
      </c>
    </row>
    <row r="39" spans="1:4" x14ac:dyDescent="0.25">
      <c r="A39" s="58">
        <v>44215</v>
      </c>
      <c r="B39" s="65">
        <v>5646</v>
      </c>
      <c r="C39" s="65">
        <v>2223</v>
      </c>
      <c r="D39" s="65">
        <v>7869</v>
      </c>
    </row>
    <row r="40" spans="1:4" x14ac:dyDescent="0.25">
      <c r="A40" s="58">
        <v>44216</v>
      </c>
      <c r="B40" s="65">
        <v>13331</v>
      </c>
      <c r="C40" s="65">
        <v>4128</v>
      </c>
      <c r="D40" s="65">
        <v>17459</v>
      </c>
    </row>
    <row r="41" spans="1:4" x14ac:dyDescent="0.25">
      <c r="A41" s="58">
        <v>44217</v>
      </c>
      <c r="B41" s="65">
        <v>12945</v>
      </c>
      <c r="C41" s="65">
        <v>2653</v>
      </c>
      <c r="D41" s="65">
        <v>15598</v>
      </c>
    </row>
    <row r="42" spans="1:4" x14ac:dyDescent="0.25">
      <c r="A42" s="58">
        <v>44218</v>
      </c>
      <c r="B42" s="65">
        <v>10698</v>
      </c>
      <c r="C42" s="65">
        <v>1463</v>
      </c>
      <c r="D42" s="65">
        <v>12161</v>
      </c>
    </row>
    <row r="43" spans="1:4" x14ac:dyDescent="0.25">
      <c r="A43" s="58">
        <v>44219</v>
      </c>
      <c r="B43" s="65">
        <v>5115</v>
      </c>
      <c r="C43" s="65">
        <v>679</v>
      </c>
      <c r="D43" s="65">
        <v>5794</v>
      </c>
    </row>
    <row r="44" spans="1:4" x14ac:dyDescent="0.25">
      <c r="A44" s="58">
        <v>44220</v>
      </c>
      <c r="B44" s="65">
        <v>880</v>
      </c>
      <c r="C44" s="65">
        <v>179</v>
      </c>
      <c r="D44" s="65">
        <v>1059</v>
      </c>
    </row>
    <row r="45" spans="1:4" x14ac:dyDescent="0.25">
      <c r="A45" s="58">
        <v>44221</v>
      </c>
      <c r="B45" s="65">
        <v>4167</v>
      </c>
      <c r="C45" s="65">
        <v>2664</v>
      </c>
      <c r="D45" s="65">
        <v>6831</v>
      </c>
    </row>
    <row r="46" spans="1:4" x14ac:dyDescent="0.25">
      <c r="A46" s="58">
        <v>44222</v>
      </c>
      <c r="B46" s="65">
        <v>5295</v>
      </c>
      <c r="C46" s="65">
        <v>4506</v>
      </c>
      <c r="D46" s="65">
        <v>9801</v>
      </c>
    </row>
    <row r="47" spans="1:4" x14ac:dyDescent="0.25">
      <c r="A47" s="58">
        <v>44223</v>
      </c>
      <c r="B47" s="65">
        <v>10816</v>
      </c>
      <c r="C47" s="65">
        <v>5577</v>
      </c>
      <c r="D47" s="65">
        <v>16393</v>
      </c>
    </row>
    <row r="48" spans="1:4" x14ac:dyDescent="0.25">
      <c r="A48" s="58">
        <v>44224</v>
      </c>
      <c r="B48" s="65">
        <v>8708</v>
      </c>
      <c r="C48" s="65">
        <v>4629</v>
      </c>
      <c r="D48" s="65">
        <v>13337</v>
      </c>
    </row>
    <row r="49" spans="1:5" x14ac:dyDescent="0.25">
      <c r="A49" s="58">
        <v>44225</v>
      </c>
      <c r="B49" s="65">
        <v>7142</v>
      </c>
      <c r="C49" s="65">
        <v>4994</v>
      </c>
      <c r="D49" s="65">
        <v>12136</v>
      </c>
    </row>
    <row r="50" spans="1:5" x14ac:dyDescent="0.25">
      <c r="A50" s="58">
        <v>44226</v>
      </c>
      <c r="B50" s="65">
        <v>4436</v>
      </c>
      <c r="C50" s="65">
        <v>2014</v>
      </c>
      <c r="D50" s="65">
        <v>6450</v>
      </c>
    </row>
    <row r="51" spans="1:5" x14ac:dyDescent="0.25">
      <c r="A51" s="58">
        <v>44227</v>
      </c>
      <c r="B51" s="65">
        <v>2151</v>
      </c>
      <c r="C51" s="65">
        <v>1071</v>
      </c>
      <c r="D51" s="65">
        <v>3222</v>
      </c>
    </row>
    <row r="52" spans="1:5" x14ac:dyDescent="0.25">
      <c r="A52" s="58">
        <v>44228</v>
      </c>
      <c r="B52" s="65">
        <v>3972</v>
      </c>
      <c r="C52" s="65">
        <v>2479</v>
      </c>
      <c r="D52" s="65">
        <v>6451</v>
      </c>
    </row>
    <row r="53" spans="1:5" x14ac:dyDescent="0.25">
      <c r="A53" s="58">
        <v>44229</v>
      </c>
      <c r="B53" s="65">
        <v>4733</v>
      </c>
      <c r="C53" s="65">
        <v>4475</v>
      </c>
      <c r="D53" s="65">
        <v>9208</v>
      </c>
    </row>
    <row r="54" spans="1:5" x14ac:dyDescent="0.25">
      <c r="A54" s="58">
        <v>44230</v>
      </c>
      <c r="B54" s="65">
        <v>8552</v>
      </c>
      <c r="C54" s="65">
        <v>5135</v>
      </c>
      <c r="D54" s="65">
        <v>13687</v>
      </c>
    </row>
    <row r="55" spans="1:5" x14ac:dyDescent="0.25">
      <c r="A55" s="58">
        <v>44231</v>
      </c>
      <c r="B55" s="65">
        <v>8032</v>
      </c>
      <c r="C55" s="65">
        <v>6768</v>
      </c>
      <c r="D55" s="65">
        <v>14800</v>
      </c>
    </row>
    <row r="56" spans="1:5" x14ac:dyDescent="0.25">
      <c r="A56" s="58">
        <v>44232</v>
      </c>
      <c r="B56" s="65">
        <v>5769</v>
      </c>
      <c r="C56" s="65">
        <v>5149</v>
      </c>
      <c r="D56" s="65">
        <v>10918</v>
      </c>
    </row>
    <row r="57" spans="1:5" x14ac:dyDescent="0.25">
      <c r="A57" s="58">
        <v>44233</v>
      </c>
      <c r="B57" s="65">
        <v>4717</v>
      </c>
      <c r="C57" s="65">
        <v>3602</v>
      </c>
      <c r="D57" s="65">
        <v>8319</v>
      </c>
    </row>
    <row r="58" spans="1:5" x14ac:dyDescent="0.25">
      <c r="A58" s="58">
        <v>44234</v>
      </c>
      <c r="B58" s="65">
        <v>639</v>
      </c>
      <c r="C58" s="65">
        <v>950</v>
      </c>
      <c r="D58" s="65">
        <v>1589</v>
      </c>
    </row>
    <row r="59" spans="1:5" x14ac:dyDescent="0.25">
      <c r="A59" s="58">
        <v>44235</v>
      </c>
      <c r="B59" s="65">
        <v>2969</v>
      </c>
      <c r="C59" s="65">
        <v>4026</v>
      </c>
      <c r="D59" s="65">
        <v>6995</v>
      </c>
    </row>
    <row r="60" spans="1:5" x14ac:dyDescent="0.25">
      <c r="A60" s="58">
        <v>44236</v>
      </c>
      <c r="B60" s="65">
        <v>4819</v>
      </c>
      <c r="C60" s="65">
        <v>7162</v>
      </c>
      <c r="D60" s="65">
        <v>11981</v>
      </c>
    </row>
    <row r="61" spans="1:5" x14ac:dyDescent="0.25">
      <c r="A61" s="58">
        <v>44237</v>
      </c>
      <c r="B61" s="65">
        <v>6462</v>
      </c>
      <c r="C61" s="65">
        <v>8619</v>
      </c>
      <c r="D61" s="65">
        <v>15081</v>
      </c>
      <c r="E61" s="2"/>
    </row>
    <row r="62" spans="1:5" x14ac:dyDescent="0.25">
      <c r="A62" s="58">
        <v>44238</v>
      </c>
      <c r="B62" s="7"/>
      <c r="C62" s="7"/>
      <c r="D62" s="21"/>
      <c r="E62" s="2" t="s">
        <v>111</v>
      </c>
    </row>
    <row r="63" spans="1:5" x14ac:dyDescent="0.25">
      <c r="A63" s="58">
        <v>44239</v>
      </c>
      <c r="B63" s="7"/>
      <c r="C63" s="7"/>
      <c r="D63" s="21"/>
    </row>
    <row r="64" spans="1:5" x14ac:dyDescent="0.25">
      <c r="A64" s="58">
        <v>44240</v>
      </c>
      <c r="B64" s="7"/>
      <c r="C64" s="7"/>
      <c r="D64" s="21"/>
    </row>
    <row r="65" spans="1:4" x14ac:dyDescent="0.25">
      <c r="A65" s="58">
        <v>44241</v>
      </c>
      <c r="B65" s="7"/>
      <c r="C65" s="7"/>
      <c r="D65" s="21"/>
    </row>
    <row r="66" spans="1:4" x14ac:dyDescent="0.25">
      <c r="A66" s="58">
        <v>44242</v>
      </c>
      <c r="B66" s="7"/>
      <c r="C66" s="7"/>
      <c r="D66" s="21"/>
    </row>
    <row r="67" spans="1:4" x14ac:dyDescent="0.25">
      <c r="A67" s="58">
        <v>44243</v>
      </c>
      <c r="B67" s="7"/>
      <c r="C67" s="7"/>
      <c r="D67" s="21"/>
    </row>
    <row r="68" spans="1:4" x14ac:dyDescent="0.25">
      <c r="A68" s="58">
        <v>44244</v>
      </c>
      <c r="B68" s="7"/>
      <c r="C68" s="7"/>
      <c r="D68" s="21"/>
    </row>
    <row r="69" spans="1:4" x14ac:dyDescent="0.25">
      <c r="A69" s="58">
        <v>44245</v>
      </c>
      <c r="B69" s="7"/>
      <c r="C69" s="7"/>
      <c r="D69" s="21"/>
    </row>
    <row r="70" spans="1:4" x14ac:dyDescent="0.25">
      <c r="A70" s="58">
        <v>44246</v>
      </c>
      <c r="B70" s="7"/>
      <c r="C70" s="7"/>
      <c r="D70" s="21"/>
    </row>
    <row r="71" spans="1:4" x14ac:dyDescent="0.25">
      <c r="A71" s="58">
        <v>44247</v>
      </c>
      <c r="B71" s="7"/>
      <c r="C71" s="7"/>
      <c r="D71" s="21"/>
    </row>
    <row r="72" spans="1:4" x14ac:dyDescent="0.25">
      <c r="A72" s="58">
        <v>44248</v>
      </c>
      <c r="B72" s="7"/>
      <c r="C72" s="7"/>
      <c r="D72" s="21"/>
    </row>
    <row r="73" spans="1:4" x14ac:dyDescent="0.25">
      <c r="A73" s="58">
        <v>44249</v>
      </c>
      <c r="B73" s="7"/>
      <c r="C73" s="7"/>
      <c r="D73" s="21"/>
    </row>
    <row r="74" spans="1:4" x14ac:dyDescent="0.25">
      <c r="A74" s="58">
        <v>44250</v>
      </c>
      <c r="B74" s="7"/>
      <c r="C74" s="7"/>
      <c r="D74" s="21"/>
    </row>
    <row r="75" spans="1:4" x14ac:dyDescent="0.25">
      <c r="A75" s="58">
        <v>44251</v>
      </c>
      <c r="B75" s="7"/>
      <c r="C75" s="7"/>
      <c r="D75" s="21"/>
    </row>
    <row r="76" spans="1:4" x14ac:dyDescent="0.25">
      <c r="A76" s="58">
        <v>44252</v>
      </c>
      <c r="B76" s="7"/>
      <c r="C76" s="7"/>
      <c r="D76" s="21"/>
    </row>
    <row r="77" spans="1:4" x14ac:dyDescent="0.25">
      <c r="A77" s="58">
        <v>44253</v>
      </c>
      <c r="B77" s="7"/>
      <c r="C77" s="7"/>
      <c r="D77" s="21"/>
    </row>
    <row r="78" spans="1:4" x14ac:dyDescent="0.25">
      <c r="A78" s="58">
        <v>44254</v>
      </c>
      <c r="B78" s="7"/>
      <c r="C78" s="7"/>
      <c r="D78" s="21"/>
    </row>
    <row r="79" spans="1:4" x14ac:dyDescent="0.25">
      <c r="A79" s="58">
        <v>44255</v>
      </c>
      <c r="B79" s="7"/>
      <c r="C79" s="7"/>
      <c r="D79" s="21"/>
    </row>
    <row r="80" spans="1:4" x14ac:dyDescent="0.25">
      <c r="A80" s="58">
        <v>44256</v>
      </c>
      <c r="B80" s="7"/>
      <c r="C80" s="7"/>
      <c r="D80" s="21"/>
    </row>
    <row r="81" spans="1:4" x14ac:dyDescent="0.25">
      <c r="A81" s="58">
        <v>44257</v>
      </c>
      <c r="B81" s="7"/>
      <c r="C81" s="7"/>
      <c r="D81" s="21"/>
    </row>
    <row r="82" spans="1:4" x14ac:dyDescent="0.25">
      <c r="A82" s="58">
        <v>44258</v>
      </c>
      <c r="B82" s="7"/>
      <c r="C82" s="7"/>
      <c r="D82" s="21"/>
    </row>
    <row r="83" spans="1:4" x14ac:dyDescent="0.25">
      <c r="A83" s="58">
        <v>44259</v>
      </c>
      <c r="B83" s="7"/>
      <c r="C83" s="7"/>
      <c r="D83" s="21"/>
    </row>
    <row r="84" spans="1:4" x14ac:dyDescent="0.25">
      <c r="A84" s="58">
        <v>44260</v>
      </c>
      <c r="B84" s="7"/>
      <c r="C84" s="7"/>
      <c r="D84" s="21"/>
    </row>
    <row r="85" spans="1:4" x14ac:dyDescent="0.25">
      <c r="A85" s="58">
        <v>44261</v>
      </c>
      <c r="B85" s="7"/>
      <c r="C85" s="7"/>
      <c r="D85" s="21"/>
    </row>
    <row r="86" spans="1:4" x14ac:dyDescent="0.25">
      <c r="A86" s="58">
        <v>44262</v>
      </c>
      <c r="B86" s="7"/>
      <c r="C86" s="7"/>
      <c r="D86" s="21"/>
    </row>
    <row r="87" spans="1:4" x14ac:dyDescent="0.25">
      <c r="A87" s="58">
        <v>44263</v>
      </c>
      <c r="B87" s="7"/>
      <c r="C87" s="7"/>
      <c r="D87" s="21"/>
    </row>
    <row r="88" spans="1:4" x14ac:dyDescent="0.25">
      <c r="A88" s="58">
        <v>44264</v>
      </c>
      <c r="B88" s="7"/>
      <c r="C88" s="7"/>
      <c r="D88" s="21"/>
    </row>
    <row r="89" spans="1:4" x14ac:dyDescent="0.25">
      <c r="A89" s="58">
        <v>44265</v>
      </c>
      <c r="B89" s="7"/>
      <c r="C89" s="7"/>
      <c r="D89" s="21"/>
    </row>
    <row r="90" spans="1:4" x14ac:dyDescent="0.25">
      <c r="A90" s="58">
        <v>44266</v>
      </c>
      <c r="B90" s="7"/>
      <c r="C90" s="7"/>
      <c r="D90" s="21"/>
    </row>
    <row r="91" spans="1:4" x14ac:dyDescent="0.25">
      <c r="A91" s="58">
        <v>44267</v>
      </c>
      <c r="B91" s="7"/>
      <c r="C91" s="7"/>
      <c r="D91" s="21"/>
    </row>
    <row r="92" spans="1:4" x14ac:dyDescent="0.25">
      <c r="A92" s="58">
        <v>44268</v>
      </c>
      <c r="B92" s="7"/>
      <c r="C92" s="7"/>
      <c r="D92" s="21"/>
    </row>
    <row r="93" spans="1:4" x14ac:dyDescent="0.25">
      <c r="A93" s="58">
        <v>44269</v>
      </c>
      <c r="B93" s="7"/>
      <c r="C93" s="7"/>
      <c r="D93" s="21"/>
    </row>
    <row r="94" spans="1:4" x14ac:dyDescent="0.25">
      <c r="A94" s="58">
        <v>44270</v>
      </c>
      <c r="B94" s="7"/>
      <c r="C94" s="7"/>
      <c r="D94" s="21"/>
    </row>
    <row r="95" spans="1:4" x14ac:dyDescent="0.25">
      <c r="A95" s="58">
        <v>44271</v>
      </c>
      <c r="B95" s="7"/>
      <c r="C95" s="7"/>
      <c r="D95" s="21"/>
    </row>
    <row r="96" spans="1:4" x14ac:dyDescent="0.25">
      <c r="A96" s="58">
        <v>44272</v>
      </c>
      <c r="B96" s="7"/>
      <c r="C96" s="7"/>
      <c r="D96" s="21"/>
    </row>
    <row r="97" spans="1:4" x14ac:dyDescent="0.25">
      <c r="A97" s="58">
        <v>44273</v>
      </c>
      <c r="B97" s="7"/>
      <c r="C97" s="7"/>
      <c r="D97" s="21"/>
    </row>
    <row r="98" spans="1:4" x14ac:dyDescent="0.25">
      <c r="A98" s="58">
        <v>44274</v>
      </c>
      <c r="B98" s="7"/>
      <c r="C98" s="7"/>
      <c r="D98" s="21"/>
    </row>
    <row r="99" spans="1:4" x14ac:dyDescent="0.25">
      <c r="A99" s="58">
        <v>44275</v>
      </c>
      <c r="B99" s="7"/>
      <c r="C99" s="7"/>
      <c r="D99" s="21"/>
    </row>
    <row r="100" spans="1:4" x14ac:dyDescent="0.25">
      <c r="A100" s="58">
        <v>44276</v>
      </c>
      <c r="B100" s="7"/>
      <c r="C100" s="7"/>
      <c r="D100" s="21"/>
    </row>
    <row r="101" spans="1:4" x14ac:dyDescent="0.25">
      <c r="A101" s="58">
        <v>44277</v>
      </c>
      <c r="B101" s="7"/>
      <c r="C101" s="7"/>
      <c r="D101" s="21"/>
    </row>
    <row r="102" spans="1:4" x14ac:dyDescent="0.25">
      <c r="A102" s="58">
        <v>44278</v>
      </c>
      <c r="B102" s="7"/>
      <c r="C102" s="7"/>
      <c r="D102" s="21"/>
    </row>
    <row r="103" spans="1:4" x14ac:dyDescent="0.25">
      <c r="A103" s="58">
        <v>44279</v>
      </c>
      <c r="B103" s="7"/>
      <c r="C103" s="7"/>
      <c r="D103" s="21"/>
    </row>
    <row r="104" spans="1:4" x14ac:dyDescent="0.25">
      <c r="A104" s="58">
        <v>44280</v>
      </c>
      <c r="B104" s="7"/>
      <c r="C104" s="7"/>
      <c r="D104" s="21"/>
    </row>
    <row r="105" spans="1:4" x14ac:dyDescent="0.25">
      <c r="A105" s="58">
        <v>44281</v>
      </c>
      <c r="B105" s="7"/>
      <c r="C105" s="7"/>
      <c r="D105" s="21"/>
    </row>
    <row r="106" spans="1:4" x14ac:dyDescent="0.25">
      <c r="A106" s="58">
        <v>44282</v>
      </c>
      <c r="B106" s="7"/>
      <c r="C106" s="7"/>
      <c r="D106" s="21"/>
    </row>
    <row r="107" spans="1:4" x14ac:dyDescent="0.25">
      <c r="A107" s="58">
        <v>44283</v>
      </c>
      <c r="B107" s="7"/>
      <c r="C107" s="7"/>
      <c r="D107" s="21"/>
    </row>
    <row r="108" spans="1:4" x14ac:dyDescent="0.25">
      <c r="A108" s="58">
        <v>44284</v>
      </c>
      <c r="B108" s="7"/>
      <c r="C108" s="7"/>
      <c r="D108" s="21"/>
    </row>
    <row r="109" spans="1:4" x14ac:dyDescent="0.25">
      <c r="A109" s="58">
        <v>44285</v>
      </c>
      <c r="B109" s="7"/>
      <c r="C109" s="7"/>
      <c r="D109" s="21"/>
    </row>
    <row r="110" spans="1:4" x14ac:dyDescent="0.25">
      <c r="A110" s="58">
        <v>44286</v>
      </c>
      <c r="B110" s="7"/>
      <c r="C110" s="7"/>
      <c r="D110" s="21"/>
    </row>
    <row r="111" spans="1:4" x14ac:dyDescent="0.25">
      <c r="A111" s="58">
        <v>44287</v>
      </c>
      <c r="B111" s="7"/>
      <c r="C111" s="7"/>
      <c r="D111" s="21"/>
    </row>
    <row r="112" spans="1:4" x14ac:dyDescent="0.25">
      <c r="A112" s="58">
        <v>44288</v>
      </c>
      <c r="B112" s="7"/>
      <c r="C112" s="7"/>
      <c r="D112" s="21"/>
    </row>
    <row r="113" spans="1:4" x14ac:dyDescent="0.25">
      <c r="A113" s="58">
        <v>44289</v>
      </c>
      <c r="B113" s="7"/>
      <c r="C113" s="7"/>
      <c r="D113" s="21"/>
    </row>
    <row r="114" spans="1:4" x14ac:dyDescent="0.25">
      <c r="A114" s="58">
        <v>44290</v>
      </c>
      <c r="B114" s="7"/>
      <c r="C114" s="7"/>
      <c r="D114" s="21"/>
    </row>
    <row r="115" spans="1:4" x14ac:dyDescent="0.25">
      <c r="A115" s="58">
        <v>44291</v>
      </c>
      <c r="B115" s="7"/>
      <c r="C115" s="7"/>
      <c r="D115" s="21"/>
    </row>
    <row r="116" spans="1:4" x14ac:dyDescent="0.25">
      <c r="A116" s="58">
        <v>44292</v>
      </c>
      <c r="B116" s="7"/>
      <c r="C116" s="7"/>
      <c r="D116" s="21"/>
    </row>
    <row r="117" spans="1:4" x14ac:dyDescent="0.25">
      <c r="A117" s="58">
        <v>44293</v>
      </c>
      <c r="B117" s="7"/>
      <c r="C117" s="7"/>
      <c r="D117" s="21"/>
    </row>
    <row r="118" spans="1:4" x14ac:dyDescent="0.25">
      <c r="A118" s="58">
        <v>44294</v>
      </c>
      <c r="B118" s="7"/>
      <c r="C118" s="7"/>
      <c r="D118" s="21"/>
    </row>
    <row r="119" spans="1:4" x14ac:dyDescent="0.25">
      <c r="A119" s="58">
        <v>44295</v>
      </c>
      <c r="B119" s="7"/>
      <c r="C119" s="7"/>
      <c r="D119" s="21"/>
    </row>
    <row r="120" spans="1:4" x14ac:dyDescent="0.25">
      <c r="A120" s="58">
        <v>44296</v>
      </c>
      <c r="B120" s="7"/>
      <c r="C120" s="7"/>
      <c r="D120" s="21"/>
    </row>
    <row r="121" spans="1:4" x14ac:dyDescent="0.25">
      <c r="A121" s="58">
        <v>44297</v>
      </c>
      <c r="B121" s="7"/>
      <c r="C121" s="7"/>
      <c r="D121" s="21"/>
    </row>
    <row r="122" spans="1:4" x14ac:dyDescent="0.25">
      <c r="A122" s="58">
        <v>44298</v>
      </c>
      <c r="B122" s="7"/>
      <c r="C122" s="7"/>
      <c r="D122" s="21"/>
    </row>
    <row r="123" spans="1:4" x14ac:dyDescent="0.25">
      <c r="A123" s="58">
        <v>44299</v>
      </c>
      <c r="B123" s="7"/>
      <c r="C123" s="7"/>
      <c r="D123" s="21"/>
    </row>
    <row r="124" spans="1:4" x14ac:dyDescent="0.25">
      <c r="A124" s="58">
        <v>44300</v>
      </c>
      <c r="B124" s="7"/>
      <c r="C124" s="7"/>
      <c r="D124" s="21"/>
    </row>
    <row r="125" spans="1:4" x14ac:dyDescent="0.25">
      <c r="A125" s="58">
        <v>44301</v>
      </c>
      <c r="B125" s="7"/>
      <c r="C125" s="7"/>
      <c r="D125" s="21"/>
    </row>
    <row r="126" spans="1:4" x14ac:dyDescent="0.25">
      <c r="A126" s="58">
        <v>44302</v>
      </c>
      <c r="B126" s="7"/>
      <c r="C126" s="7"/>
      <c r="D126" s="21"/>
    </row>
    <row r="127" spans="1:4" x14ac:dyDescent="0.25">
      <c r="A127" s="58">
        <v>44303</v>
      </c>
      <c r="B127" s="7"/>
      <c r="C127" s="7"/>
      <c r="D127" s="21"/>
    </row>
    <row r="128" spans="1:4" x14ac:dyDescent="0.25">
      <c r="A128" s="58">
        <v>44304</v>
      </c>
      <c r="B128" s="7"/>
      <c r="C128" s="7"/>
      <c r="D128" s="21"/>
    </row>
    <row r="129" spans="1:4" x14ac:dyDescent="0.25">
      <c r="A129" s="58">
        <v>44305</v>
      </c>
      <c r="B129" s="7"/>
      <c r="C129" s="7"/>
      <c r="D129" s="21"/>
    </row>
    <row r="130" spans="1:4" x14ac:dyDescent="0.25">
      <c r="A130" s="58">
        <v>44306</v>
      </c>
      <c r="B130" s="7"/>
      <c r="C130" s="7"/>
      <c r="D130" s="21"/>
    </row>
    <row r="131" spans="1:4" x14ac:dyDescent="0.25">
      <c r="A131" s="58">
        <v>44307</v>
      </c>
      <c r="B131" s="7"/>
      <c r="C131" s="7"/>
      <c r="D131" s="21"/>
    </row>
    <row r="132" spans="1:4" x14ac:dyDescent="0.25">
      <c r="A132" s="58">
        <v>44308</v>
      </c>
      <c r="B132" s="7"/>
      <c r="C132" s="7"/>
      <c r="D132" s="21"/>
    </row>
    <row r="133" spans="1:4" x14ac:dyDescent="0.25">
      <c r="A133" s="58">
        <v>44309</v>
      </c>
      <c r="B133" s="7"/>
      <c r="C133" s="7"/>
      <c r="D133" s="21"/>
    </row>
    <row r="134" spans="1:4" x14ac:dyDescent="0.25">
      <c r="A134" s="58">
        <v>44310</v>
      </c>
      <c r="B134" s="7"/>
      <c r="C134" s="7"/>
      <c r="D134" s="21"/>
    </row>
    <row r="135" spans="1:4" x14ac:dyDescent="0.25">
      <c r="A135" s="58">
        <v>44311</v>
      </c>
      <c r="B135" s="7"/>
      <c r="C135" s="7"/>
      <c r="D135" s="21"/>
    </row>
    <row r="136" spans="1:4" x14ac:dyDescent="0.25">
      <c r="A136" s="58">
        <v>44312</v>
      </c>
      <c r="B136" s="7"/>
      <c r="C136" s="7"/>
      <c r="D136" s="21"/>
    </row>
    <row r="137" spans="1:4" x14ac:dyDescent="0.25">
      <c r="A137" s="59">
        <v>44313</v>
      </c>
      <c r="B137" s="7"/>
      <c r="C137" s="7"/>
      <c r="D137" s="21"/>
    </row>
    <row r="138" spans="1:4" x14ac:dyDescent="0.25">
      <c r="A138" s="59">
        <v>44314</v>
      </c>
      <c r="B138" s="7"/>
      <c r="C138" s="7"/>
      <c r="D138" s="21"/>
    </row>
    <row r="139" spans="1:4" x14ac:dyDescent="0.25">
      <c r="A139" s="59">
        <v>44315</v>
      </c>
      <c r="B139" s="7"/>
      <c r="C139" s="7"/>
      <c r="D139" s="21"/>
    </row>
    <row r="140" spans="1:4" x14ac:dyDescent="0.25">
      <c r="A140" s="59">
        <v>44316</v>
      </c>
      <c r="B140" s="7"/>
      <c r="C140" s="7"/>
      <c r="D140" s="21"/>
    </row>
    <row r="141" spans="1:4" x14ac:dyDescent="0.25">
      <c r="A141" s="59">
        <v>44317</v>
      </c>
      <c r="B141" s="7"/>
      <c r="C141" s="7"/>
      <c r="D141" s="21"/>
    </row>
    <row r="142" spans="1:4" x14ac:dyDescent="0.25">
      <c r="A142" s="59">
        <v>44318</v>
      </c>
      <c r="B142" s="7"/>
      <c r="C142" s="7"/>
      <c r="D142" s="21"/>
    </row>
    <row r="143" spans="1:4" x14ac:dyDescent="0.25">
      <c r="A143" s="59">
        <v>44319</v>
      </c>
      <c r="B143" s="7"/>
      <c r="C143" s="7"/>
      <c r="D143" s="21"/>
    </row>
    <row r="144" spans="1:4" x14ac:dyDescent="0.25">
      <c r="A144" s="59">
        <v>44320</v>
      </c>
      <c r="B144" s="7"/>
      <c r="C144" s="7"/>
      <c r="D144" s="21"/>
    </row>
    <row r="145" spans="1:4" x14ac:dyDescent="0.25">
      <c r="A145" s="59">
        <v>44321</v>
      </c>
      <c r="B145" s="7"/>
      <c r="C145" s="7"/>
      <c r="D145" s="21"/>
    </row>
    <row r="146" spans="1:4" x14ac:dyDescent="0.25">
      <c r="A146" s="59">
        <v>44322</v>
      </c>
      <c r="B146" s="7"/>
      <c r="C146" s="7"/>
      <c r="D146" s="21"/>
    </row>
    <row r="147" spans="1:4" x14ac:dyDescent="0.25">
      <c r="A147" s="59">
        <v>44323</v>
      </c>
      <c r="B147" s="7"/>
      <c r="C147" s="7"/>
      <c r="D147" s="21"/>
    </row>
    <row r="148" spans="1:4" x14ac:dyDescent="0.25">
      <c r="A148" s="59">
        <v>44324</v>
      </c>
      <c r="B148" s="7"/>
      <c r="C148" s="7"/>
      <c r="D148" s="21"/>
    </row>
    <row r="149" spans="1:4" ht="15.75" thickBot="1" x14ac:dyDescent="0.3">
      <c r="A149" s="60">
        <v>44325</v>
      </c>
      <c r="B149" s="12"/>
      <c r="C149" s="12"/>
      <c r="D149" s="22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A17" sqref="A17"/>
    </sheetView>
  </sheetViews>
  <sheetFormatPr defaultRowHeight="15" x14ac:dyDescent="0.25"/>
  <cols>
    <col min="1" max="2" width="52.7109375" bestFit="1" customWidth="1"/>
    <col min="3" max="3" width="18.28515625" bestFit="1" customWidth="1"/>
    <col min="4" max="4" width="31.140625" bestFit="1" customWidth="1"/>
    <col min="5" max="5" width="23.7109375" bestFit="1" customWidth="1"/>
  </cols>
  <sheetData>
    <row r="1" spans="1:5" x14ac:dyDescent="0.25">
      <c r="A1" s="93" t="s">
        <v>87</v>
      </c>
      <c r="B1" s="93"/>
      <c r="C1" s="93"/>
      <c r="D1" s="93"/>
      <c r="E1" s="93"/>
    </row>
    <row r="2" spans="1:5" x14ac:dyDescent="0.25">
      <c r="A2" s="69" t="s">
        <v>51</v>
      </c>
      <c r="B2" s="70" t="s">
        <v>88</v>
      </c>
      <c r="C2" s="70" t="s">
        <v>86</v>
      </c>
      <c r="D2" s="71"/>
      <c r="E2" s="71"/>
    </row>
    <row r="3" spans="1:5" x14ac:dyDescent="0.25">
      <c r="A3" s="72" t="s">
        <v>89</v>
      </c>
      <c r="B3" s="64">
        <v>3045</v>
      </c>
      <c r="C3" s="68">
        <v>0.79</v>
      </c>
      <c r="D3" s="73"/>
      <c r="E3" s="73"/>
    </row>
    <row r="4" spans="1:5" x14ac:dyDescent="0.25">
      <c r="A4" s="72" t="s">
        <v>90</v>
      </c>
      <c r="B4" s="64">
        <v>22745</v>
      </c>
      <c r="C4" s="68">
        <v>5.93</v>
      </c>
      <c r="D4" s="73"/>
      <c r="E4" s="73"/>
    </row>
    <row r="5" spans="1:5" x14ac:dyDescent="0.25">
      <c r="A5" s="72" t="s">
        <v>91</v>
      </c>
      <c r="B5" s="64">
        <v>68281</v>
      </c>
      <c r="C5" s="68">
        <v>17.79</v>
      </c>
      <c r="D5" s="73"/>
      <c r="E5" s="73"/>
    </row>
    <row r="6" spans="1:5" x14ac:dyDescent="0.25">
      <c r="A6" s="72" t="s">
        <v>92</v>
      </c>
      <c r="B6" s="64">
        <v>6425</v>
      </c>
      <c r="C6" s="68">
        <v>1.67</v>
      </c>
      <c r="D6" s="73"/>
      <c r="E6" s="73"/>
    </row>
    <row r="7" spans="1:5" x14ac:dyDescent="0.25">
      <c r="A7" s="72" t="s">
        <v>93</v>
      </c>
      <c r="B7" s="64">
        <v>32127</v>
      </c>
      <c r="C7" s="68">
        <v>8.3699999999999992</v>
      </c>
      <c r="D7" s="73"/>
      <c r="E7" s="73"/>
    </row>
    <row r="8" spans="1:5" x14ac:dyDescent="0.25">
      <c r="A8" s="72" t="s">
        <v>94</v>
      </c>
      <c r="B8" s="64">
        <v>2790</v>
      </c>
      <c r="C8" s="68">
        <v>0.73</v>
      </c>
      <c r="D8" s="73"/>
      <c r="E8" s="73"/>
    </row>
    <row r="9" spans="1:5" x14ac:dyDescent="0.25">
      <c r="A9" s="72" t="s">
        <v>95</v>
      </c>
      <c r="B9" s="64">
        <v>18061</v>
      </c>
      <c r="C9" s="68">
        <v>4.71</v>
      </c>
      <c r="D9" s="73"/>
      <c r="E9" s="73"/>
    </row>
    <row r="10" spans="1:5" x14ac:dyDescent="0.25">
      <c r="A10" s="72" t="s">
        <v>96</v>
      </c>
      <c r="B10" s="64">
        <v>369</v>
      </c>
      <c r="C10" s="68">
        <v>0.1</v>
      </c>
      <c r="D10" s="73"/>
      <c r="E10" s="73"/>
    </row>
    <row r="11" spans="1:5" x14ac:dyDescent="0.25">
      <c r="A11" s="72" t="s">
        <v>97</v>
      </c>
      <c r="B11" s="64">
        <v>1</v>
      </c>
      <c r="C11" s="68">
        <v>0</v>
      </c>
      <c r="D11" s="73"/>
      <c r="E11" s="73"/>
    </row>
    <row r="12" spans="1:5" x14ac:dyDescent="0.25">
      <c r="A12" s="72" t="s">
        <v>98</v>
      </c>
      <c r="B12" s="64">
        <v>41272</v>
      </c>
      <c r="C12" s="68">
        <v>10.75</v>
      </c>
      <c r="D12" s="73"/>
      <c r="E12" s="73"/>
    </row>
    <row r="13" spans="1:5" x14ac:dyDescent="0.25">
      <c r="A13" s="72" t="s">
        <v>77</v>
      </c>
      <c r="B13" s="64">
        <v>55583</v>
      </c>
      <c r="C13" s="68">
        <v>14.48</v>
      </c>
      <c r="D13" s="73"/>
      <c r="E13" s="73"/>
    </row>
    <row r="14" spans="1:5" x14ac:dyDescent="0.25">
      <c r="A14" s="72" t="s">
        <v>75</v>
      </c>
      <c r="B14" s="64">
        <v>61501</v>
      </c>
      <c r="C14" s="68">
        <v>16.02</v>
      </c>
      <c r="D14" s="73"/>
      <c r="E14" s="73"/>
    </row>
    <row r="15" spans="1:5" x14ac:dyDescent="0.25">
      <c r="A15" s="72" t="s">
        <v>76</v>
      </c>
      <c r="B15" s="64">
        <v>11150</v>
      </c>
      <c r="C15" s="68">
        <v>2.9</v>
      </c>
      <c r="D15" s="73"/>
      <c r="E15" s="73"/>
    </row>
    <row r="16" spans="1:5" x14ac:dyDescent="0.25">
      <c r="A16" s="72" t="s">
        <v>99</v>
      </c>
      <c r="B16" s="64">
        <v>60487</v>
      </c>
      <c r="C16" s="68">
        <v>15.76</v>
      </c>
      <c r="D16" s="73"/>
      <c r="E16" s="73"/>
    </row>
    <row r="17" spans="1:5" x14ac:dyDescent="0.25">
      <c r="A17" s="72" t="s">
        <v>100</v>
      </c>
      <c r="B17" s="64">
        <v>5</v>
      </c>
      <c r="C17" s="68">
        <v>0</v>
      </c>
      <c r="D17" s="73"/>
      <c r="E17" s="73"/>
    </row>
    <row r="18" spans="1:5" x14ac:dyDescent="0.25">
      <c r="A18" s="46"/>
      <c r="B18" s="46"/>
      <c r="C18" s="47"/>
      <c r="D18" s="46"/>
      <c r="E18" s="46"/>
    </row>
    <row r="19" spans="1:5" x14ac:dyDescent="0.25">
      <c r="A19" s="46"/>
      <c r="B19" s="46"/>
      <c r="C19" s="47"/>
      <c r="D19" s="46"/>
      <c r="E19" s="46"/>
    </row>
    <row r="20" spans="1:5" x14ac:dyDescent="0.25">
      <c r="A20" s="46"/>
      <c r="B20" s="46"/>
      <c r="C20" s="47"/>
      <c r="D20" s="46"/>
      <c r="E20" s="46"/>
    </row>
    <row r="21" spans="1:5" x14ac:dyDescent="0.25">
      <c r="A21" s="46"/>
      <c r="B21" s="46"/>
      <c r="C21" s="47"/>
      <c r="D21" s="46"/>
      <c r="E21" s="46"/>
    </row>
    <row r="22" spans="1:5" x14ac:dyDescent="0.25">
      <c r="A22" s="46"/>
      <c r="B22" s="46"/>
      <c r="C22" s="47"/>
      <c r="D22" s="46"/>
      <c r="E22" s="46"/>
    </row>
    <row r="23" spans="1:5" x14ac:dyDescent="0.25">
      <c r="A23" s="46"/>
      <c r="B23" s="46"/>
      <c r="C23" s="47"/>
      <c r="D23" s="46"/>
      <c r="E23" s="46"/>
    </row>
    <row r="24" spans="1:5" x14ac:dyDescent="0.25">
      <c r="A24" s="46"/>
      <c r="B24" s="46"/>
      <c r="C24" s="47"/>
      <c r="D24" s="46"/>
      <c r="E24" s="46"/>
    </row>
    <row r="25" spans="1:5" x14ac:dyDescent="0.25">
      <c r="A25" s="46"/>
      <c r="B25" s="46"/>
      <c r="C25" s="47"/>
      <c r="D25" s="46"/>
      <c r="E25" s="46"/>
    </row>
    <row r="26" spans="1:5" x14ac:dyDescent="0.25">
      <c r="A26" s="46"/>
      <c r="B26" s="46"/>
      <c r="C26" s="47"/>
      <c r="D26" s="46"/>
      <c r="E26" s="46"/>
    </row>
    <row r="27" spans="1:5" x14ac:dyDescent="0.25">
      <c r="A27" s="46"/>
      <c r="B27" s="46"/>
      <c r="C27" s="47"/>
      <c r="D27" s="46"/>
      <c r="E27" s="46"/>
    </row>
    <row r="28" spans="1:5" x14ac:dyDescent="0.25">
      <c r="A28" s="46"/>
      <c r="B28" s="46"/>
      <c r="C28" s="47"/>
      <c r="D28" s="46"/>
      <c r="E28" s="46"/>
    </row>
    <row r="29" spans="1:5" x14ac:dyDescent="0.25">
      <c r="A29" s="46"/>
      <c r="B29" s="46"/>
      <c r="C29" s="47"/>
      <c r="D29" s="46"/>
      <c r="E29" s="46"/>
    </row>
    <row r="30" spans="1:5" x14ac:dyDescent="0.25">
      <c r="A30" s="46"/>
      <c r="B30" s="46"/>
      <c r="C30" s="47"/>
      <c r="D30" s="46"/>
      <c r="E30" s="46"/>
    </row>
    <row r="31" spans="1:5" x14ac:dyDescent="0.25">
      <c r="A31" s="46"/>
      <c r="B31" s="46"/>
      <c r="C31" s="47"/>
      <c r="D31" s="46"/>
      <c r="E31" s="46"/>
    </row>
    <row r="32" spans="1:5" x14ac:dyDescent="0.25">
      <c r="A32" s="46"/>
      <c r="B32" s="46"/>
      <c r="C32" s="47"/>
      <c r="D32" s="46"/>
      <c r="E32" s="46"/>
    </row>
    <row r="33" spans="1:5" x14ac:dyDescent="0.25">
      <c r="A33" s="46"/>
      <c r="B33" s="46"/>
      <c r="C33" s="47"/>
      <c r="D33" s="46"/>
      <c r="E33" s="46"/>
    </row>
    <row r="34" spans="1:5" x14ac:dyDescent="0.25">
      <c r="A34" s="46"/>
      <c r="B34" s="46"/>
      <c r="C34" s="47"/>
      <c r="D34" s="46"/>
      <c r="E34" s="46"/>
    </row>
    <row r="35" spans="1:5" x14ac:dyDescent="0.25">
      <c r="A35" s="46"/>
      <c r="B35" s="46"/>
      <c r="C35" s="47"/>
      <c r="D35" s="46"/>
      <c r="E35" s="46"/>
    </row>
    <row r="36" spans="1:5" x14ac:dyDescent="0.25">
      <c r="A36" s="46"/>
      <c r="B36" s="46"/>
      <c r="C36" s="47"/>
      <c r="D36" s="46"/>
      <c r="E36" s="46"/>
    </row>
    <row r="37" spans="1:5" x14ac:dyDescent="0.25">
      <c r="A37" s="46"/>
      <c r="B37" s="46"/>
      <c r="C37" s="47"/>
      <c r="D37" s="46"/>
      <c r="E37" s="46"/>
    </row>
    <row r="38" spans="1:5" x14ac:dyDescent="0.25">
      <c r="A38" s="46"/>
      <c r="B38" s="46"/>
      <c r="C38" s="47"/>
      <c r="D38" s="46"/>
      <c r="E38" s="46"/>
    </row>
    <row r="39" spans="1:5" x14ac:dyDescent="0.25">
      <c r="A39" s="46"/>
      <c r="B39" s="46"/>
      <c r="C39" s="47"/>
      <c r="D39" s="46"/>
      <c r="E39" s="46"/>
    </row>
    <row r="40" spans="1:5" x14ac:dyDescent="0.25">
      <c r="A40" s="46"/>
      <c r="B40" s="46"/>
      <c r="C40" s="47"/>
      <c r="D40" s="46"/>
      <c r="E40" s="46"/>
    </row>
    <row r="41" spans="1:5" x14ac:dyDescent="0.25">
      <c r="A41" s="46"/>
      <c r="B41" s="46"/>
      <c r="C41" s="47"/>
      <c r="D41" s="46"/>
      <c r="E41" s="46"/>
    </row>
    <row r="42" spans="1:5" x14ac:dyDescent="0.25">
      <c r="A42" s="46"/>
      <c r="B42" s="46"/>
      <c r="C42" s="47"/>
      <c r="D42" s="46"/>
      <c r="E42" s="46"/>
    </row>
    <row r="43" spans="1:5" x14ac:dyDescent="0.25">
      <c r="A43" s="46"/>
      <c r="B43" s="46"/>
      <c r="C43" s="47"/>
      <c r="D43" s="46"/>
      <c r="E43" s="46"/>
    </row>
    <row r="44" spans="1:5" x14ac:dyDescent="0.25">
      <c r="A44" s="16"/>
      <c r="B44" s="16"/>
      <c r="C44" s="16"/>
      <c r="D44" s="16"/>
      <c r="E44" s="16"/>
    </row>
    <row r="45" spans="1:5" x14ac:dyDescent="0.25">
      <c r="A45" s="16"/>
      <c r="B45" s="16"/>
      <c r="C45" s="16"/>
      <c r="D45" s="16"/>
      <c r="E45" s="16"/>
    </row>
    <row r="46" spans="1:5" x14ac:dyDescent="0.25">
      <c r="A46" s="16"/>
      <c r="B46" s="16"/>
      <c r="C46" s="16"/>
      <c r="D46" s="16"/>
      <c r="E46" s="16"/>
    </row>
    <row r="47" spans="1:5" x14ac:dyDescent="0.25">
      <c r="A47" s="16"/>
      <c r="B47" s="16"/>
      <c r="C47" s="16"/>
      <c r="D47" s="16"/>
      <c r="E47" s="16"/>
    </row>
    <row r="48" spans="1:5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6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6"/>
      <c r="D52" s="16"/>
      <c r="E52" s="16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B33" sqref="B33"/>
    </sheetView>
  </sheetViews>
  <sheetFormatPr defaultRowHeight="15" x14ac:dyDescent="0.25"/>
  <cols>
    <col min="1" max="2" width="52.7109375" bestFit="1" customWidth="1"/>
    <col min="3" max="3" width="18.28515625" bestFit="1" customWidth="1"/>
    <col min="4" max="4" width="31.140625" bestFit="1" customWidth="1"/>
    <col min="5" max="5" width="23.7109375" bestFit="1" customWidth="1"/>
  </cols>
  <sheetData>
    <row r="1" spans="1:5" x14ac:dyDescent="0.25">
      <c r="A1" s="79" t="s">
        <v>115</v>
      </c>
      <c r="B1" s="79" t="s">
        <v>116</v>
      </c>
      <c r="C1" s="79" t="s">
        <v>117</v>
      </c>
      <c r="D1" s="79" t="s">
        <v>51</v>
      </c>
      <c r="E1" s="79" t="s">
        <v>118</v>
      </c>
    </row>
    <row r="2" spans="1:5" x14ac:dyDescent="0.25">
      <c r="A2" s="79" t="s">
        <v>119</v>
      </c>
      <c r="B2" s="79" t="s">
        <v>119</v>
      </c>
      <c r="C2" s="80">
        <v>44237</v>
      </c>
      <c r="D2" s="79" t="s">
        <v>75</v>
      </c>
      <c r="E2" s="79">
        <v>36</v>
      </c>
    </row>
    <row r="3" spans="1:5" x14ac:dyDescent="0.25">
      <c r="A3" s="79" t="s">
        <v>120</v>
      </c>
      <c r="B3" s="79" t="s">
        <v>120</v>
      </c>
      <c r="C3" s="80">
        <v>44237</v>
      </c>
      <c r="D3" s="79" t="s">
        <v>75</v>
      </c>
      <c r="E3" s="79">
        <v>68</v>
      </c>
    </row>
    <row r="4" spans="1:5" x14ac:dyDescent="0.25">
      <c r="A4" s="79" t="s">
        <v>121</v>
      </c>
      <c r="B4" s="79" t="s">
        <v>121</v>
      </c>
      <c r="C4" s="80">
        <v>44237</v>
      </c>
      <c r="D4" s="79" t="s">
        <v>93</v>
      </c>
      <c r="E4" s="79">
        <v>19</v>
      </c>
    </row>
    <row r="5" spans="1:5" x14ac:dyDescent="0.25">
      <c r="A5" s="79" t="s">
        <v>121</v>
      </c>
      <c r="B5" s="79" t="s">
        <v>121</v>
      </c>
      <c r="C5" s="80">
        <v>44237</v>
      </c>
      <c r="D5" s="79" t="s">
        <v>93</v>
      </c>
      <c r="E5" s="79">
        <v>5</v>
      </c>
    </row>
    <row r="6" spans="1:5" x14ac:dyDescent="0.25">
      <c r="A6" s="79" t="s">
        <v>122</v>
      </c>
      <c r="B6" s="79" t="s">
        <v>123</v>
      </c>
      <c r="C6" s="80">
        <v>44237</v>
      </c>
      <c r="D6" s="79" t="s">
        <v>77</v>
      </c>
      <c r="E6" s="79">
        <v>31</v>
      </c>
    </row>
    <row r="7" spans="1:5" x14ac:dyDescent="0.25">
      <c r="A7" s="79" t="s">
        <v>124</v>
      </c>
      <c r="B7" s="79" t="s">
        <v>125</v>
      </c>
      <c r="C7" s="80">
        <v>44237</v>
      </c>
      <c r="D7" s="79" t="s">
        <v>77</v>
      </c>
      <c r="E7" s="79">
        <v>16</v>
      </c>
    </row>
    <row r="8" spans="1:5" x14ac:dyDescent="0.25">
      <c r="A8" s="79" t="s">
        <v>126</v>
      </c>
      <c r="B8" s="79" t="s">
        <v>127</v>
      </c>
      <c r="C8" s="80">
        <v>44237</v>
      </c>
      <c r="D8" s="79" t="s">
        <v>77</v>
      </c>
      <c r="E8" s="79">
        <v>11</v>
      </c>
    </row>
    <row r="9" spans="1:5" x14ac:dyDescent="0.25">
      <c r="A9" s="79" t="s">
        <v>128</v>
      </c>
      <c r="B9" s="79" t="s">
        <v>129</v>
      </c>
      <c r="C9" s="80">
        <v>44237</v>
      </c>
      <c r="D9" s="79" t="s">
        <v>77</v>
      </c>
      <c r="E9" s="79">
        <v>17</v>
      </c>
    </row>
    <row r="10" spans="1:5" x14ac:dyDescent="0.25">
      <c r="A10" s="79" t="s">
        <v>130</v>
      </c>
      <c r="B10" s="79" t="s">
        <v>131</v>
      </c>
      <c r="C10" s="80">
        <v>44237</v>
      </c>
      <c r="D10" s="79" t="s">
        <v>91</v>
      </c>
      <c r="E10" s="79">
        <v>299</v>
      </c>
    </row>
    <row r="11" spans="1:5" x14ac:dyDescent="0.25">
      <c r="A11" s="79" t="s">
        <v>132</v>
      </c>
      <c r="B11" s="79" t="s">
        <v>133</v>
      </c>
      <c r="C11" s="80">
        <v>44237</v>
      </c>
      <c r="D11" s="79" t="s">
        <v>91</v>
      </c>
      <c r="E11" s="79">
        <v>335</v>
      </c>
    </row>
    <row r="12" spans="1:5" x14ac:dyDescent="0.25">
      <c r="A12" s="79" t="s">
        <v>132</v>
      </c>
      <c r="B12" s="79" t="s">
        <v>134</v>
      </c>
      <c r="C12" s="80">
        <v>44237</v>
      </c>
      <c r="D12" s="79" t="s">
        <v>75</v>
      </c>
      <c r="E12" s="79">
        <v>30</v>
      </c>
    </row>
    <row r="13" spans="1:5" x14ac:dyDescent="0.25">
      <c r="A13" s="79" t="s">
        <v>135</v>
      </c>
      <c r="B13" s="79" t="s">
        <v>136</v>
      </c>
      <c r="C13" s="80">
        <v>44237</v>
      </c>
      <c r="D13" s="79" t="s">
        <v>90</v>
      </c>
      <c r="E13" s="79">
        <v>11</v>
      </c>
    </row>
    <row r="14" spans="1:5" x14ac:dyDescent="0.25">
      <c r="A14" s="79" t="s">
        <v>137</v>
      </c>
      <c r="B14" s="79" t="s">
        <v>138</v>
      </c>
      <c r="C14" s="80">
        <v>44237</v>
      </c>
      <c r="D14" s="79" t="s">
        <v>90</v>
      </c>
      <c r="E14" s="79">
        <v>9</v>
      </c>
    </row>
    <row r="15" spans="1:5" x14ac:dyDescent="0.25">
      <c r="A15" s="79" t="s">
        <v>139</v>
      </c>
      <c r="B15" s="79" t="s">
        <v>140</v>
      </c>
      <c r="C15" s="80">
        <v>44237</v>
      </c>
      <c r="D15" s="79" t="s">
        <v>76</v>
      </c>
      <c r="E15" s="79">
        <v>10</v>
      </c>
    </row>
    <row r="16" spans="1:5" x14ac:dyDescent="0.25">
      <c r="A16" s="79" t="s">
        <v>141</v>
      </c>
      <c r="B16" s="79" t="s">
        <v>142</v>
      </c>
      <c r="C16" s="80">
        <v>44237</v>
      </c>
      <c r="D16" s="79" t="s">
        <v>90</v>
      </c>
      <c r="E16" s="79">
        <v>30</v>
      </c>
    </row>
    <row r="17" spans="1:5" x14ac:dyDescent="0.25">
      <c r="A17" s="79" t="s">
        <v>143</v>
      </c>
      <c r="B17" s="79" t="s">
        <v>144</v>
      </c>
      <c r="C17" s="80">
        <v>44237</v>
      </c>
      <c r="D17" s="79" t="s">
        <v>90</v>
      </c>
      <c r="E17" s="79">
        <v>10</v>
      </c>
    </row>
    <row r="18" spans="1:5" x14ac:dyDescent="0.25">
      <c r="A18" s="79" t="s">
        <v>145</v>
      </c>
      <c r="B18" s="79" t="s">
        <v>146</v>
      </c>
      <c r="C18" s="80">
        <v>44237</v>
      </c>
      <c r="D18" s="79" t="s">
        <v>90</v>
      </c>
      <c r="E18" s="79">
        <v>11</v>
      </c>
    </row>
    <row r="19" spans="1:5" x14ac:dyDescent="0.25">
      <c r="A19" s="79" t="s">
        <v>147</v>
      </c>
      <c r="B19" s="79" t="s">
        <v>148</v>
      </c>
      <c r="C19" s="80">
        <v>44237</v>
      </c>
      <c r="D19" s="79" t="s">
        <v>76</v>
      </c>
      <c r="E19" s="79">
        <v>10</v>
      </c>
    </row>
    <row r="20" spans="1:5" x14ac:dyDescent="0.25">
      <c r="A20" s="79" t="s">
        <v>149</v>
      </c>
      <c r="B20" s="79" t="s">
        <v>150</v>
      </c>
      <c r="C20" s="80">
        <v>44237</v>
      </c>
      <c r="D20" s="79" t="s">
        <v>90</v>
      </c>
      <c r="E20" s="79">
        <v>20</v>
      </c>
    </row>
    <row r="21" spans="1:5" x14ac:dyDescent="0.25">
      <c r="A21" s="79" t="s">
        <v>151</v>
      </c>
      <c r="B21" s="79" t="s">
        <v>151</v>
      </c>
      <c r="C21" s="80">
        <v>44237</v>
      </c>
      <c r="D21" s="79" t="s">
        <v>91</v>
      </c>
      <c r="E21" s="79">
        <v>23</v>
      </c>
    </row>
    <row r="22" spans="1:5" x14ac:dyDescent="0.25">
      <c r="A22" s="79" t="s">
        <v>152</v>
      </c>
      <c r="B22" s="79" t="s">
        <v>152</v>
      </c>
      <c r="C22" s="80">
        <v>44237</v>
      </c>
      <c r="D22" s="79" t="s">
        <v>75</v>
      </c>
      <c r="E22" s="79">
        <v>20</v>
      </c>
    </row>
    <row r="23" spans="1:5" x14ac:dyDescent="0.25">
      <c r="A23" s="79" t="s">
        <v>153</v>
      </c>
      <c r="B23" s="79" t="s">
        <v>153</v>
      </c>
      <c r="C23" s="80">
        <v>44237</v>
      </c>
      <c r="D23" s="79" t="s">
        <v>75</v>
      </c>
      <c r="E23" s="79">
        <v>10</v>
      </c>
    </row>
    <row r="24" spans="1:5" x14ac:dyDescent="0.25">
      <c r="A24" s="79" t="s">
        <v>154</v>
      </c>
      <c r="B24" s="79" t="s">
        <v>154</v>
      </c>
      <c r="C24" s="80">
        <v>44237</v>
      </c>
      <c r="D24" s="79" t="s">
        <v>75</v>
      </c>
      <c r="E24" s="79">
        <v>571</v>
      </c>
    </row>
    <row r="25" spans="1:5" x14ac:dyDescent="0.25">
      <c r="A25" s="79" t="s">
        <v>155</v>
      </c>
      <c r="B25" s="79" t="s">
        <v>156</v>
      </c>
      <c r="C25" s="80">
        <v>44237</v>
      </c>
      <c r="D25" s="79" t="s">
        <v>92</v>
      </c>
      <c r="E25" s="79">
        <v>10</v>
      </c>
    </row>
    <row r="26" spans="1:5" x14ac:dyDescent="0.25">
      <c r="A26" s="79" t="s">
        <v>157</v>
      </c>
      <c r="B26" s="79" t="s">
        <v>157</v>
      </c>
      <c r="C26" s="80">
        <v>44237</v>
      </c>
      <c r="D26" s="79" t="s">
        <v>90</v>
      </c>
      <c r="E26" s="79">
        <v>22</v>
      </c>
    </row>
    <row r="27" spans="1:5" x14ac:dyDescent="0.25">
      <c r="A27" s="79" t="s">
        <v>158</v>
      </c>
      <c r="B27" s="79" t="s">
        <v>158</v>
      </c>
      <c r="C27" s="80">
        <v>44237</v>
      </c>
      <c r="D27" s="79" t="s">
        <v>77</v>
      </c>
      <c r="E27" s="79">
        <v>66</v>
      </c>
    </row>
    <row r="28" spans="1:5" x14ac:dyDescent="0.25">
      <c r="A28" s="79" t="s">
        <v>159</v>
      </c>
      <c r="B28" s="79" t="s">
        <v>159</v>
      </c>
      <c r="C28" s="80">
        <v>44237</v>
      </c>
      <c r="D28" s="79" t="s">
        <v>91</v>
      </c>
      <c r="E28" s="79">
        <v>159</v>
      </c>
    </row>
    <row r="29" spans="1:5" x14ac:dyDescent="0.25">
      <c r="A29" s="79" t="s">
        <v>160</v>
      </c>
      <c r="B29" s="79" t="s">
        <v>161</v>
      </c>
      <c r="C29" s="80">
        <v>44237</v>
      </c>
      <c r="D29" s="79" t="s">
        <v>90</v>
      </c>
      <c r="E29" s="79">
        <v>29</v>
      </c>
    </row>
    <row r="30" spans="1:5" x14ac:dyDescent="0.25">
      <c r="A30" s="79" t="s">
        <v>160</v>
      </c>
      <c r="B30" s="79" t="s">
        <v>162</v>
      </c>
      <c r="C30" s="80">
        <v>44237</v>
      </c>
      <c r="D30" s="79" t="s">
        <v>90</v>
      </c>
      <c r="E30" s="79">
        <v>76</v>
      </c>
    </row>
    <row r="31" spans="1:5" x14ac:dyDescent="0.25">
      <c r="A31" s="79" t="s">
        <v>160</v>
      </c>
      <c r="B31" s="79" t="s">
        <v>163</v>
      </c>
      <c r="C31" s="80">
        <v>44237</v>
      </c>
      <c r="D31" s="79" t="s">
        <v>90</v>
      </c>
      <c r="E31" s="79">
        <v>20</v>
      </c>
    </row>
    <row r="32" spans="1:5" x14ac:dyDescent="0.25">
      <c r="A32" s="79" t="s">
        <v>164</v>
      </c>
      <c r="B32" s="79" t="s">
        <v>164</v>
      </c>
      <c r="C32" s="80">
        <v>44237</v>
      </c>
      <c r="D32" s="79" t="s">
        <v>90</v>
      </c>
      <c r="E32" s="79">
        <v>21</v>
      </c>
    </row>
    <row r="33" spans="1:5" x14ac:dyDescent="0.25">
      <c r="A33" s="79" t="s">
        <v>165</v>
      </c>
      <c r="B33" s="79" t="s">
        <v>166</v>
      </c>
      <c r="C33" s="80">
        <v>44237</v>
      </c>
      <c r="D33" s="79" t="s">
        <v>90</v>
      </c>
      <c r="E33" s="79">
        <v>9</v>
      </c>
    </row>
    <row r="34" spans="1:5" x14ac:dyDescent="0.25">
      <c r="A34" s="79" t="s">
        <v>167</v>
      </c>
      <c r="B34" s="79" t="s">
        <v>168</v>
      </c>
      <c r="C34" s="80">
        <v>44237</v>
      </c>
      <c r="D34" s="79" t="s">
        <v>90</v>
      </c>
      <c r="E34" s="79">
        <v>1</v>
      </c>
    </row>
    <row r="35" spans="1:5" x14ac:dyDescent="0.25">
      <c r="A35" s="79" t="s">
        <v>169</v>
      </c>
      <c r="B35" s="79" t="s">
        <v>170</v>
      </c>
      <c r="C35" s="80">
        <v>44237</v>
      </c>
      <c r="D35" s="79" t="s">
        <v>90</v>
      </c>
      <c r="E35" s="79">
        <v>63</v>
      </c>
    </row>
    <row r="36" spans="1:5" x14ac:dyDescent="0.25">
      <c r="A36" s="79" t="s">
        <v>171</v>
      </c>
      <c r="B36" s="79" t="s">
        <v>172</v>
      </c>
      <c r="C36" s="80">
        <v>44237</v>
      </c>
      <c r="D36" s="79" t="s">
        <v>90</v>
      </c>
      <c r="E36" s="79">
        <v>20</v>
      </c>
    </row>
    <row r="37" spans="1:5" x14ac:dyDescent="0.25">
      <c r="A37" s="79" t="s">
        <v>173</v>
      </c>
      <c r="B37" s="79" t="s">
        <v>173</v>
      </c>
      <c r="C37" s="80">
        <v>44237</v>
      </c>
      <c r="D37" s="79" t="s">
        <v>75</v>
      </c>
      <c r="E37" s="79">
        <v>20</v>
      </c>
    </row>
    <row r="38" spans="1:5" x14ac:dyDescent="0.25">
      <c r="A38" s="79" t="s">
        <v>174</v>
      </c>
      <c r="B38" s="79" t="s">
        <v>175</v>
      </c>
      <c r="C38" s="80">
        <v>44237</v>
      </c>
      <c r="D38" s="79" t="s">
        <v>93</v>
      </c>
      <c r="E38" s="79">
        <v>1</v>
      </c>
    </row>
    <row r="39" spans="1:5" x14ac:dyDescent="0.25">
      <c r="A39" s="79" t="s">
        <v>174</v>
      </c>
      <c r="B39" s="79" t="s">
        <v>176</v>
      </c>
      <c r="C39" s="80">
        <v>44237</v>
      </c>
      <c r="D39" s="79" t="s">
        <v>93</v>
      </c>
      <c r="E39" s="79">
        <v>1</v>
      </c>
    </row>
    <row r="40" spans="1:5" x14ac:dyDescent="0.25">
      <c r="A40" s="79" t="s">
        <v>174</v>
      </c>
      <c r="B40" s="79" t="s">
        <v>177</v>
      </c>
      <c r="C40" s="80">
        <v>44237</v>
      </c>
      <c r="D40" s="79" t="s">
        <v>93</v>
      </c>
      <c r="E40" s="79">
        <v>65</v>
      </c>
    </row>
    <row r="41" spans="1:5" x14ac:dyDescent="0.25">
      <c r="A41" s="79" t="s">
        <v>174</v>
      </c>
      <c r="B41" s="79" t="s">
        <v>178</v>
      </c>
      <c r="C41" s="80">
        <v>44237</v>
      </c>
      <c r="D41" s="79" t="s">
        <v>93</v>
      </c>
      <c r="E41" s="79">
        <v>114</v>
      </c>
    </row>
    <row r="42" spans="1:5" x14ac:dyDescent="0.25">
      <c r="A42" s="79" t="s">
        <v>174</v>
      </c>
      <c r="B42" s="79" t="s">
        <v>179</v>
      </c>
      <c r="C42" s="80">
        <v>44237</v>
      </c>
      <c r="D42" s="79" t="s">
        <v>93</v>
      </c>
      <c r="E42" s="79">
        <v>21</v>
      </c>
    </row>
    <row r="43" spans="1:5" x14ac:dyDescent="0.25">
      <c r="A43" s="79" t="s">
        <v>174</v>
      </c>
      <c r="B43" s="79" t="s">
        <v>180</v>
      </c>
      <c r="C43" s="80">
        <v>44237</v>
      </c>
      <c r="D43" s="79" t="s">
        <v>93</v>
      </c>
      <c r="E43" s="79">
        <v>2</v>
      </c>
    </row>
    <row r="44" spans="1:5" x14ac:dyDescent="0.25">
      <c r="A44" s="79" t="s">
        <v>174</v>
      </c>
      <c r="B44" s="79" t="s">
        <v>181</v>
      </c>
      <c r="C44" s="80">
        <v>44237</v>
      </c>
      <c r="D44" s="79" t="s">
        <v>93</v>
      </c>
      <c r="E44" s="79">
        <v>174</v>
      </c>
    </row>
    <row r="45" spans="1:5" x14ac:dyDescent="0.25">
      <c r="A45" s="79" t="s">
        <v>182</v>
      </c>
      <c r="B45" s="79" t="s">
        <v>182</v>
      </c>
      <c r="C45" s="80">
        <v>44237</v>
      </c>
      <c r="D45" s="79" t="s">
        <v>77</v>
      </c>
      <c r="E45" s="79">
        <v>20</v>
      </c>
    </row>
    <row r="46" spans="1:5" x14ac:dyDescent="0.25">
      <c r="A46" s="79" t="s">
        <v>183</v>
      </c>
      <c r="B46" s="79" t="s">
        <v>183</v>
      </c>
      <c r="C46" s="80">
        <v>44237</v>
      </c>
      <c r="D46" s="79" t="s">
        <v>77</v>
      </c>
      <c r="E46" s="79">
        <v>20</v>
      </c>
    </row>
    <row r="47" spans="1:5" x14ac:dyDescent="0.25">
      <c r="A47" s="79" t="s">
        <v>184</v>
      </c>
      <c r="B47" s="79" t="s">
        <v>185</v>
      </c>
      <c r="C47" s="80">
        <v>44237</v>
      </c>
      <c r="D47" s="79" t="s">
        <v>76</v>
      </c>
      <c r="E47" s="79">
        <v>10</v>
      </c>
    </row>
    <row r="48" spans="1:5" x14ac:dyDescent="0.25">
      <c r="A48" s="79" t="s">
        <v>186</v>
      </c>
      <c r="B48" s="79" t="s">
        <v>187</v>
      </c>
      <c r="C48" s="80">
        <v>44237</v>
      </c>
      <c r="D48" s="79" t="s">
        <v>90</v>
      </c>
      <c r="E48" s="79">
        <v>20</v>
      </c>
    </row>
    <row r="49" spans="1:5" x14ac:dyDescent="0.25">
      <c r="A49" s="79" t="s">
        <v>188</v>
      </c>
      <c r="B49" s="79" t="s">
        <v>189</v>
      </c>
      <c r="C49" s="80">
        <v>44237</v>
      </c>
      <c r="D49" s="79" t="s">
        <v>76</v>
      </c>
      <c r="E49" s="79">
        <v>10</v>
      </c>
    </row>
    <row r="50" spans="1:5" x14ac:dyDescent="0.25">
      <c r="A50" s="79" t="s">
        <v>190</v>
      </c>
      <c r="B50" s="79" t="s">
        <v>191</v>
      </c>
      <c r="C50" s="80">
        <v>44237</v>
      </c>
      <c r="D50" s="79" t="s">
        <v>76</v>
      </c>
      <c r="E50" s="79">
        <v>122</v>
      </c>
    </row>
    <row r="51" spans="1:5" x14ac:dyDescent="0.25">
      <c r="A51" s="79" t="s">
        <v>192</v>
      </c>
      <c r="B51" s="79" t="s">
        <v>193</v>
      </c>
      <c r="C51" s="80">
        <v>44237</v>
      </c>
      <c r="D51" s="79" t="s">
        <v>77</v>
      </c>
      <c r="E51" s="79">
        <v>6</v>
      </c>
    </row>
    <row r="52" spans="1:5" x14ac:dyDescent="0.25">
      <c r="A52" s="79" t="s">
        <v>194</v>
      </c>
      <c r="B52" s="79" t="s">
        <v>195</v>
      </c>
      <c r="C52" s="80">
        <v>44237</v>
      </c>
      <c r="D52" s="79" t="s">
        <v>98</v>
      </c>
      <c r="E52" s="79">
        <v>19</v>
      </c>
    </row>
    <row r="53" spans="1:5" x14ac:dyDescent="0.25">
      <c r="A53" s="79" t="s">
        <v>196</v>
      </c>
      <c r="B53" s="79" t="s">
        <v>196</v>
      </c>
      <c r="C53" s="80">
        <v>44237</v>
      </c>
      <c r="D53" s="79" t="s">
        <v>76</v>
      </c>
      <c r="E53" s="79">
        <v>515</v>
      </c>
    </row>
    <row r="54" spans="1:5" x14ac:dyDescent="0.25">
      <c r="A54" s="79" t="s">
        <v>197</v>
      </c>
      <c r="B54" s="79" t="s">
        <v>197</v>
      </c>
      <c r="C54" s="80">
        <v>44237</v>
      </c>
      <c r="D54" s="79" t="s">
        <v>75</v>
      </c>
      <c r="E54" s="79">
        <v>72</v>
      </c>
    </row>
    <row r="55" spans="1:5" x14ac:dyDescent="0.25">
      <c r="A55" s="79" t="s">
        <v>198</v>
      </c>
      <c r="B55" s="79" t="s">
        <v>198</v>
      </c>
      <c r="C55" s="80">
        <v>44237</v>
      </c>
      <c r="D55" s="79" t="s">
        <v>91</v>
      </c>
      <c r="E55" s="79">
        <v>56</v>
      </c>
    </row>
    <row r="56" spans="1:5" x14ac:dyDescent="0.25">
      <c r="A56" s="79" t="s">
        <v>199</v>
      </c>
      <c r="B56" s="79" t="s">
        <v>199</v>
      </c>
      <c r="C56" s="80">
        <v>44237</v>
      </c>
      <c r="D56" s="79" t="s">
        <v>75</v>
      </c>
      <c r="E56" s="79">
        <v>4</v>
      </c>
    </row>
    <row r="57" spans="1:5" x14ac:dyDescent="0.25">
      <c r="A57" s="79" t="s">
        <v>200</v>
      </c>
      <c r="B57" s="79" t="s">
        <v>201</v>
      </c>
      <c r="C57" s="80">
        <v>44237</v>
      </c>
      <c r="D57" s="79" t="s">
        <v>75</v>
      </c>
      <c r="E57" s="79">
        <v>10</v>
      </c>
    </row>
    <row r="58" spans="1:5" x14ac:dyDescent="0.25">
      <c r="A58" s="79" t="s">
        <v>200</v>
      </c>
      <c r="B58" s="79" t="s">
        <v>202</v>
      </c>
      <c r="C58" s="80">
        <v>44237</v>
      </c>
      <c r="D58" s="79" t="s">
        <v>75</v>
      </c>
      <c r="E58" s="79">
        <v>149</v>
      </c>
    </row>
    <row r="59" spans="1:5" x14ac:dyDescent="0.25">
      <c r="A59" s="79" t="s">
        <v>200</v>
      </c>
      <c r="B59" s="79" t="s">
        <v>203</v>
      </c>
      <c r="C59" s="80">
        <v>44237</v>
      </c>
      <c r="D59" s="79" t="s">
        <v>75</v>
      </c>
      <c r="E59" s="79">
        <v>128</v>
      </c>
    </row>
    <row r="60" spans="1:5" x14ac:dyDescent="0.25">
      <c r="A60" s="79" t="s">
        <v>200</v>
      </c>
      <c r="B60" s="79" t="s">
        <v>204</v>
      </c>
      <c r="C60" s="80">
        <v>44237</v>
      </c>
      <c r="D60" s="79" t="s">
        <v>75</v>
      </c>
      <c r="E60" s="79">
        <v>30</v>
      </c>
    </row>
    <row r="61" spans="1:5" x14ac:dyDescent="0.25">
      <c r="A61" s="79" t="s">
        <v>200</v>
      </c>
      <c r="B61" s="79" t="s">
        <v>205</v>
      </c>
      <c r="C61" s="80">
        <v>44237</v>
      </c>
      <c r="D61" s="79" t="s">
        <v>75</v>
      </c>
      <c r="E61" s="79">
        <v>35</v>
      </c>
    </row>
    <row r="62" spans="1:5" x14ac:dyDescent="0.25">
      <c r="A62" s="79" t="s">
        <v>200</v>
      </c>
      <c r="B62" s="79" t="s">
        <v>206</v>
      </c>
      <c r="C62" s="80">
        <v>44237</v>
      </c>
      <c r="D62" s="79" t="s">
        <v>75</v>
      </c>
      <c r="E62" s="79">
        <v>31</v>
      </c>
    </row>
    <row r="63" spans="1:5" x14ac:dyDescent="0.25">
      <c r="A63" s="79" t="s">
        <v>200</v>
      </c>
      <c r="B63" s="79" t="s">
        <v>207</v>
      </c>
      <c r="C63" s="80">
        <v>44237</v>
      </c>
      <c r="D63" s="79" t="s">
        <v>75</v>
      </c>
      <c r="E63" s="79">
        <v>20</v>
      </c>
    </row>
    <row r="64" spans="1:5" x14ac:dyDescent="0.25">
      <c r="A64" s="79" t="s">
        <v>208</v>
      </c>
      <c r="B64" s="79" t="s">
        <v>208</v>
      </c>
      <c r="C64" s="80">
        <v>44237</v>
      </c>
      <c r="D64" s="79"/>
      <c r="E64" s="79">
        <v>1</v>
      </c>
    </row>
    <row r="65" spans="1:5" x14ac:dyDescent="0.25">
      <c r="A65" s="79" t="s">
        <v>208</v>
      </c>
      <c r="B65" s="79" t="s">
        <v>208</v>
      </c>
      <c r="C65" s="80">
        <v>44237</v>
      </c>
      <c r="D65" s="79"/>
      <c r="E65" s="79">
        <v>7</v>
      </c>
    </row>
    <row r="66" spans="1:5" x14ac:dyDescent="0.25">
      <c r="A66" s="79" t="s">
        <v>209</v>
      </c>
      <c r="B66" s="79" t="s">
        <v>210</v>
      </c>
      <c r="C66" s="80">
        <v>44237</v>
      </c>
      <c r="D66" s="79" t="s">
        <v>90</v>
      </c>
      <c r="E66" s="79">
        <v>10</v>
      </c>
    </row>
    <row r="67" spans="1:5" x14ac:dyDescent="0.25">
      <c r="A67" s="79" t="s">
        <v>211</v>
      </c>
      <c r="B67" s="79" t="s">
        <v>212</v>
      </c>
      <c r="C67" s="80">
        <v>44237</v>
      </c>
      <c r="D67" s="79" t="s">
        <v>75</v>
      </c>
      <c r="E67" s="79">
        <v>65</v>
      </c>
    </row>
    <row r="68" spans="1:5" x14ac:dyDescent="0.25">
      <c r="A68" s="79" t="s">
        <v>213</v>
      </c>
      <c r="B68" s="79" t="s">
        <v>214</v>
      </c>
      <c r="C68" s="80">
        <v>44237</v>
      </c>
      <c r="D68" s="79" t="s">
        <v>77</v>
      </c>
      <c r="E68" s="79">
        <v>10</v>
      </c>
    </row>
    <row r="69" spans="1:5" x14ac:dyDescent="0.25">
      <c r="A69" s="79" t="s">
        <v>215</v>
      </c>
      <c r="B69" s="79" t="s">
        <v>216</v>
      </c>
      <c r="C69" s="80">
        <v>44237</v>
      </c>
      <c r="D69" s="79" t="s">
        <v>75</v>
      </c>
      <c r="E69" s="79">
        <v>276</v>
      </c>
    </row>
    <row r="70" spans="1:5" x14ac:dyDescent="0.25">
      <c r="A70" s="79" t="s">
        <v>217</v>
      </c>
      <c r="B70" s="79" t="s">
        <v>218</v>
      </c>
      <c r="C70" s="80">
        <v>44237</v>
      </c>
      <c r="D70" s="79" t="s">
        <v>75</v>
      </c>
      <c r="E70" s="79">
        <v>30</v>
      </c>
    </row>
    <row r="71" spans="1:5" x14ac:dyDescent="0.25">
      <c r="A71" s="79" t="s">
        <v>217</v>
      </c>
      <c r="B71" s="79" t="s">
        <v>219</v>
      </c>
      <c r="C71" s="80">
        <v>44237</v>
      </c>
      <c r="D71" s="79" t="s">
        <v>76</v>
      </c>
      <c r="E71" s="79">
        <v>20</v>
      </c>
    </row>
    <row r="72" spans="1:5" x14ac:dyDescent="0.25">
      <c r="A72" s="79" t="s">
        <v>217</v>
      </c>
      <c r="B72" s="79" t="s">
        <v>220</v>
      </c>
      <c r="C72" s="80">
        <v>44237</v>
      </c>
      <c r="D72" s="79" t="s">
        <v>76</v>
      </c>
      <c r="E72" s="79">
        <v>54</v>
      </c>
    </row>
    <row r="73" spans="1:5" x14ac:dyDescent="0.25">
      <c r="A73" s="79" t="s">
        <v>221</v>
      </c>
      <c r="B73" s="79" t="s">
        <v>221</v>
      </c>
      <c r="C73" s="80">
        <v>44237</v>
      </c>
      <c r="D73" s="79" t="s">
        <v>75</v>
      </c>
      <c r="E73" s="79">
        <v>748</v>
      </c>
    </row>
    <row r="74" spans="1:5" x14ac:dyDescent="0.25">
      <c r="A74" s="79" t="s">
        <v>221</v>
      </c>
      <c r="B74" s="79" t="s">
        <v>221</v>
      </c>
      <c r="C74" s="80">
        <v>44237</v>
      </c>
      <c r="D74" s="79" t="s">
        <v>75</v>
      </c>
      <c r="E74" s="79">
        <v>200</v>
      </c>
    </row>
    <row r="75" spans="1:5" x14ac:dyDescent="0.25">
      <c r="A75" s="79" t="s">
        <v>222</v>
      </c>
      <c r="B75" s="79" t="s">
        <v>223</v>
      </c>
      <c r="C75" s="80">
        <v>44237</v>
      </c>
      <c r="D75" s="79" t="s">
        <v>76</v>
      </c>
      <c r="E75" s="79">
        <v>157</v>
      </c>
    </row>
    <row r="76" spans="1:5" x14ac:dyDescent="0.25">
      <c r="A76" s="79" t="s">
        <v>222</v>
      </c>
      <c r="B76" s="79" t="s">
        <v>224</v>
      </c>
      <c r="C76" s="80">
        <v>44237</v>
      </c>
      <c r="D76" s="79" t="s">
        <v>90</v>
      </c>
      <c r="E76" s="79">
        <v>10</v>
      </c>
    </row>
    <row r="77" spans="1:5" x14ac:dyDescent="0.25">
      <c r="A77" s="79" t="s">
        <v>222</v>
      </c>
      <c r="B77" s="79" t="s">
        <v>225</v>
      </c>
      <c r="C77" s="80">
        <v>44237</v>
      </c>
      <c r="D77" s="79" t="s">
        <v>90</v>
      </c>
      <c r="E77" s="79">
        <v>47</v>
      </c>
    </row>
    <row r="78" spans="1:5" x14ac:dyDescent="0.25">
      <c r="A78" s="79" t="s">
        <v>222</v>
      </c>
      <c r="B78" s="79" t="s">
        <v>226</v>
      </c>
      <c r="C78" s="80">
        <v>44237</v>
      </c>
      <c r="D78" s="79" t="s">
        <v>90</v>
      </c>
      <c r="E78" s="79">
        <v>55</v>
      </c>
    </row>
    <row r="79" spans="1:5" x14ac:dyDescent="0.25">
      <c r="A79" s="79" t="s">
        <v>222</v>
      </c>
      <c r="B79" s="79" t="s">
        <v>227</v>
      </c>
      <c r="C79" s="80">
        <v>44237</v>
      </c>
      <c r="D79" s="79" t="s">
        <v>90</v>
      </c>
      <c r="E79" s="79">
        <v>41</v>
      </c>
    </row>
    <row r="80" spans="1:5" x14ac:dyDescent="0.25">
      <c r="A80" s="79" t="s">
        <v>222</v>
      </c>
      <c r="B80" s="79" t="s">
        <v>228</v>
      </c>
      <c r="C80" s="80">
        <v>44237</v>
      </c>
      <c r="D80" s="79" t="s">
        <v>90</v>
      </c>
      <c r="E80" s="79">
        <v>5</v>
      </c>
    </row>
    <row r="81" spans="1:5" x14ac:dyDescent="0.25">
      <c r="A81" s="79" t="s">
        <v>222</v>
      </c>
      <c r="B81" s="79" t="s">
        <v>229</v>
      </c>
      <c r="C81" s="80">
        <v>44237</v>
      </c>
      <c r="D81" s="79" t="s">
        <v>90</v>
      </c>
      <c r="E81" s="79">
        <v>9</v>
      </c>
    </row>
    <row r="82" spans="1:5" x14ac:dyDescent="0.25">
      <c r="A82" s="79" t="s">
        <v>222</v>
      </c>
      <c r="B82" s="79" t="s">
        <v>230</v>
      </c>
      <c r="C82" s="80">
        <v>44237</v>
      </c>
      <c r="D82" s="79" t="s">
        <v>90</v>
      </c>
      <c r="E82" s="79">
        <v>16</v>
      </c>
    </row>
    <row r="83" spans="1:5" x14ac:dyDescent="0.25">
      <c r="A83" s="79" t="s">
        <v>222</v>
      </c>
      <c r="B83" s="79" t="s">
        <v>231</v>
      </c>
      <c r="C83" s="80">
        <v>44237</v>
      </c>
      <c r="D83" s="79" t="s">
        <v>90</v>
      </c>
      <c r="E83" s="79">
        <v>43</v>
      </c>
    </row>
    <row r="84" spans="1:5" x14ac:dyDescent="0.25">
      <c r="A84" s="79" t="s">
        <v>222</v>
      </c>
      <c r="B84" s="79" t="s">
        <v>232</v>
      </c>
      <c r="C84" s="80">
        <v>44237</v>
      </c>
      <c r="D84" s="79" t="s">
        <v>75</v>
      </c>
      <c r="E84" s="79">
        <v>10</v>
      </c>
    </row>
    <row r="85" spans="1:5" x14ac:dyDescent="0.25">
      <c r="A85" s="79" t="s">
        <v>222</v>
      </c>
      <c r="B85" s="79" t="s">
        <v>233</v>
      </c>
      <c r="C85" s="80">
        <v>44237</v>
      </c>
      <c r="D85" s="79" t="s">
        <v>90</v>
      </c>
      <c r="E85" s="79">
        <v>20</v>
      </c>
    </row>
    <row r="86" spans="1:5" x14ac:dyDescent="0.25">
      <c r="A86" s="79" t="s">
        <v>222</v>
      </c>
      <c r="B86" s="79" t="s">
        <v>234</v>
      </c>
      <c r="C86" s="80">
        <v>44237</v>
      </c>
      <c r="D86" s="79" t="s">
        <v>90</v>
      </c>
      <c r="E86" s="79">
        <v>42</v>
      </c>
    </row>
    <row r="87" spans="1:5" x14ac:dyDescent="0.25">
      <c r="A87" s="79" t="s">
        <v>222</v>
      </c>
      <c r="B87" s="79" t="s">
        <v>235</v>
      </c>
      <c r="C87" s="80">
        <v>44237</v>
      </c>
      <c r="D87" s="79" t="s">
        <v>90</v>
      </c>
      <c r="E87" s="79">
        <v>56</v>
      </c>
    </row>
    <row r="88" spans="1:5" x14ac:dyDescent="0.25">
      <c r="A88" s="79" t="s">
        <v>222</v>
      </c>
      <c r="B88" s="79" t="s">
        <v>236</v>
      </c>
      <c r="C88" s="80">
        <v>44237</v>
      </c>
      <c r="D88" s="79" t="s">
        <v>90</v>
      </c>
      <c r="E88" s="79">
        <v>20</v>
      </c>
    </row>
    <row r="89" spans="1:5" x14ac:dyDescent="0.25">
      <c r="A89" s="79" t="s">
        <v>222</v>
      </c>
      <c r="B89" s="79" t="s">
        <v>237</v>
      </c>
      <c r="C89" s="80">
        <v>44237</v>
      </c>
      <c r="D89" s="79" t="s">
        <v>90</v>
      </c>
      <c r="E89" s="79">
        <v>30</v>
      </c>
    </row>
    <row r="90" spans="1:5" x14ac:dyDescent="0.25">
      <c r="A90" s="79" t="s">
        <v>222</v>
      </c>
      <c r="B90" s="79" t="s">
        <v>238</v>
      </c>
      <c r="C90" s="80">
        <v>44237</v>
      </c>
      <c r="D90" s="79" t="s">
        <v>76</v>
      </c>
      <c r="E90" s="79">
        <v>37</v>
      </c>
    </row>
    <row r="91" spans="1:5" x14ac:dyDescent="0.25">
      <c r="A91" s="79" t="s">
        <v>222</v>
      </c>
      <c r="B91" s="79" t="s">
        <v>239</v>
      </c>
      <c r="C91" s="80">
        <v>44237</v>
      </c>
      <c r="D91" s="79" t="s">
        <v>90</v>
      </c>
      <c r="E91" s="79">
        <v>80</v>
      </c>
    </row>
    <row r="92" spans="1:5" x14ac:dyDescent="0.25">
      <c r="A92" s="79" t="s">
        <v>222</v>
      </c>
      <c r="B92" s="79" t="s">
        <v>240</v>
      </c>
      <c r="C92" s="80">
        <v>44237</v>
      </c>
      <c r="D92" s="79" t="s">
        <v>90</v>
      </c>
      <c r="E92" s="79">
        <v>30</v>
      </c>
    </row>
    <row r="93" spans="1:5" x14ac:dyDescent="0.25">
      <c r="A93" s="79" t="s">
        <v>222</v>
      </c>
      <c r="B93" s="79" t="s">
        <v>241</v>
      </c>
      <c r="C93" s="80">
        <v>44237</v>
      </c>
      <c r="D93" s="79" t="s">
        <v>90</v>
      </c>
      <c r="E93" s="79">
        <v>71</v>
      </c>
    </row>
    <row r="94" spans="1:5" x14ac:dyDescent="0.25">
      <c r="A94" s="79" t="s">
        <v>242</v>
      </c>
      <c r="B94" s="79" t="s">
        <v>243</v>
      </c>
      <c r="C94" s="80">
        <v>44237</v>
      </c>
      <c r="D94" s="79" t="s">
        <v>99</v>
      </c>
      <c r="E94" s="79">
        <v>189</v>
      </c>
    </row>
    <row r="95" spans="1:5" x14ac:dyDescent="0.25">
      <c r="A95" s="79" t="s">
        <v>242</v>
      </c>
      <c r="B95" s="79" t="s">
        <v>244</v>
      </c>
      <c r="C95" s="80">
        <v>44237</v>
      </c>
      <c r="D95" s="79" t="s">
        <v>99</v>
      </c>
      <c r="E95" s="79">
        <v>346</v>
      </c>
    </row>
    <row r="96" spans="1:5" x14ac:dyDescent="0.25">
      <c r="A96" s="79" t="s">
        <v>242</v>
      </c>
      <c r="B96" s="79" t="s">
        <v>245</v>
      </c>
      <c r="C96" s="80">
        <v>44237</v>
      </c>
      <c r="D96" s="79" t="s">
        <v>99</v>
      </c>
      <c r="E96" s="79">
        <v>57</v>
      </c>
    </row>
    <row r="97" spans="1:5" x14ac:dyDescent="0.25">
      <c r="A97" s="79" t="s">
        <v>242</v>
      </c>
      <c r="B97" s="79" t="s">
        <v>246</v>
      </c>
      <c r="C97" s="80">
        <v>44237</v>
      </c>
      <c r="D97" s="79" t="s">
        <v>99</v>
      </c>
      <c r="E97" s="79">
        <v>198</v>
      </c>
    </row>
    <row r="98" spans="1:5" x14ac:dyDescent="0.25">
      <c r="A98" s="79" t="s">
        <v>242</v>
      </c>
      <c r="B98" s="79" t="s">
        <v>247</v>
      </c>
      <c r="C98" s="80">
        <v>44237</v>
      </c>
      <c r="D98" s="79" t="s">
        <v>99</v>
      </c>
      <c r="E98" s="79">
        <v>793</v>
      </c>
    </row>
    <row r="99" spans="1:5" x14ac:dyDescent="0.25">
      <c r="A99" s="79" t="s">
        <v>242</v>
      </c>
      <c r="B99" s="79" t="s">
        <v>248</v>
      </c>
      <c r="C99" s="80">
        <v>44237</v>
      </c>
      <c r="D99" s="79" t="s">
        <v>99</v>
      </c>
      <c r="E99" s="79">
        <v>422</v>
      </c>
    </row>
    <row r="100" spans="1:5" x14ac:dyDescent="0.25">
      <c r="A100" s="79" t="s">
        <v>242</v>
      </c>
      <c r="B100" s="79" t="s">
        <v>249</v>
      </c>
      <c r="C100" s="80">
        <v>44237</v>
      </c>
      <c r="D100" s="79" t="s">
        <v>99</v>
      </c>
      <c r="E100" s="79">
        <v>2</v>
      </c>
    </row>
    <row r="101" spans="1:5" x14ac:dyDescent="0.25">
      <c r="A101" s="79" t="s">
        <v>242</v>
      </c>
      <c r="B101" s="79" t="s">
        <v>250</v>
      </c>
      <c r="C101" s="80">
        <v>44237</v>
      </c>
      <c r="D101" s="79" t="s">
        <v>99</v>
      </c>
      <c r="E101" s="79">
        <v>777</v>
      </c>
    </row>
    <row r="102" spans="1:5" x14ac:dyDescent="0.25">
      <c r="A102" s="79" t="s">
        <v>242</v>
      </c>
      <c r="B102" s="79" t="s">
        <v>251</v>
      </c>
      <c r="C102" s="80">
        <v>44237</v>
      </c>
      <c r="D102" s="79" t="s">
        <v>99</v>
      </c>
      <c r="E102" s="79">
        <v>102</v>
      </c>
    </row>
    <row r="103" spans="1:5" x14ac:dyDescent="0.25">
      <c r="A103" s="79" t="s">
        <v>242</v>
      </c>
      <c r="B103" s="79" t="s">
        <v>252</v>
      </c>
      <c r="C103" s="80">
        <v>44237</v>
      </c>
      <c r="D103" s="79" t="s">
        <v>99</v>
      </c>
      <c r="E103" s="79">
        <v>598</v>
      </c>
    </row>
    <row r="104" spans="1:5" x14ac:dyDescent="0.25">
      <c r="A104" s="79" t="s">
        <v>242</v>
      </c>
      <c r="B104" s="79" t="s">
        <v>253</v>
      </c>
      <c r="C104" s="80">
        <v>44237</v>
      </c>
      <c r="D104" s="79" t="s">
        <v>99</v>
      </c>
      <c r="E104" s="79">
        <v>268</v>
      </c>
    </row>
    <row r="105" spans="1:5" x14ac:dyDescent="0.25">
      <c r="A105" s="79" t="s">
        <v>242</v>
      </c>
      <c r="B105" s="79" t="s">
        <v>254</v>
      </c>
      <c r="C105" s="80">
        <v>44237</v>
      </c>
      <c r="D105" s="79" t="s">
        <v>99</v>
      </c>
      <c r="E105" s="79">
        <v>764</v>
      </c>
    </row>
    <row r="106" spans="1:5" x14ac:dyDescent="0.25">
      <c r="A106" s="79" t="s">
        <v>242</v>
      </c>
      <c r="B106" s="79" t="s">
        <v>255</v>
      </c>
      <c r="C106" s="80">
        <v>44237</v>
      </c>
      <c r="D106" s="79" t="s">
        <v>99</v>
      </c>
      <c r="E106" s="79">
        <v>31</v>
      </c>
    </row>
    <row r="107" spans="1:5" x14ac:dyDescent="0.25">
      <c r="A107" s="79" t="s">
        <v>256</v>
      </c>
      <c r="B107" s="79" t="s">
        <v>256</v>
      </c>
      <c r="C107" s="80">
        <v>44237</v>
      </c>
      <c r="D107" s="79" t="s">
        <v>93</v>
      </c>
      <c r="E107" s="79">
        <v>460</v>
      </c>
    </row>
    <row r="108" spans="1:5" x14ac:dyDescent="0.25">
      <c r="A108" s="79" t="s">
        <v>257</v>
      </c>
      <c r="B108" s="79" t="s">
        <v>257</v>
      </c>
      <c r="C108" s="80">
        <v>44237</v>
      </c>
      <c r="D108" s="79" t="s">
        <v>91</v>
      </c>
      <c r="E108" s="79">
        <v>30</v>
      </c>
    </row>
    <row r="109" spans="1:5" x14ac:dyDescent="0.25">
      <c r="A109" s="79" t="s">
        <v>258</v>
      </c>
      <c r="B109" s="79" t="s">
        <v>258</v>
      </c>
      <c r="C109" s="80">
        <v>44237</v>
      </c>
      <c r="D109" s="79" t="s">
        <v>91</v>
      </c>
      <c r="E109" s="79">
        <v>1</v>
      </c>
    </row>
    <row r="110" spans="1:5" x14ac:dyDescent="0.25">
      <c r="A110" s="79" t="s">
        <v>259</v>
      </c>
      <c r="B110" s="79" t="s">
        <v>259</v>
      </c>
      <c r="C110" s="80">
        <v>44237</v>
      </c>
      <c r="D110" s="79" t="s">
        <v>77</v>
      </c>
      <c r="E110" s="79">
        <v>6</v>
      </c>
    </row>
    <row r="111" spans="1:5" x14ac:dyDescent="0.25">
      <c r="A111" s="79" t="s">
        <v>260</v>
      </c>
      <c r="B111" s="79" t="s">
        <v>260</v>
      </c>
      <c r="C111" s="80">
        <v>44237</v>
      </c>
      <c r="D111" s="79" t="s">
        <v>75</v>
      </c>
      <c r="E111" s="79">
        <v>20</v>
      </c>
    </row>
    <row r="112" spans="1:5" x14ac:dyDescent="0.25">
      <c r="A112" s="79" t="s">
        <v>261</v>
      </c>
      <c r="B112" s="79" t="s">
        <v>261</v>
      </c>
      <c r="C112" s="80">
        <v>44237</v>
      </c>
      <c r="D112" s="79" t="s">
        <v>91</v>
      </c>
      <c r="E112" s="79">
        <v>69</v>
      </c>
    </row>
    <row r="113" spans="1:5" x14ac:dyDescent="0.25">
      <c r="A113" s="79" t="s">
        <v>262</v>
      </c>
      <c r="B113" s="79" t="s">
        <v>263</v>
      </c>
      <c r="C113" s="80">
        <v>44237</v>
      </c>
      <c r="D113" s="79" t="s">
        <v>75</v>
      </c>
      <c r="E113" s="79">
        <v>18</v>
      </c>
    </row>
    <row r="114" spans="1:5" x14ac:dyDescent="0.25">
      <c r="A114" s="79" t="s">
        <v>264</v>
      </c>
      <c r="B114" s="79" t="s">
        <v>265</v>
      </c>
      <c r="C114" s="80">
        <v>44237</v>
      </c>
      <c r="D114" s="79"/>
      <c r="E114" s="79">
        <v>11</v>
      </c>
    </row>
    <row r="115" spans="1:5" x14ac:dyDescent="0.25">
      <c r="A115" s="79" t="s">
        <v>264</v>
      </c>
      <c r="B115" s="79" t="s">
        <v>265</v>
      </c>
      <c r="C115" s="80">
        <v>44237</v>
      </c>
      <c r="D115" s="79"/>
      <c r="E115" s="79">
        <v>1661</v>
      </c>
    </row>
    <row r="116" spans="1:5" x14ac:dyDescent="0.25">
      <c r="A116" s="79" t="s">
        <v>266</v>
      </c>
      <c r="B116" s="79" t="s">
        <v>266</v>
      </c>
      <c r="C116" s="80">
        <v>44237</v>
      </c>
      <c r="D116" s="79" t="s">
        <v>75</v>
      </c>
      <c r="E116" s="79">
        <v>40</v>
      </c>
    </row>
    <row r="117" spans="1:5" x14ac:dyDescent="0.25">
      <c r="A117" s="79" t="s">
        <v>267</v>
      </c>
      <c r="B117" s="79" t="s">
        <v>267</v>
      </c>
      <c r="C117" s="80">
        <v>44237</v>
      </c>
      <c r="D117" s="79" t="s">
        <v>75</v>
      </c>
      <c r="E117" s="79">
        <v>64</v>
      </c>
    </row>
    <row r="118" spans="1:5" x14ac:dyDescent="0.25">
      <c r="A118" s="79" t="s">
        <v>268</v>
      </c>
      <c r="B118" s="79" t="s">
        <v>269</v>
      </c>
      <c r="C118" s="80">
        <v>44237</v>
      </c>
      <c r="D118" s="79" t="s">
        <v>77</v>
      </c>
      <c r="E118" s="79">
        <v>70</v>
      </c>
    </row>
    <row r="119" spans="1:5" x14ac:dyDescent="0.25">
      <c r="A119" s="79" t="s">
        <v>270</v>
      </c>
      <c r="B119" s="79" t="s">
        <v>271</v>
      </c>
      <c r="C119" s="80">
        <v>44237</v>
      </c>
      <c r="D119" s="79" t="s">
        <v>77</v>
      </c>
      <c r="E119" s="79">
        <v>22</v>
      </c>
    </row>
    <row r="120" spans="1:5" x14ac:dyDescent="0.25">
      <c r="A120" s="79" t="s">
        <v>272</v>
      </c>
      <c r="B120" s="79" t="s">
        <v>273</v>
      </c>
      <c r="C120" s="80">
        <v>44237</v>
      </c>
      <c r="D120" s="79" t="s">
        <v>77</v>
      </c>
      <c r="E120" s="79">
        <v>25</v>
      </c>
    </row>
    <row r="121" spans="1:5" x14ac:dyDescent="0.25">
      <c r="A121" s="79" t="s">
        <v>274</v>
      </c>
      <c r="B121" s="79" t="s">
        <v>275</v>
      </c>
      <c r="C121" s="80">
        <v>44237</v>
      </c>
      <c r="D121" s="79" t="s">
        <v>77</v>
      </c>
      <c r="E121" s="79">
        <v>11</v>
      </c>
    </row>
    <row r="122" spans="1:5" x14ac:dyDescent="0.25">
      <c r="A122" s="79" t="s">
        <v>276</v>
      </c>
      <c r="B122" s="79" t="s">
        <v>277</v>
      </c>
      <c r="C122" s="80">
        <v>44237</v>
      </c>
      <c r="D122" s="79" t="s">
        <v>77</v>
      </c>
      <c r="E122" s="79">
        <v>15</v>
      </c>
    </row>
    <row r="123" spans="1:5" x14ac:dyDescent="0.25">
      <c r="A123" s="79" t="s">
        <v>278</v>
      </c>
      <c r="B123" s="79" t="s">
        <v>279</v>
      </c>
      <c r="C123" s="80">
        <v>44237</v>
      </c>
      <c r="D123" s="79" t="s">
        <v>77</v>
      </c>
      <c r="E123" s="79">
        <v>19</v>
      </c>
    </row>
    <row r="124" spans="1:5" x14ac:dyDescent="0.25">
      <c r="A124" s="79" t="s">
        <v>280</v>
      </c>
      <c r="B124" s="79" t="s">
        <v>281</v>
      </c>
      <c r="C124" s="80">
        <v>44237</v>
      </c>
      <c r="D124" s="79" t="s">
        <v>77</v>
      </c>
      <c r="E124" s="79">
        <v>99</v>
      </c>
    </row>
    <row r="125" spans="1:5" x14ac:dyDescent="0.25">
      <c r="A125" s="79" t="s">
        <v>282</v>
      </c>
      <c r="B125" s="79" t="s">
        <v>283</v>
      </c>
      <c r="C125" s="80">
        <v>44237</v>
      </c>
      <c r="D125" s="79" t="s">
        <v>77</v>
      </c>
      <c r="E125" s="79">
        <v>23</v>
      </c>
    </row>
    <row r="126" spans="1:5" x14ac:dyDescent="0.25">
      <c r="A126" s="79" t="s">
        <v>284</v>
      </c>
      <c r="B126" s="79" t="s">
        <v>285</v>
      </c>
      <c r="C126" s="80">
        <v>44237</v>
      </c>
      <c r="D126" s="79" t="s">
        <v>77</v>
      </c>
      <c r="E126" s="79">
        <v>11</v>
      </c>
    </row>
    <row r="127" spans="1:5" x14ac:dyDescent="0.25">
      <c r="A127" s="79" t="s">
        <v>286</v>
      </c>
      <c r="B127" s="79" t="s">
        <v>287</v>
      </c>
      <c r="C127" s="80">
        <v>44237</v>
      </c>
      <c r="D127" s="79" t="s">
        <v>77</v>
      </c>
      <c r="E127" s="79">
        <v>11</v>
      </c>
    </row>
    <row r="128" spans="1:5" x14ac:dyDescent="0.25">
      <c r="A128" s="79" t="s">
        <v>288</v>
      </c>
      <c r="B128" s="79" t="s">
        <v>289</v>
      </c>
      <c r="C128" s="80">
        <v>44237</v>
      </c>
      <c r="D128" s="79" t="s">
        <v>77</v>
      </c>
      <c r="E128" s="79">
        <v>11</v>
      </c>
    </row>
    <row r="129" spans="1:5" x14ac:dyDescent="0.25">
      <c r="A129" s="79" t="s">
        <v>290</v>
      </c>
      <c r="B129" s="79" t="s">
        <v>291</v>
      </c>
      <c r="C129" s="80">
        <v>44237</v>
      </c>
      <c r="D129" s="79" t="s">
        <v>77</v>
      </c>
      <c r="E129" s="79">
        <v>30</v>
      </c>
    </row>
    <row r="130" spans="1:5" x14ac:dyDescent="0.25">
      <c r="A130" s="79" t="s">
        <v>292</v>
      </c>
      <c r="B130" s="79" t="s">
        <v>293</v>
      </c>
      <c r="C130" s="80">
        <v>44237</v>
      </c>
      <c r="D130" s="79" t="s">
        <v>77</v>
      </c>
      <c r="E130" s="79">
        <v>20</v>
      </c>
    </row>
    <row r="131" spans="1:5" x14ac:dyDescent="0.25">
      <c r="A131" s="79" t="s">
        <v>294</v>
      </c>
      <c r="B131" s="79" t="s">
        <v>295</v>
      </c>
      <c r="C131" s="80">
        <v>44237</v>
      </c>
      <c r="D131" s="79" t="s">
        <v>77</v>
      </c>
      <c r="E131" s="79">
        <v>11</v>
      </c>
    </row>
    <row r="132" spans="1:5" x14ac:dyDescent="0.25">
      <c r="A132" s="79" t="s">
        <v>296</v>
      </c>
      <c r="B132" s="79" t="s">
        <v>297</v>
      </c>
      <c r="C132" s="80">
        <v>44237</v>
      </c>
      <c r="D132" s="79" t="s">
        <v>77</v>
      </c>
      <c r="E132" s="79">
        <v>20</v>
      </c>
    </row>
    <row r="133" spans="1:5" x14ac:dyDescent="0.25">
      <c r="A133" s="79" t="s">
        <v>298</v>
      </c>
      <c r="B133" s="79" t="s">
        <v>299</v>
      </c>
      <c r="C133" s="80">
        <v>44237</v>
      </c>
      <c r="D133" s="79" t="s">
        <v>77</v>
      </c>
      <c r="E133" s="79">
        <v>40</v>
      </c>
    </row>
    <row r="134" spans="1:5" x14ac:dyDescent="0.25">
      <c r="A134" s="79" t="s">
        <v>300</v>
      </c>
      <c r="B134" s="79" t="s">
        <v>301</v>
      </c>
      <c r="C134" s="80">
        <v>44237</v>
      </c>
      <c r="D134" s="79" t="s">
        <v>77</v>
      </c>
      <c r="E134" s="79">
        <v>23</v>
      </c>
    </row>
    <row r="135" spans="1:5" x14ac:dyDescent="0.25">
      <c r="A135" s="79" t="s">
        <v>300</v>
      </c>
      <c r="B135" s="79" t="s">
        <v>302</v>
      </c>
      <c r="C135" s="80">
        <v>44237</v>
      </c>
      <c r="D135" s="79" t="s">
        <v>77</v>
      </c>
      <c r="E135" s="79">
        <v>12</v>
      </c>
    </row>
    <row r="136" spans="1:5" x14ac:dyDescent="0.25">
      <c r="A136" s="79" t="s">
        <v>300</v>
      </c>
      <c r="B136" s="79" t="s">
        <v>303</v>
      </c>
      <c r="C136" s="80">
        <v>44237</v>
      </c>
      <c r="D136" s="79" t="s">
        <v>77</v>
      </c>
      <c r="E136" s="79">
        <v>24</v>
      </c>
    </row>
    <row r="137" spans="1:5" x14ac:dyDescent="0.25">
      <c r="A137" s="79" t="s">
        <v>300</v>
      </c>
      <c r="B137" s="79" t="s">
        <v>304</v>
      </c>
      <c r="C137" s="80">
        <v>44237</v>
      </c>
      <c r="D137" s="79" t="s">
        <v>77</v>
      </c>
      <c r="E137" s="79">
        <v>14</v>
      </c>
    </row>
    <row r="138" spans="1:5" x14ac:dyDescent="0.25">
      <c r="A138" s="79" t="s">
        <v>300</v>
      </c>
      <c r="B138" s="79" t="s">
        <v>305</v>
      </c>
      <c r="C138" s="80">
        <v>44237</v>
      </c>
      <c r="D138" s="79" t="s">
        <v>77</v>
      </c>
      <c r="E138" s="79">
        <v>30</v>
      </c>
    </row>
    <row r="139" spans="1:5" x14ac:dyDescent="0.25">
      <c r="A139" s="79" t="s">
        <v>300</v>
      </c>
      <c r="B139" s="79" t="s">
        <v>306</v>
      </c>
      <c r="C139" s="80">
        <v>44237</v>
      </c>
      <c r="D139" s="79" t="s">
        <v>77</v>
      </c>
      <c r="E139" s="79">
        <v>35</v>
      </c>
    </row>
    <row r="140" spans="1:5" x14ac:dyDescent="0.25">
      <c r="A140" s="79" t="s">
        <v>300</v>
      </c>
      <c r="B140" s="79" t="s">
        <v>307</v>
      </c>
      <c r="C140" s="80">
        <v>44237</v>
      </c>
      <c r="D140" s="79" t="s">
        <v>77</v>
      </c>
      <c r="E140" s="79">
        <v>35</v>
      </c>
    </row>
    <row r="141" spans="1:5" x14ac:dyDescent="0.25">
      <c r="A141" s="79" t="s">
        <v>300</v>
      </c>
      <c r="B141" s="79" t="s">
        <v>308</v>
      </c>
      <c r="C141" s="80">
        <v>44237</v>
      </c>
      <c r="D141" s="79" t="s">
        <v>77</v>
      </c>
      <c r="E141" s="79">
        <v>46</v>
      </c>
    </row>
    <row r="142" spans="1:5" x14ac:dyDescent="0.25">
      <c r="A142" s="79" t="s">
        <v>300</v>
      </c>
      <c r="B142" s="79" t="s">
        <v>309</v>
      </c>
      <c r="C142" s="80">
        <v>44237</v>
      </c>
      <c r="D142" s="79" t="s">
        <v>77</v>
      </c>
      <c r="E142" s="79">
        <v>23</v>
      </c>
    </row>
    <row r="143" spans="1:5" x14ac:dyDescent="0.25">
      <c r="A143" s="79" t="s">
        <v>300</v>
      </c>
      <c r="B143" s="79" t="s">
        <v>310</v>
      </c>
      <c r="C143" s="80">
        <v>44237</v>
      </c>
      <c r="D143" s="79" t="s">
        <v>77</v>
      </c>
      <c r="E143" s="79">
        <v>23</v>
      </c>
    </row>
    <row r="144" spans="1:5" x14ac:dyDescent="0.25">
      <c r="A144" s="79" t="s">
        <v>300</v>
      </c>
      <c r="B144" s="79" t="s">
        <v>311</v>
      </c>
      <c r="C144" s="80">
        <v>44237</v>
      </c>
      <c r="D144" s="79" t="s">
        <v>77</v>
      </c>
      <c r="E144" s="79">
        <v>23</v>
      </c>
    </row>
    <row r="145" spans="1:5" x14ac:dyDescent="0.25">
      <c r="A145" s="79" t="s">
        <v>300</v>
      </c>
      <c r="B145" s="79" t="s">
        <v>312</v>
      </c>
      <c r="C145" s="80">
        <v>44237</v>
      </c>
      <c r="D145" s="79" t="s">
        <v>77</v>
      </c>
      <c r="E145" s="79">
        <v>12</v>
      </c>
    </row>
    <row r="146" spans="1:5" x14ac:dyDescent="0.25">
      <c r="A146" s="79" t="s">
        <v>300</v>
      </c>
      <c r="B146" s="79" t="s">
        <v>313</v>
      </c>
      <c r="C146" s="80">
        <v>44237</v>
      </c>
      <c r="D146" s="79" t="s">
        <v>77</v>
      </c>
      <c r="E146" s="79">
        <v>12</v>
      </c>
    </row>
    <row r="147" spans="1:5" x14ac:dyDescent="0.25">
      <c r="A147" s="79" t="s">
        <v>300</v>
      </c>
      <c r="B147" s="79" t="s">
        <v>314</v>
      </c>
      <c r="C147" s="80">
        <v>44237</v>
      </c>
      <c r="D147" s="79" t="s">
        <v>77</v>
      </c>
      <c r="E147" s="79">
        <v>11</v>
      </c>
    </row>
    <row r="148" spans="1:5" x14ac:dyDescent="0.25">
      <c r="A148" s="79" t="s">
        <v>300</v>
      </c>
      <c r="B148" s="79" t="s">
        <v>315</v>
      </c>
      <c r="C148" s="80">
        <v>44237</v>
      </c>
      <c r="D148" s="79" t="s">
        <v>77</v>
      </c>
      <c r="E148" s="79">
        <v>21</v>
      </c>
    </row>
    <row r="149" spans="1:5" x14ac:dyDescent="0.25">
      <c r="A149" s="79" t="s">
        <v>300</v>
      </c>
      <c r="B149" s="79" t="s">
        <v>316</v>
      </c>
      <c r="C149" s="80">
        <v>44237</v>
      </c>
      <c r="D149" s="79" t="s">
        <v>77</v>
      </c>
      <c r="E149" s="79">
        <v>34</v>
      </c>
    </row>
    <row r="150" spans="1:5" x14ac:dyDescent="0.25">
      <c r="A150" s="79" t="s">
        <v>300</v>
      </c>
      <c r="B150" s="79" t="s">
        <v>317</v>
      </c>
      <c r="C150" s="80">
        <v>44237</v>
      </c>
      <c r="D150" s="79" t="s">
        <v>77</v>
      </c>
      <c r="E150" s="79">
        <v>24</v>
      </c>
    </row>
    <row r="151" spans="1:5" x14ac:dyDescent="0.25">
      <c r="A151" s="79" t="s">
        <v>300</v>
      </c>
      <c r="B151" s="79" t="s">
        <v>318</v>
      </c>
      <c r="C151" s="80">
        <v>44237</v>
      </c>
      <c r="D151" s="79" t="s">
        <v>77</v>
      </c>
      <c r="E151" s="79">
        <v>59</v>
      </c>
    </row>
    <row r="152" spans="1:5" x14ac:dyDescent="0.25">
      <c r="A152" s="79" t="s">
        <v>300</v>
      </c>
      <c r="B152" s="79" t="s">
        <v>319</v>
      </c>
      <c r="C152" s="80">
        <v>44237</v>
      </c>
      <c r="D152" s="79" t="s">
        <v>77</v>
      </c>
      <c r="E152" s="79">
        <v>24</v>
      </c>
    </row>
    <row r="153" spans="1:5" x14ac:dyDescent="0.25">
      <c r="A153" s="79" t="s">
        <v>300</v>
      </c>
      <c r="B153" s="79" t="s">
        <v>320</v>
      </c>
      <c r="C153" s="80">
        <v>44237</v>
      </c>
      <c r="D153" s="79" t="s">
        <v>77</v>
      </c>
      <c r="E153" s="79">
        <v>31</v>
      </c>
    </row>
    <row r="154" spans="1:5" x14ac:dyDescent="0.25">
      <c r="A154" s="79" t="s">
        <v>300</v>
      </c>
      <c r="B154" s="79" t="s">
        <v>321</v>
      </c>
      <c r="C154" s="80">
        <v>44237</v>
      </c>
      <c r="D154" s="79" t="s">
        <v>77</v>
      </c>
      <c r="E154" s="79">
        <v>24</v>
      </c>
    </row>
    <row r="155" spans="1:5" x14ac:dyDescent="0.25">
      <c r="A155" s="79" t="s">
        <v>300</v>
      </c>
      <c r="B155" s="79" t="s">
        <v>322</v>
      </c>
      <c r="C155" s="80">
        <v>44237</v>
      </c>
      <c r="D155" s="79" t="s">
        <v>77</v>
      </c>
      <c r="E155" s="79">
        <v>25</v>
      </c>
    </row>
    <row r="156" spans="1:5" x14ac:dyDescent="0.25">
      <c r="A156" s="79" t="s">
        <v>300</v>
      </c>
      <c r="B156" s="79" t="s">
        <v>323</v>
      </c>
      <c r="C156" s="80">
        <v>44237</v>
      </c>
      <c r="D156" s="79" t="s">
        <v>77</v>
      </c>
      <c r="E156" s="79">
        <v>37</v>
      </c>
    </row>
    <row r="157" spans="1:5" x14ac:dyDescent="0.25">
      <c r="A157" s="79" t="s">
        <v>300</v>
      </c>
      <c r="B157" s="79" t="s">
        <v>324</v>
      </c>
      <c r="C157" s="80">
        <v>44237</v>
      </c>
      <c r="D157" s="79" t="s">
        <v>77</v>
      </c>
      <c r="E157" s="79">
        <v>49</v>
      </c>
    </row>
    <row r="158" spans="1:5" x14ac:dyDescent="0.25">
      <c r="A158" s="79" t="s">
        <v>300</v>
      </c>
      <c r="B158" s="79" t="s">
        <v>325</v>
      </c>
      <c r="C158" s="80">
        <v>44237</v>
      </c>
      <c r="D158" s="79" t="s">
        <v>77</v>
      </c>
      <c r="E158" s="79">
        <v>22</v>
      </c>
    </row>
    <row r="159" spans="1:5" x14ac:dyDescent="0.25">
      <c r="A159" s="79" t="s">
        <v>300</v>
      </c>
      <c r="B159" s="79" t="s">
        <v>326</v>
      </c>
      <c r="C159" s="80">
        <v>44237</v>
      </c>
      <c r="D159" s="79" t="s">
        <v>77</v>
      </c>
      <c r="E159" s="79">
        <v>34</v>
      </c>
    </row>
    <row r="160" spans="1:5" x14ac:dyDescent="0.25">
      <c r="A160" s="79" t="s">
        <v>300</v>
      </c>
      <c r="B160" s="79" t="s">
        <v>327</v>
      </c>
      <c r="C160" s="80">
        <v>44237</v>
      </c>
      <c r="D160" s="79" t="s">
        <v>77</v>
      </c>
      <c r="E160" s="79">
        <v>22</v>
      </c>
    </row>
    <row r="161" spans="1:5" x14ac:dyDescent="0.25">
      <c r="A161" s="79" t="s">
        <v>300</v>
      </c>
      <c r="B161" s="79" t="s">
        <v>328</v>
      </c>
      <c r="C161" s="80">
        <v>44237</v>
      </c>
      <c r="D161" s="79" t="s">
        <v>77</v>
      </c>
      <c r="E161" s="79">
        <v>20</v>
      </c>
    </row>
    <row r="162" spans="1:5" x14ac:dyDescent="0.25">
      <c r="A162" s="79" t="s">
        <v>300</v>
      </c>
      <c r="B162" s="79" t="s">
        <v>329</v>
      </c>
      <c r="C162" s="80">
        <v>44237</v>
      </c>
      <c r="D162" s="79" t="s">
        <v>77</v>
      </c>
      <c r="E162" s="79">
        <v>20</v>
      </c>
    </row>
    <row r="163" spans="1:5" x14ac:dyDescent="0.25">
      <c r="A163" s="79" t="s">
        <v>300</v>
      </c>
      <c r="B163" s="79" t="s">
        <v>330</v>
      </c>
      <c r="C163" s="80">
        <v>44237</v>
      </c>
      <c r="D163" s="79" t="s">
        <v>77</v>
      </c>
      <c r="E163" s="79">
        <v>14</v>
      </c>
    </row>
    <row r="164" spans="1:5" x14ac:dyDescent="0.25">
      <c r="A164" s="79" t="s">
        <v>300</v>
      </c>
      <c r="B164" s="79" t="s">
        <v>331</v>
      </c>
      <c r="C164" s="80">
        <v>44237</v>
      </c>
      <c r="D164" s="79" t="s">
        <v>77</v>
      </c>
      <c r="E164" s="79">
        <v>23</v>
      </c>
    </row>
    <row r="165" spans="1:5" x14ac:dyDescent="0.25">
      <c r="A165" s="79" t="s">
        <v>300</v>
      </c>
      <c r="B165" s="79" t="s">
        <v>332</v>
      </c>
      <c r="C165" s="80">
        <v>44237</v>
      </c>
      <c r="D165" s="79" t="s">
        <v>77</v>
      </c>
      <c r="E165" s="79">
        <v>20</v>
      </c>
    </row>
    <row r="166" spans="1:5" x14ac:dyDescent="0.25">
      <c r="A166" s="79" t="s">
        <v>300</v>
      </c>
      <c r="B166" s="79" t="s">
        <v>333</v>
      </c>
      <c r="C166" s="80">
        <v>44237</v>
      </c>
      <c r="D166" s="79" t="s">
        <v>77</v>
      </c>
      <c r="E166" s="79">
        <v>33</v>
      </c>
    </row>
    <row r="167" spans="1:5" x14ac:dyDescent="0.25">
      <c r="A167" s="79" t="s">
        <v>300</v>
      </c>
      <c r="B167" s="79" t="s">
        <v>334</v>
      </c>
      <c r="C167" s="80">
        <v>44237</v>
      </c>
      <c r="D167" s="79" t="s">
        <v>77</v>
      </c>
      <c r="E167" s="79">
        <v>24</v>
      </c>
    </row>
    <row r="168" spans="1:5" x14ac:dyDescent="0.25">
      <c r="A168" s="79" t="s">
        <v>300</v>
      </c>
      <c r="B168" s="79" t="s">
        <v>335</v>
      </c>
      <c r="C168" s="80">
        <v>44237</v>
      </c>
      <c r="D168" s="79" t="s">
        <v>77</v>
      </c>
      <c r="E168" s="79">
        <v>25</v>
      </c>
    </row>
    <row r="169" spans="1:5" x14ac:dyDescent="0.25">
      <c r="A169" s="79" t="s">
        <v>300</v>
      </c>
      <c r="B169" s="79" t="s">
        <v>336</v>
      </c>
      <c r="C169" s="80">
        <v>44237</v>
      </c>
      <c r="D169" s="79" t="s">
        <v>77</v>
      </c>
      <c r="E169" s="79">
        <v>47</v>
      </c>
    </row>
    <row r="170" spans="1:5" x14ac:dyDescent="0.25">
      <c r="A170" s="79" t="s">
        <v>300</v>
      </c>
      <c r="B170" s="79" t="s">
        <v>337</v>
      </c>
      <c r="C170" s="80">
        <v>44237</v>
      </c>
      <c r="D170" s="79" t="s">
        <v>77</v>
      </c>
      <c r="E170" s="79">
        <v>24</v>
      </c>
    </row>
    <row r="171" spans="1:5" x14ac:dyDescent="0.25">
      <c r="A171" s="79" t="s">
        <v>300</v>
      </c>
      <c r="B171" s="79" t="s">
        <v>338</v>
      </c>
      <c r="C171" s="80">
        <v>44237</v>
      </c>
      <c r="D171" s="79" t="s">
        <v>77</v>
      </c>
      <c r="E171" s="79">
        <v>22</v>
      </c>
    </row>
    <row r="172" spans="1:5" x14ac:dyDescent="0.25">
      <c r="A172" s="79" t="s">
        <v>300</v>
      </c>
      <c r="B172" s="79" t="s">
        <v>339</v>
      </c>
      <c r="C172" s="80">
        <v>44237</v>
      </c>
      <c r="D172" s="79" t="s">
        <v>77</v>
      </c>
      <c r="E172" s="79">
        <v>25</v>
      </c>
    </row>
    <row r="173" spans="1:5" x14ac:dyDescent="0.25">
      <c r="A173" s="79" t="s">
        <v>300</v>
      </c>
      <c r="B173" s="79" t="s">
        <v>340</v>
      </c>
      <c r="C173" s="80">
        <v>44237</v>
      </c>
      <c r="D173" s="79" t="s">
        <v>77</v>
      </c>
      <c r="E173" s="79">
        <v>24</v>
      </c>
    </row>
    <row r="174" spans="1:5" x14ac:dyDescent="0.25">
      <c r="A174" s="79" t="s">
        <v>300</v>
      </c>
      <c r="B174" s="79" t="s">
        <v>341</v>
      </c>
      <c r="C174" s="80">
        <v>44237</v>
      </c>
      <c r="D174" s="79" t="s">
        <v>77</v>
      </c>
      <c r="E174" s="79">
        <v>23</v>
      </c>
    </row>
    <row r="175" spans="1:5" x14ac:dyDescent="0.25">
      <c r="A175" s="79" t="s">
        <v>300</v>
      </c>
      <c r="B175" s="79" t="s">
        <v>342</v>
      </c>
      <c r="C175" s="80">
        <v>44237</v>
      </c>
      <c r="D175" s="79" t="s">
        <v>77</v>
      </c>
      <c r="E175" s="79">
        <v>33</v>
      </c>
    </row>
    <row r="176" spans="1:5" x14ac:dyDescent="0.25">
      <c r="A176" s="79" t="s">
        <v>300</v>
      </c>
      <c r="B176" s="79" t="s">
        <v>343</v>
      </c>
      <c r="C176" s="80">
        <v>44237</v>
      </c>
      <c r="D176" s="79" t="s">
        <v>77</v>
      </c>
      <c r="E176" s="79">
        <v>11</v>
      </c>
    </row>
    <row r="177" spans="1:5" x14ac:dyDescent="0.25">
      <c r="A177" s="79" t="s">
        <v>300</v>
      </c>
      <c r="B177" s="79" t="s">
        <v>344</v>
      </c>
      <c r="C177" s="80">
        <v>44237</v>
      </c>
      <c r="D177" s="79" t="s">
        <v>77</v>
      </c>
      <c r="E177" s="79">
        <v>35</v>
      </c>
    </row>
    <row r="178" spans="1:5" x14ac:dyDescent="0.25">
      <c r="A178" s="79" t="s">
        <v>300</v>
      </c>
      <c r="B178" s="79" t="s">
        <v>345</v>
      </c>
      <c r="C178" s="80">
        <v>44237</v>
      </c>
      <c r="D178" s="79" t="s">
        <v>77</v>
      </c>
      <c r="E178" s="79">
        <v>451</v>
      </c>
    </row>
    <row r="179" spans="1:5" x14ac:dyDescent="0.25">
      <c r="A179" s="79" t="s">
        <v>346</v>
      </c>
      <c r="B179" s="79" t="s">
        <v>346</v>
      </c>
      <c r="C179" s="80">
        <v>44237</v>
      </c>
      <c r="D179" s="79" t="s">
        <v>91</v>
      </c>
      <c r="E179" s="79">
        <v>118</v>
      </c>
    </row>
    <row r="180" spans="1:5" x14ac:dyDescent="0.25">
      <c r="A180" s="79" t="s">
        <v>347</v>
      </c>
      <c r="B180" s="79" t="s">
        <v>347</v>
      </c>
      <c r="C180" s="80">
        <v>44237</v>
      </c>
      <c r="D180" s="79" t="s">
        <v>75</v>
      </c>
      <c r="E180" s="79">
        <v>60</v>
      </c>
    </row>
    <row r="181" spans="1:5" x14ac:dyDescent="0.25">
      <c r="A181" s="79" t="s">
        <v>348</v>
      </c>
      <c r="B181" s="79" t="s">
        <v>348</v>
      </c>
      <c r="C181" s="80">
        <v>44237</v>
      </c>
      <c r="D181" s="79" t="s">
        <v>75</v>
      </c>
      <c r="E181" s="79">
        <v>35</v>
      </c>
    </row>
    <row r="182" spans="1:5" x14ac:dyDescent="0.25">
      <c r="A182" s="79" t="s">
        <v>349</v>
      </c>
      <c r="B182" s="79" t="s">
        <v>350</v>
      </c>
      <c r="C182" s="80">
        <v>44237</v>
      </c>
      <c r="D182" s="79" t="s">
        <v>91</v>
      </c>
      <c r="E182" s="79">
        <v>19</v>
      </c>
    </row>
    <row r="183" spans="1:5" x14ac:dyDescent="0.25">
      <c r="A183" s="79" t="s">
        <v>351</v>
      </c>
      <c r="B183" s="79" t="s">
        <v>352</v>
      </c>
      <c r="C183" s="80">
        <v>44237</v>
      </c>
      <c r="D183" s="79" t="s">
        <v>77</v>
      </c>
      <c r="E183" s="79">
        <v>21</v>
      </c>
    </row>
    <row r="184" spans="1:5" x14ac:dyDescent="0.25">
      <c r="A184" s="79" t="s">
        <v>353</v>
      </c>
      <c r="B184" s="79" t="s">
        <v>354</v>
      </c>
      <c r="C184" s="80">
        <v>44237</v>
      </c>
      <c r="D184" s="79"/>
      <c r="E184" s="79">
        <v>1</v>
      </c>
    </row>
    <row r="185" spans="1:5" x14ac:dyDescent="0.25">
      <c r="A185" s="79" t="s">
        <v>355</v>
      </c>
      <c r="B185" s="79" t="s">
        <v>356</v>
      </c>
      <c r="C185" s="80">
        <v>44237</v>
      </c>
      <c r="D185" s="79" t="s">
        <v>89</v>
      </c>
      <c r="E185" s="79">
        <v>42</v>
      </c>
    </row>
    <row r="186" spans="1:5" x14ac:dyDescent="0.25">
      <c r="A186" s="79" t="s">
        <v>357</v>
      </c>
      <c r="B186" s="79" t="s">
        <v>358</v>
      </c>
      <c r="C186" s="80">
        <v>44237</v>
      </c>
      <c r="D186" s="79" t="s">
        <v>89</v>
      </c>
      <c r="E186" s="79">
        <v>10</v>
      </c>
    </row>
    <row r="187" spans="1:5" x14ac:dyDescent="0.25">
      <c r="A187" s="79" t="s">
        <v>359</v>
      </c>
      <c r="B187" s="79" t="s">
        <v>360</v>
      </c>
      <c r="C187" s="80">
        <v>44237</v>
      </c>
      <c r="D187" s="79" t="s">
        <v>89</v>
      </c>
      <c r="E187" s="79">
        <v>1</v>
      </c>
    </row>
    <row r="188" spans="1:5" x14ac:dyDescent="0.25">
      <c r="A188" s="79" t="s">
        <v>361</v>
      </c>
      <c r="B188" s="79" t="s">
        <v>362</v>
      </c>
      <c r="C188" s="80">
        <v>44237</v>
      </c>
      <c r="D188" s="79" t="s">
        <v>89</v>
      </c>
      <c r="E188" s="79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 Totals</vt:lpstr>
      <vt:lpstr>Vaccine-Federal to NM</vt:lpstr>
      <vt:lpstr>Doses by Manufacturer</vt:lpstr>
      <vt:lpstr>Doses by Day</vt:lpstr>
      <vt:lpstr>Doses by Practice Type</vt:lpstr>
      <vt:lpstr>Doses by Prov-Previous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Cruz</dc:creator>
  <cp:lastModifiedBy>Kathryn Cruz</cp:lastModifiedBy>
  <dcterms:created xsi:type="dcterms:W3CDTF">2020-12-30T16:25:30Z</dcterms:created>
  <dcterms:modified xsi:type="dcterms:W3CDTF">2021-02-11T19:21:26Z</dcterms:modified>
</cp:coreProperties>
</file>