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cmes/Desktop/French Connection/"/>
    </mc:Choice>
  </mc:AlternateContent>
  <bookViews>
    <workbookView xWindow="1040" yWindow="1680" windowWidth="23720" windowHeight="143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50" i="1" l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N2" i="1"/>
  <c r="O2" i="1"/>
  <c r="P2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  <c r="Q2" i="1"/>
  <c r="J50" i="1"/>
  <c r="K50" i="1"/>
  <c r="L50" i="1"/>
  <c r="J2" i="1"/>
  <c r="K2" i="1"/>
  <c r="L2" i="1"/>
  <c r="J3" i="1"/>
  <c r="K3" i="1"/>
  <c r="L3" i="1"/>
  <c r="J4" i="1"/>
  <c r="K4" i="1"/>
  <c r="L4" i="1"/>
  <c r="J5" i="1"/>
  <c r="K5" i="1"/>
  <c r="L5" i="1"/>
  <c r="J6" i="1"/>
  <c r="K6" i="1"/>
  <c r="L6" i="1"/>
  <c r="J7" i="1"/>
  <c r="K7" i="1"/>
  <c r="L7" i="1"/>
  <c r="J8" i="1"/>
  <c r="K8" i="1"/>
  <c r="L8" i="1"/>
  <c r="J9" i="1"/>
  <c r="K9" i="1"/>
  <c r="L9" i="1"/>
  <c r="J10" i="1"/>
  <c r="K10" i="1"/>
  <c r="L10" i="1"/>
  <c r="J11" i="1"/>
  <c r="K11" i="1"/>
  <c r="L11" i="1"/>
  <c r="J12" i="1"/>
  <c r="K12" i="1"/>
  <c r="L12" i="1"/>
  <c r="J13" i="1"/>
  <c r="K13" i="1"/>
  <c r="L13" i="1"/>
  <c r="J14" i="1"/>
  <c r="K14" i="1"/>
  <c r="L14" i="1"/>
  <c r="J15" i="1"/>
  <c r="K15" i="1"/>
  <c r="L15" i="1"/>
  <c r="J16" i="1"/>
  <c r="K16" i="1"/>
  <c r="L16" i="1"/>
  <c r="J17" i="1"/>
  <c r="K17" i="1"/>
  <c r="L17" i="1"/>
  <c r="J18" i="1"/>
  <c r="K18" i="1"/>
  <c r="L18" i="1"/>
  <c r="J19" i="1"/>
  <c r="K19" i="1"/>
  <c r="L19" i="1"/>
  <c r="J20" i="1"/>
  <c r="K20" i="1"/>
  <c r="L20" i="1"/>
  <c r="J21" i="1"/>
  <c r="K21" i="1"/>
  <c r="L21" i="1"/>
  <c r="J22" i="1"/>
  <c r="K22" i="1"/>
  <c r="L22" i="1"/>
  <c r="J23" i="1"/>
  <c r="K23" i="1"/>
  <c r="L23" i="1"/>
  <c r="J24" i="1"/>
  <c r="K24" i="1"/>
  <c r="L24" i="1"/>
  <c r="J25" i="1"/>
  <c r="K25" i="1"/>
  <c r="L25" i="1"/>
  <c r="J26" i="1"/>
  <c r="K26" i="1"/>
  <c r="L26" i="1"/>
  <c r="J27" i="1"/>
  <c r="K27" i="1"/>
  <c r="L27" i="1"/>
  <c r="J28" i="1"/>
  <c r="K28" i="1"/>
  <c r="L28" i="1"/>
  <c r="J29" i="1"/>
  <c r="K29" i="1"/>
  <c r="L29" i="1"/>
  <c r="J30" i="1"/>
  <c r="K30" i="1"/>
  <c r="L30" i="1"/>
  <c r="J31" i="1"/>
  <c r="K31" i="1"/>
  <c r="L31" i="1"/>
  <c r="J32" i="1"/>
  <c r="K32" i="1"/>
  <c r="L32" i="1"/>
  <c r="J33" i="1"/>
  <c r="K33" i="1"/>
  <c r="L33" i="1"/>
  <c r="J34" i="1"/>
  <c r="K34" i="1"/>
  <c r="L34" i="1"/>
  <c r="J35" i="1"/>
  <c r="K35" i="1"/>
  <c r="L35" i="1"/>
  <c r="J36" i="1"/>
  <c r="K36" i="1"/>
  <c r="L36" i="1"/>
  <c r="J37" i="1"/>
  <c r="K37" i="1"/>
  <c r="L37" i="1"/>
  <c r="J38" i="1"/>
  <c r="K38" i="1"/>
  <c r="L38" i="1"/>
  <c r="J39" i="1"/>
  <c r="K39" i="1"/>
  <c r="L39" i="1"/>
  <c r="J40" i="1"/>
  <c r="K40" i="1"/>
  <c r="L40" i="1"/>
  <c r="J41" i="1"/>
  <c r="K41" i="1"/>
  <c r="L41" i="1"/>
  <c r="J42" i="1"/>
  <c r="K42" i="1"/>
  <c r="L42" i="1"/>
  <c r="J43" i="1"/>
  <c r="K43" i="1"/>
  <c r="L43" i="1"/>
  <c r="J44" i="1"/>
  <c r="K44" i="1"/>
  <c r="L44" i="1"/>
  <c r="J45" i="1"/>
  <c r="K45" i="1"/>
  <c r="L45" i="1"/>
  <c r="J46" i="1"/>
  <c r="K46" i="1"/>
  <c r="L46" i="1"/>
  <c r="J47" i="1"/>
  <c r="K47" i="1"/>
  <c r="L47" i="1"/>
  <c r="J48" i="1"/>
  <c r="K48" i="1"/>
  <c r="L48" i="1"/>
  <c r="J49" i="1"/>
  <c r="K49" i="1"/>
  <c r="L49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  <c r="F2" i="1"/>
  <c r="G2" i="1"/>
  <c r="H2" i="1"/>
  <c r="F3" i="1"/>
  <c r="G3" i="1"/>
  <c r="H3" i="1"/>
  <c r="F4" i="1"/>
  <c r="G4" i="1"/>
  <c r="H4" i="1"/>
  <c r="F5" i="1"/>
  <c r="G5" i="1"/>
  <c r="H5" i="1"/>
  <c r="F6" i="1"/>
  <c r="G6" i="1"/>
  <c r="H6" i="1"/>
  <c r="F7" i="1"/>
  <c r="G7" i="1"/>
  <c r="H7" i="1"/>
  <c r="F8" i="1"/>
  <c r="G8" i="1"/>
  <c r="H8" i="1"/>
  <c r="F9" i="1"/>
  <c r="G9" i="1"/>
  <c r="H9" i="1"/>
  <c r="F10" i="1"/>
  <c r="G10" i="1"/>
  <c r="H10" i="1"/>
  <c r="F11" i="1"/>
  <c r="G11" i="1"/>
  <c r="H11" i="1"/>
  <c r="F12" i="1"/>
  <c r="G12" i="1"/>
  <c r="H12" i="1"/>
  <c r="F13" i="1"/>
  <c r="G13" i="1"/>
  <c r="H13" i="1"/>
  <c r="F14" i="1"/>
  <c r="G14" i="1"/>
  <c r="H14" i="1"/>
  <c r="F15" i="1"/>
  <c r="G15" i="1"/>
  <c r="H15" i="1"/>
  <c r="F16" i="1"/>
  <c r="G16" i="1"/>
  <c r="H16" i="1"/>
  <c r="F17" i="1"/>
  <c r="G17" i="1"/>
  <c r="H17" i="1"/>
  <c r="F18" i="1"/>
  <c r="G18" i="1"/>
  <c r="H18" i="1"/>
  <c r="F19" i="1"/>
  <c r="G19" i="1"/>
  <c r="H19" i="1"/>
  <c r="F20" i="1"/>
  <c r="G20" i="1"/>
  <c r="H20" i="1"/>
  <c r="F21" i="1"/>
  <c r="G21" i="1"/>
  <c r="H21" i="1"/>
  <c r="F22" i="1"/>
  <c r="G22" i="1"/>
  <c r="H22" i="1"/>
  <c r="F23" i="1"/>
  <c r="G23" i="1"/>
  <c r="H23" i="1"/>
  <c r="F24" i="1"/>
  <c r="G24" i="1"/>
  <c r="H24" i="1"/>
  <c r="F25" i="1"/>
  <c r="G25" i="1"/>
  <c r="H25" i="1"/>
  <c r="F26" i="1"/>
  <c r="G26" i="1"/>
  <c r="H26" i="1"/>
  <c r="F27" i="1"/>
  <c r="G27" i="1"/>
  <c r="H27" i="1"/>
  <c r="F28" i="1"/>
  <c r="G28" i="1"/>
  <c r="H28" i="1"/>
  <c r="F29" i="1"/>
  <c r="G29" i="1"/>
  <c r="H29" i="1"/>
  <c r="F30" i="1"/>
  <c r="G30" i="1"/>
  <c r="H30" i="1"/>
  <c r="F31" i="1"/>
  <c r="G31" i="1"/>
  <c r="H31" i="1"/>
  <c r="F32" i="1"/>
  <c r="G32" i="1"/>
  <c r="H32" i="1"/>
  <c r="F33" i="1"/>
  <c r="G33" i="1"/>
  <c r="H33" i="1"/>
  <c r="F34" i="1"/>
  <c r="G34" i="1"/>
  <c r="H34" i="1"/>
  <c r="F35" i="1"/>
  <c r="G35" i="1"/>
  <c r="H35" i="1"/>
  <c r="F36" i="1"/>
  <c r="G36" i="1"/>
  <c r="H36" i="1"/>
  <c r="F37" i="1"/>
  <c r="G37" i="1"/>
  <c r="H37" i="1"/>
  <c r="F38" i="1"/>
  <c r="G38" i="1"/>
  <c r="H38" i="1"/>
  <c r="F39" i="1"/>
  <c r="G39" i="1"/>
  <c r="H39" i="1"/>
  <c r="F40" i="1"/>
  <c r="G40" i="1"/>
  <c r="H40" i="1"/>
  <c r="F41" i="1"/>
  <c r="G41" i="1"/>
  <c r="H41" i="1"/>
  <c r="F42" i="1"/>
  <c r="G42" i="1"/>
  <c r="H42" i="1"/>
  <c r="F43" i="1"/>
  <c r="G43" i="1"/>
  <c r="H43" i="1"/>
  <c r="F44" i="1"/>
  <c r="G44" i="1"/>
  <c r="H44" i="1"/>
  <c r="F45" i="1"/>
  <c r="G45" i="1"/>
  <c r="H45" i="1"/>
  <c r="F46" i="1"/>
  <c r="G46" i="1"/>
  <c r="H46" i="1"/>
  <c r="F47" i="1"/>
  <c r="G47" i="1"/>
  <c r="H47" i="1"/>
  <c r="F48" i="1"/>
  <c r="G48" i="1"/>
  <c r="H48" i="1"/>
  <c r="F49" i="1"/>
  <c r="G49" i="1"/>
  <c r="H49" i="1"/>
  <c r="F50" i="1"/>
  <c r="G50" i="1"/>
  <c r="H50" i="1"/>
  <c r="I2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</calcChain>
</file>

<file path=xl/sharedStrings.xml><?xml version="1.0" encoding="utf-8"?>
<sst xmlns="http://schemas.openxmlformats.org/spreadsheetml/2006/main" count="66" uniqueCount="66">
  <si>
    <t>Country</t>
  </si>
  <si>
    <t>Low</t>
  </si>
  <si>
    <t>High</t>
  </si>
  <si>
    <t>Ave</t>
  </si>
  <si>
    <t>Muslim Population</t>
  </si>
  <si>
    <t>Low Mus Rate</t>
  </si>
  <si>
    <t>High Mus Rate</t>
  </si>
  <si>
    <t>Ave Mus Rate</t>
  </si>
  <si>
    <t xml:space="preserve">Low FF Share </t>
  </si>
  <si>
    <t xml:space="preserve">High FF Share </t>
  </si>
  <si>
    <t xml:space="preserve">Ave FF Share </t>
  </si>
  <si>
    <t xml:space="preserve">Low Raw FF Score </t>
  </si>
  <si>
    <t xml:space="preserve">High Raw FF Score </t>
  </si>
  <si>
    <t xml:space="preserve">Ave Raw FF Score </t>
  </si>
  <si>
    <t>Low Std FF Score</t>
  </si>
  <si>
    <t>Tunisia</t>
  </si>
  <si>
    <t>Jordan</t>
  </si>
  <si>
    <t>Lebanon</t>
  </si>
  <si>
    <t>Belgium*</t>
  </si>
  <si>
    <t>France</t>
  </si>
  <si>
    <t>Saudi-Arabia</t>
  </si>
  <si>
    <t>Finland</t>
  </si>
  <si>
    <t>United Kingdom</t>
  </si>
  <si>
    <t>Russia</t>
  </si>
  <si>
    <t>Germany</t>
  </si>
  <si>
    <t>Morocco</t>
  </si>
  <si>
    <t>Denmark</t>
  </si>
  <si>
    <t>Australia</t>
  </si>
  <si>
    <t>Bosnia</t>
  </si>
  <si>
    <t>Libya</t>
  </si>
  <si>
    <t>Netherlands</t>
  </si>
  <si>
    <t>Sweden</t>
  </si>
  <si>
    <t>Austria</t>
  </si>
  <si>
    <t>Norway</t>
  </si>
  <si>
    <t>Ireland</t>
  </si>
  <si>
    <t>Turkmenistan</t>
  </si>
  <si>
    <t>Serbia</t>
  </si>
  <si>
    <t>Canada*</t>
  </si>
  <si>
    <t>Uzbekistan</t>
  </si>
  <si>
    <t>Israel/Palest. Territories</t>
  </si>
  <si>
    <t>Italy</t>
  </si>
  <si>
    <t>Kazakhstan</t>
  </si>
  <si>
    <t>Ukraine</t>
  </si>
  <si>
    <t>Tajikistan</t>
  </si>
  <si>
    <t>Switzerland*</t>
  </si>
  <si>
    <t>Turkey</t>
  </si>
  <si>
    <t>Albania</t>
  </si>
  <si>
    <t>Spain</t>
  </si>
  <si>
    <t>United States of America</t>
  </si>
  <si>
    <t>China</t>
  </si>
  <si>
    <t>Kyrgyzstan</t>
  </si>
  <si>
    <t>Kuwait</t>
  </si>
  <si>
    <t>Egypt</t>
  </si>
  <si>
    <t>Pakistan</t>
  </si>
  <si>
    <t>Algeria</t>
  </si>
  <si>
    <t>New Zealand</t>
  </si>
  <si>
    <t>Somalia</t>
  </si>
  <si>
    <t>Yemen</t>
  </si>
  <si>
    <t>Sudan</t>
  </si>
  <si>
    <t>Qatar</t>
  </si>
  <si>
    <t>Macedonia</t>
  </si>
  <si>
    <t>Bahrain</t>
  </si>
  <si>
    <t>Afghanistan</t>
  </si>
  <si>
    <t>United Arab Emirates</t>
  </si>
  <si>
    <t>Ave Std FF Score</t>
  </si>
  <si>
    <t>High Std FF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</si>
</sst>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1" fontId="0" fillId="0" borderId="0" xfId="0" applyNumberFormat="1"/>
    <xf numFmtId="0" fontId="0" fillId="2" borderId="0" xfId="0" applyFill="1"/>
    <xf numFmtId="0" fontId="0" fillId="0" borderId="0" xfId="0" applyFill="1"/>
    <xf numFmtId="11" fontId="0" fillId="0" borderId="0" xfId="0" applyNumberFormat="1" applyFill="1"/>
    <xf numFmtId="1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5" sqref="A15:XFD15"/>
    </sheetView>
  </sheetViews>
  <sheetFormatPr baseColWidth="10" defaultRowHeight="16" x14ac:dyDescent="0.2"/>
  <cols>
    <col min="9" max="9" width="10.83203125" style="3"/>
    <col min="13" max="13" width="10.83203125" style="3"/>
    <col min="16" max="16" width="10.83203125" style="4"/>
    <col min="17" max="17" width="12.33203125" style="3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11</v>
      </c>
      <c r="I1" s="3" t="s">
        <v>14</v>
      </c>
      <c r="J1" t="s">
        <v>6</v>
      </c>
      <c r="K1" t="s">
        <v>9</v>
      </c>
      <c r="L1" t="s">
        <v>12</v>
      </c>
      <c r="M1" s="3" t="s">
        <v>65</v>
      </c>
      <c r="N1" t="s">
        <v>7</v>
      </c>
      <c r="O1" t="s">
        <v>10</v>
      </c>
      <c r="P1" s="4" t="s">
        <v>13</v>
      </c>
      <c r="Q1" s="3" t="s">
        <v>64</v>
      </c>
    </row>
    <row r="2" spans="1:17" x14ac:dyDescent="0.2">
      <c r="A2" s="1" t="s">
        <v>15</v>
      </c>
      <c r="B2">
        <v>1500</v>
      </c>
      <c r="C2">
        <v>3000</v>
      </c>
      <c r="D2">
        <v>2250</v>
      </c>
      <c r="E2">
        <v>10443506</v>
      </c>
      <c r="F2">
        <f>B2/E2</f>
        <v>1.4362992657829661E-4</v>
      </c>
      <c r="G2">
        <f>B2/SUM(B2:B50)</f>
        <v>9.0579710144927536E-2</v>
      </c>
      <c r="H2" s="2">
        <f>F2*G2</f>
        <v>1.300995711759933E-5</v>
      </c>
      <c r="I2" s="6">
        <f>STANDARDIZE(H2, AVERAGE($H$2:$H$50), STDEV($H$2:$H$50))</f>
        <v>1.6687235595533225</v>
      </c>
      <c r="J2">
        <f>C2/E2</f>
        <v>2.8725985315659322E-4</v>
      </c>
      <c r="K2">
        <f>C2/SUM($C$2:$C$50)</f>
        <v>0.14720314033366044</v>
      </c>
      <c r="L2" s="2">
        <f>J2*K2</f>
        <v>4.2285552476436682E-5</v>
      </c>
      <c r="M2" s="6">
        <f>STANDARDIZE(L2, AVERAGE($L$2:$L$50), STDEV($L$2:$L$50))</f>
        <v>5.1005185925634047</v>
      </c>
      <c r="N2">
        <f>D2/E2</f>
        <v>2.1544488986744489E-4</v>
      </c>
      <c r="O2">
        <f>D2/SUM($D$2:$D$50)</f>
        <v>0.12181916621548457</v>
      </c>
      <c r="P2" s="5">
        <f>N2*O2</f>
        <v>2.6245316849039034E-5</v>
      </c>
      <c r="Q2" s="6">
        <f>STANDARDIZE(P2, AVERAGE($P$2:$P$50), STDEV($P$2:$P$50))</f>
        <v>3.6708551934447042</v>
      </c>
    </row>
    <row r="3" spans="1:17" x14ac:dyDescent="0.2">
      <c r="A3" t="s">
        <v>16</v>
      </c>
      <c r="B3">
        <v>1500</v>
      </c>
      <c r="C3">
        <v>1500</v>
      </c>
      <c r="D3">
        <v>1500</v>
      </c>
      <c r="E3">
        <v>5928782</v>
      </c>
      <c r="F3">
        <f>B3/E3</f>
        <v>2.530030620117252E-4</v>
      </c>
      <c r="G3">
        <f>B3/SUM($B$2:$B$50)</f>
        <v>9.0579710144927536E-2</v>
      </c>
      <c r="H3" s="2">
        <f>F3*G3</f>
        <v>2.2916944022801196E-5</v>
      </c>
      <c r="I3" s="6">
        <f>STANDARDIZE(H3, AVERAGE($H$2:$H$50), STDEV($H$2:$H$50))</f>
        <v>3.3473056844830209</v>
      </c>
      <c r="J3">
        <f>C3/E3</f>
        <v>2.530030620117252E-4</v>
      </c>
      <c r="K3">
        <f>C3/SUM($C$2:$C$50)</f>
        <v>7.3601570166830221E-2</v>
      </c>
      <c r="L3" s="2">
        <f>J3*K3</f>
        <v>1.862142262107889E-5</v>
      </c>
      <c r="M3" s="6">
        <f>STANDARDIZE(L3, AVERAGE($L$2:$L$50), STDEV($L$2:$L$50))</f>
        <v>1.9561284409051409</v>
      </c>
      <c r="N3">
        <f t="shared" ref="N3:N50" si="0">D3/E3</f>
        <v>2.530030620117252E-4</v>
      </c>
      <c r="O3">
        <f>D3/SUM($D$2:$D$50)</f>
        <v>8.1212777476989712E-2</v>
      </c>
      <c r="P3" s="5">
        <f t="shared" ref="P3:P50" si="1">N3*O3</f>
        <v>2.0547081376155267E-5</v>
      </c>
      <c r="Q3" s="6">
        <f>STANDARDIZE(P3, AVERAGE($P$2:$P$50), STDEV($P$2:$P$50))</f>
        <v>2.7526959321563269</v>
      </c>
    </row>
    <row r="4" spans="1:17" x14ac:dyDescent="0.2">
      <c r="A4" s="1" t="s">
        <v>17</v>
      </c>
      <c r="B4">
        <v>900</v>
      </c>
      <c r="C4">
        <v>900</v>
      </c>
      <c r="D4">
        <v>900</v>
      </c>
      <c r="E4">
        <v>2203740</v>
      </c>
      <c r="F4">
        <f>B4/E4</f>
        <v>4.0839663481172917E-4</v>
      </c>
      <c r="G4">
        <f>B4/SUM($B$2:$B$50)</f>
        <v>5.434782608695652E-2</v>
      </c>
      <c r="H4" s="2">
        <f>F4*G4</f>
        <v>2.219546928324615E-5</v>
      </c>
      <c r="I4" s="6">
        <f>STANDARDIZE(H4, AVERAGE($H$2:$H$50), STDEV($H$2:$H$50))</f>
        <v>3.2250632092487472</v>
      </c>
      <c r="J4">
        <f>C4/E4</f>
        <v>4.0839663481172917E-4</v>
      </c>
      <c r="K4">
        <f>C4/SUM($C$2:$C$50)</f>
        <v>4.4160942100098133E-2</v>
      </c>
      <c r="L4" s="2">
        <f>J4*K4</f>
        <v>1.8035180143795693E-5</v>
      </c>
      <c r="M4" s="6">
        <f>STANDARDIZE(L4, AVERAGE($L$2:$L$50), STDEV($L$2:$L$50))</f>
        <v>1.8782310035888192</v>
      </c>
      <c r="N4">
        <f t="shared" si="0"/>
        <v>4.0839663481172917E-4</v>
      </c>
      <c r="O4">
        <f t="shared" ref="O4:O50" si="2">D4/SUM($D$2:$D$50)</f>
        <v>4.8727666486193831E-2</v>
      </c>
      <c r="P4" s="5">
        <f t="shared" si="1"/>
        <v>1.9900215015189836E-5</v>
      </c>
      <c r="Q4" s="6">
        <f>STANDARDIZE(P4, AVERAGE($P$2:$P$50), STDEV($P$2:$P$50))</f>
        <v>2.6484660625830805</v>
      </c>
    </row>
    <row r="5" spans="1:17" x14ac:dyDescent="0.2">
      <c r="A5" s="1" t="s">
        <v>18</v>
      </c>
      <c r="B5">
        <v>440</v>
      </c>
      <c r="C5">
        <v>440</v>
      </c>
      <c r="D5">
        <v>440</v>
      </c>
      <c r="E5">
        <v>543818</v>
      </c>
      <c r="F5">
        <f>B5/E5</f>
        <v>8.0909421902180504E-4</v>
      </c>
      <c r="G5">
        <f>B5/SUM($B$2:$B$50)</f>
        <v>2.6570048309178744E-2</v>
      </c>
      <c r="H5" s="2">
        <f>F5*G5</f>
        <v>2.1497672486086607E-5</v>
      </c>
      <c r="I5" s="6">
        <f>STANDARDIZE(H5, AVERAGE($H$2:$H$50), STDEV($H$2:$H$50))</f>
        <v>3.1068325865828199</v>
      </c>
      <c r="J5">
        <f>C5/E5</f>
        <v>8.0909421902180504E-4</v>
      </c>
      <c r="K5">
        <f>C5/SUM($C$2:$C$50)</f>
        <v>2.1589793915603533E-2</v>
      </c>
      <c r="L5" s="2">
        <f>J5*K5</f>
        <v>1.7468177446986961E-5</v>
      </c>
      <c r="M5" s="6">
        <f>STANDARDIZE(L5, AVERAGE($L$2:$L$50), STDEV($L$2:$L$50))</f>
        <v>1.80289006746708</v>
      </c>
      <c r="N5">
        <f t="shared" si="0"/>
        <v>8.0909421902180504E-4</v>
      </c>
      <c r="O5">
        <f t="shared" si="2"/>
        <v>2.3822414726583648E-2</v>
      </c>
      <c r="P5" s="5">
        <f t="shared" si="1"/>
        <v>1.9274578038418745E-5</v>
      </c>
      <c r="Q5" s="6">
        <f>STANDARDIZE(P5, AVERAGE($P$2:$P$50), STDEV($P$2:$P$50))</f>
        <v>2.5476568932954291</v>
      </c>
    </row>
    <row r="6" spans="1:17" x14ac:dyDescent="0.2">
      <c r="A6" s="1" t="s">
        <v>19</v>
      </c>
      <c r="B6">
        <v>1200</v>
      </c>
      <c r="C6">
        <v>1200</v>
      </c>
      <c r="D6">
        <v>1200</v>
      </c>
      <c r="E6">
        <v>4950000</v>
      </c>
      <c r="F6">
        <f>B6/E6</f>
        <v>2.4242424242424242E-4</v>
      </c>
      <c r="G6">
        <f>B6/SUM($B$2:$B$50)</f>
        <v>7.2463768115942032E-2</v>
      </c>
      <c r="H6" s="2">
        <f>F6*G6</f>
        <v>1.7566974088713218E-5</v>
      </c>
      <c r="I6" s="6">
        <f>STANDARDIZE(H6, AVERAGE($H$2:$H$50), STDEV($H$2:$H$50))</f>
        <v>2.4408379575946291</v>
      </c>
      <c r="J6">
        <f>C6/E6</f>
        <v>2.4242424242424242E-4</v>
      </c>
      <c r="K6">
        <f>C6/SUM($C$2:$C$50)</f>
        <v>5.8881256133464184E-2</v>
      </c>
      <c r="L6" s="2">
        <f>J6*K6</f>
        <v>1.4274243911142832E-5</v>
      </c>
      <c r="M6" s="6">
        <f>STANDARDIZE(L6, AVERAGE($L$2:$L$50), STDEV($L$2:$L$50))</f>
        <v>1.3784935983577158</v>
      </c>
      <c r="N6">
        <f t="shared" si="0"/>
        <v>2.4242424242424242E-4</v>
      </c>
      <c r="O6">
        <f t="shared" si="2"/>
        <v>6.4970221981591775E-2</v>
      </c>
      <c r="P6" s="5">
        <f t="shared" si="1"/>
        <v>1.5750356844022247E-5</v>
      </c>
      <c r="Q6" s="6">
        <f>STANDARDIZE(P6, AVERAGE($P$2:$P$50), STDEV($P$2:$P$50))</f>
        <v>1.9797975368574339</v>
      </c>
    </row>
    <row r="7" spans="1:17" x14ac:dyDescent="0.2">
      <c r="A7" t="s">
        <v>20</v>
      </c>
      <c r="B7">
        <v>1500</v>
      </c>
      <c r="C7">
        <v>2500</v>
      </c>
      <c r="D7">
        <v>2000</v>
      </c>
      <c r="E7">
        <v>24477606</v>
      </c>
      <c r="F7">
        <f>B7/E7</f>
        <v>6.1280502676609792E-5</v>
      </c>
      <c r="G7">
        <f>B7/SUM($B$2:$B$50)</f>
        <v>9.0579710144927536E-2</v>
      </c>
      <c r="H7" s="2">
        <f>F7*G7</f>
        <v>5.5507701699827708E-6</v>
      </c>
      <c r="I7" s="6">
        <f>STANDARDIZE(H7, AVERAGE($H$2:$H$50), STDEV($H$2:$H$50))</f>
        <v>0.4048823940619517</v>
      </c>
      <c r="J7">
        <f>C7/E7</f>
        <v>1.02134171127683E-4</v>
      </c>
      <c r="K7">
        <f>C7/SUM($C$2:$C$50)</f>
        <v>0.12266928361138371</v>
      </c>
      <c r="L7" s="2">
        <f>J7*K7</f>
        <v>1.2528725604475343E-5</v>
      </c>
      <c r="M7" s="6">
        <f>STANDARDIZE(L7, AVERAGE($L$2:$L$50), STDEV($L$2:$L$50))</f>
        <v>1.146556459465546</v>
      </c>
      <c r="N7">
        <f t="shared" si="0"/>
        <v>8.1707336902146394E-5</v>
      </c>
      <c r="O7">
        <f t="shared" si="2"/>
        <v>0.10828370330265295</v>
      </c>
      <c r="P7" s="5">
        <f t="shared" si="1"/>
        <v>8.8475730267619273E-6</v>
      </c>
      <c r="Q7" s="6">
        <f>STANDARDIZE(P7, AVERAGE($P$2:$P$50), STDEV($P$2:$P$50))</f>
        <v>0.86754885555089689</v>
      </c>
    </row>
    <row r="8" spans="1:17" x14ac:dyDescent="0.2">
      <c r="A8" t="s">
        <v>21</v>
      </c>
      <c r="B8">
        <v>50</v>
      </c>
      <c r="C8">
        <v>70</v>
      </c>
      <c r="D8">
        <v>60</v>
      </c>
      <c r="E8">
        <v>24245</v>
      </c>
      <c r="F8">
        <f>B8/E8</f>
        <v>2.0622808826562177E-3</v>
      </c>
      <c r="G8">
        <f>B8/SUM($B$2:$B$50)</f>
        <v>3.0193236714975845E-3</v>
      </c>
      <c r="H8" s="2">
        <f>F8*G8</f>
        <v>6.2266934862808502E-6</v>
      </c>
      <c r="I8" s="6">
        <f>STANDARDIZE(H8, AVERAGE($H$2:$H$50), STDEV($H$2:$H$50))</f>
        <v>0.51940690160575576</v>
      </c>
      <c r="J8">
        <f>C8/E8</f>
        <v>2.8871932357187047E-3</v>
      </c>
      <c r="K8">
        <f>C8/SUM($C$2:$C$50)</f>
        <v>3.4347399411187437E-3</v>
      </c>
      <c r="L8" s="2">
        <f>J8*K8</f>
        <v>9.9167579244508984E-6</v>
      </c>
      <c r="M8" s="6">
        <f>STANDARDIZE(L8, AVERAGE($L$2:$L$50), STDEV($L$2:$L$50))</f>
        <v>0.79948916818041849</v>
      </c>
      <c r="N8">
        <f t="shared" si="0"/>
        <v>2.4747370591874612E-3</v>
      </c>
      <c r="O8">
        <f t="shared" si="2"/>
        <v>3.2485110990795887E-3</v>
      </c>
      <c r="P8" s="5">
        <f t="shared" si="1"/>
        <v>8.0392108040740483E-6</v>
      </c>
      <c r="Q8" s="6">
        <f>STANDARDIZE(P8, AVERAGE($P$2:$P$50), STDEV($P$2:$P$50))</f>
        <v>0.73729708467051269</v>
      </c>
    </row>
    <row r="9" spans="1:17" x14ac:dyDescent="0.2">
      <c r="A9" t="s">
        <v>22</v>
      </c>
      <c r="B9">
        <v>500</v>
      </c>
      <c r="C9">
        <v>600</v>
      </c>
      <c r="D9">
        <v>550</v>
      </c>
      <c r="E9">
        <v>2700000</v>
      </c>
      <c r="F9">
        <f>B9/E9</f>
        <v>1.8518518518518518E-4</v>
      </c>
      <c r="G9">
        <f>B9/SUM($B$2:$B$50)</f>
        <v>3.0193236714975844E-2</v>
      </c>
      <c r="H9" s="2">
        <f>F9*G9</f>
        <v>5.591340132402934E-6</v>
      </c>
      <c r="I9" s="6">
        <f>STANDARDIZE(H9, AVERAGE($H$2:$H$50), STDEV($H$2:$H$50))</f>
        <v>0.41175633205936629</v>
      </c>
      <c r="J9">
        <f>C9/E9</f>
        <v>2.2222222222222223E-4</v>
      </c>
      <c r="K9">
        <f>C9/SUM($C$2:$C$50)</f>
        <v>2.9440628066732092E-2</v>
      </c>
      <c r="L9" s="2">
        <f>J9*K9</f>
        <v>6.5423617926071318E-6</v>
      </c>
      <c r="M9" s="6">
        <f>STANDARDIZE(L9, AVERAGE($L$2:$L$50), STDEV($L$2:$L$50))</f>
        <v>0.35111358751815391</v>
      </c>
      <c r="N9">
        <f t="shared" si="0"/>
        <v>2.0370370370370369E-4</v>
      </c>
      <c r="O9">
        <f t="shared" si="2"/>
        <v>2.9778018408229561E-2</v>
      </c>
      <c r="P9" s="5">
        <f t="shared" si="1"/>
        <v>6.0658926387134283E-6</v>
      </c>
      <c r="Q9" s="6">
        <f>STANDARDIZE(P9, AVERAGE($P$2:$P$50), STDEV($P$2:$P$50))</f>
        <v>0.41933543538164686</v>
      </c>
    </row>
    <row r="10" spans="1:17" x14ac:dyDescent="0.2">
      <c r="A10" t="s">
        <v>23</v>
      </c>
      <c r="B10">
        <v>800</v>
      </c>
      <c r="C10">
        <v>1500</v>
      </c>
      <c r="D10">
        <v>1150</v>
      </c>
      <c r="E10">
        <v>16482000</v>
      </c>
      <c r="F10">
        <f>B10/E10</f>
        <v>4.8537798810823931E-5</v>
      </c>
      <c r="G10">
        <f>B10/SUM($B$2:$B$50)</f>
        <v>4.8309178743961352E-2</v>
      </c>
      <c r="H10" s="2">
        <f>F10*G10</f>
        <v>2.3448211985905281E-6</v>
      </c>
      <c r="I10" s="6">
        <f>STANDARDIZE(H10, AVERAGE($H$2:$H$50), STDEV($H$2:$H$50))</f>
        <v>-0.13831491590826048</v>
      </c>
      <c r="J10">
        <f>C10/E10</f>
        <v>9.1008372770294863E-5</v>
      </c>
      <c r="K10">
        <f>C10/SUM($C$2:$C$50)</f>
        <v>7.3601570166830221E-2</v>
      </c>
      <c r="L10" s="2">
        <f>J10*K10</f>
        <v>6.6983591342218984E-6</v>
      </c>
      <c r="M10" s="6">
        <f>STANDARDIZE(L10, AVERAGE($L$2:$L$50), STDEV($L$2:$L$50))</f>
        <v>0.37184185885779431</v>
      </c>
      <c r="N10">
        <f t="shared" si="0"/>
        <v>6.9773085790559401E-5</v>
      </c>
      <c r="O10">
        <f t="shared" si="2"/>
        <v>6.2263129399025445E-2</v>
      </c>
      <c r="P10" s="5">
        <f t="shared" si="1"/>
        <v>4.3442906691469035E-6</v>
      </c>
      <c r="Q10" s="6">
        <f>STANDARDIZE(P10, AVERAGE($P$2:$P$50), STDEV($P$2:$P$50))</f>
        <v>0.14193293067085927</v>
      </c>
    </row>
    <row r="11" spans="1:17" x14ac:dyDescent="0.2">
      <c r="A11" t="s">
        <v>24</v>
      </c>
      <c r="B11">
        <v>500</v>
      </c>
      <c r="C11">
        <v>600</v>
      </c>
      <c r="D11">
        <v>550</v>
      </c>
      <c r="E11">
        <v>4000000</v>
      </c>
      <c r="F11">
        <f>B11/E11</f>
        <v>1.25E-4</v>
      </c>
      <c r="G11">
        <f>B11/SUM($B$2:$B$50)</f>
        <v>3.0193236714975844E-2</v>
      </c>
      <c r="H11" s="2">
        <f>F11*G11</f>
        <v>3.7741545893719806E-6</v>
      </c>
      <c r="I11" s="6">
        <f>STANDARDIZE(H11, AVERAGE($H$2:$H$50), STDEV($H$2:$H$50))</f>
        <v>0.1038630039062014</v>
      </c>
      <c r="J11">
        <f>C11/E11</f>
        <v>1.4999999999999999E-4</v>
      </c>
      <c r="K11">
        <f>C11/SUM($C$2:$C$50)</f>
        <v>2.9440628066732092E-2</v>
      </c>
      <c r="L11" s="2">
        <f>J11*K11</f>
        <v>4.4160942100098136E-6</v>
      </c>
      <c r="M11" s="6">
        <f>STANDARDIZE(L11, AVERAGE($L$2:$L$50), STDEV($L$2:$L$50))</f>
        <v>6.8584084537274312E-2</v>
      </c>
      <c r="N11">
        <f t="shared" si="0"/>
        <v>1.3750000000000001E-4</v>
      </c>
      <c r="O11">
        <f t="shared" si="2"/>
        <v>2.9778018408229561E-2</v>
      </c>
      <c r="P11" s="5">
        <f t="shared" si="1"/>
        <v>4.0944775311315648E-6</v>
      </c>
      <c r="Q11" s="6">
        <f>STANDARDIZE(P11, AVERAGE($P$2:$P$50), STDEV($P$2:$P$50))</f>
        <v>0.10168042665417006</v>
      </c>
    </row>
    <row r="12" spans="1:17" x14ac:dyDescent="0.2">
      <c r="A12" s="1" t="s">
        <v>25</v>
      </c>
      <c r="B12">
        <v>1500</v>
      </c>
      <c r="C12">
        <v>1500</v>
      </c>
      <c r="D12">
        <v>1500</v>
      </c>
      <c r="E12">
        <v>31430015</v>
      </c>
      <c r="F12">
        <f>B12/E12</f>
        <v>4.7725080627546633E-5</v>
      </c>
      <c r="G12">
        <f>B12/SUM($B$2:$B$50)</f>
        <v>9.0579710144927536E-2</v>
      </c>
      <c r="H12" s="2">
        <f>F12*G12</f>
        <v>4.3229239698864705E-6</v>
      </c>
      <c r="I12" s="6">
        <f>STANDARDIZE(H12, AVERAGE($H$2:$H$50), STDEV($H$2:$H$50))</f>
        <v>0.19684328960302569</v>
      </c>
      <c r="J12">
        <f>C12/E12</f>
        <v>4.7725080627546633E-5</v>
      </c>
      <c r="K12">
        <f>C12/SUM($C$2:$C$50)</f>
        <v>7.3601570166830221E-2</v>
      </c>
      <c r="L12" s="2">
        <f>J12*K12</f>
        <v>3.5126408705260031E-6</v>
      </c>
      <c r="M12" s="6">
        <f>STANDARDIZE(L12, AVERAGE($L$2:$L$50), STDEV($L$2:$L$50))</f>
        <v>-5.1462999404520267E-2</v>
      </c>
      <c r="N12">
        <f t="shared" si="0"/>
        <v>4.7725080627546633E-5</v>
      </c>
      <c r="O12">
        <f t="shared" si="2"/>
        <v>8.1212777476989712E-2</v>
      </c>
      <c r="P12" s="5">
        <f t="shared" si="1"/>
        <v>3.8758863530763375E-6</v>
      </c>
      <c r="Q12" s="6">
        <f>STANDARDIZE(P12, AVERAGE($P$2:$P$50), STDEV($P$2:$P$50))</f>
        <v>6.6458731179768665E-2</v>
      </c>
    </row>
    <row r="13" spans="1:17" x14ac:dyDescent="0.2">
      <c r="A13" t="s">
        <v>26</v>
      </c>
      <c r="B13">
        <v>100</v>
      </c>
      <c r="C13">
        <v>150</v>
      </c>
      <c r="D13">
        <v>125</v>
      </c>
      <c r="E13">
        <v>222000</v>
      </c>
      <c r="F13">
        <f>B13/E13</f>
        <v>4.5045045045045046E-4</v>
      </c>
      <c r="G13">
        <f>B13/SUM($B$2:$B$50)</f>
        <v>6.038647342995169E-3</v>
      </c>
      <c r="H13" s="2">
        <f>F13*G13</f>
        <v>2.7201114157635896E-6</v>
      </c>
      <c r="I13" s="6">
        <f>STANDARDIZE(H13, AVERAGE($H$2:$H$50), STDEV($H$2:$H$50))</f>
        <v>-7.4727928640021063E-2</v>
      </c>
      <c r="J13">
        <f>C13/E13</f>
        <v>6.7567567567567571E-4</v>
      </c>
      <c r="K13">
        <f>C13/SUM($C$2:$C$50)</f>
        <v>7.360157016683023E-3</v>
      </c>
      <c r="L13" s="2">
        <f>J13*K13</f>
        <v>4.9730790653263674E-6</v>
      </c>
      <c r="M13" s="6">
        <f>STANDARDIZE(L13, AVERAGE($L$2:$L$50), STDEV($L$2:$L$50))</f>
        <v>0.14259389197093514</v>
      </c>
      <c r="N13">
        <f t="shared" si="0"/>
        <v>5.6306306306306306E-4</v>
      </c>
      <c r="O13">
        <f t="shared" si="2"/>
        <v>6.7677314564158096E-3</v>
      </c>
      <c r="P13" s="5">
        <f t="shared" si="1"/>
        <v>3.8106596038377307E-6</v>
      </c>
      <c r="Q13" s="6">
        <f>STANDARDIZE(P13, AVERAGE($P$2:$P$50), STDEV($P$2:$P$50))</f>
        <v>5.5948715547358689E-2</v>
      </c>
    </row>
    <row r="14" spans="1:17" x14ac:dyDescent="0.2">
      <c r="A14" t="s">
        <v>27</v>
      </c>
      <c r="B14">
        <v>100</v>
      </c>
      <c r="C14">
        <v>250</v>
      </c>
      <c r="D14">
        <v>175</v>
      </c>
      <c r="E14">
        <v>476290</v>
      </c>
      <c r="F14">
        <f>B14/E14</f>
        <v>2.0995611917109323E-4</v>
      </c>
      <c r="G14">
        <f>B14/SUM($B$2:$B$50)</f>
        <v>6.038647342995169E-3</v>
      </c>
      <c r="H14" s="2">
        <f>F14*G14</f>
        <v>1.2678509611780993E-6</v>
      </c>
      <c r="I14" s="6">
        <f>STANDARDIZE(H14, AVERAGE($H$2:$H$50), STDEV($H$2:$H$50))</f>
        <v>-0.32079047653028803</v>
      </c>
      <c r="J14">
        <f>C14/E14</f>
        <v>5.2489029792773313E-4</v>
      </c>
      <c r="K14">
        <f>C14/SUM($C$2:$C$50)</f>
        <v>1.2266928361138371E-2</v>
      </c>
      <c r="L14" s="2">
        <f>J14*K14</f>
        <v>6.4387916821360786E-6</v>
      </c>
      <c r="M14" s="6">
        <f>STANDARDIZE(L14, AVERAGE($L$2:$L$50), STDEV($L$2:$L$50))</f>
        <v>0.33735162638280269</v>
      </c>
      <c r="N14">
        <f t="shared" si="0"/>
        <v>3.6742320854941317E-4</v>
      </c>
      <c r="O14">
        <f t="shared" si="2"/>
        <v>9.4748240389821332E-3</v>
      </c>
      <c r="P14" s="5">
        <f t="shared" si="1"/>
        <v>3.4812702488439257E-6</v>
      </c>
      <c r="Q14" s="6">
        <f>STANDARDIZE(P14, AVERAGE($P$2:$P$50), STDEV($P$2:$P$50))</f>
        <v>2.8740596654542152E-3</v>
      </c>
    </row>
    <row r="15" spans="1:17" x14ac:dyDescent="0.2">
      <c r="A15" t="s">
        <v>28</v>
      </c>
      <c r="B15">
        <v>330</v>
      </c>
      <c r="C15">
        <v>330</v>
      </c>
      <c r="D15">
        <v>330</v>
      </c>
      <c r="E15">
        <v>1720707</v>
      </c>
      <c r="F15">
        <f>B15/E15</f>
        <v>1.9178163394465182E-4</v>
      </c>
      <c r="G15">
        <f>B15/SUM($B$2:$B$50)</f>
        <v>1.9927536231884056E-2</v>
      </c>
      <c r="H15" s="2">
        <f>F15*G15</f>
        <v>3.821735459041974E-6</v>
      </c>
      <c r="I15" s="6">
        <f>STANDARDIZE(H15, AVERAGE($H$2:$H$50), STDEV($H$2:$H$50))</f>
        <v>0.11192482916961465</v>
      </c>
      <c r="J15">
        <f>C15/E15</f>
        <v>1.9178163394465182E-4</v>
      </c>
      <c r="K15">
        <f>C15/SUM($C$2:$C$50)</f>
        <v>1.619234543670265E-2</v>
      </c>
      <c r="L15" s="2">
        <f>J15*K15</f>
        <v>3.105394465247061E-6</v>
      </c>
      <c r="M15" s="6">
        <f>STANDARDIZE(L15, AVERAGE($L$2:$L$50), STDEV($L$2:$L$50))</f>
        <v>-0.10557619071492919</v>
      </c>
      <c r="N15">
        <f t="shared" si="0"/>
        <v>1.9178163394465182E-4</v>
      </c>
      <c r="O15">
        <f t="shared" si="2"/>
        <v>1.7866811044937737E-2</v>
      </c>
      <c r="P15" s="5">
        <f t="shared" si="1"/>
        <v>3.4265262155785113E-6</v>
      </c>
      <c r="Q15" s="6">
        <f>STANDARDIZE(P15, AVERAGE($P$2:$P$50), STDEV($P$2:$P$50))</f>
        <v>-5.9468711967591301E-3</v>
      </c>
    </row>
    <row r="16" spans="1:17" x14ac:dyDescent="0.2">
      <c r="A16" t="s">
        <v>29</v>
      </c>
      <c r="B16">
        <v>600</v>
      </c>
      <c r="C16">
        <v>600</v>
      </c>
      <c r="D16">
        <v>600</v>
      </c>
      <c r="E16">
        <v>6310833</v>
      </c>
      <c r="F16">
        <f>B16/E16</f>
        <v>9.5074612178772591E-5</v>
      </c>
      <c r="G16">
        <f>B16/SUM($B$2:$B$50)</f>
        <v>3.6231884057971016E-2</v>
      </c>
      <c r="H16" s="2">
        <f>F16*G16</f>
        <v>3.4447323253178475E-6</v>
      </c>
      <c r="I16" s="6">
        <f>STANDARDIZE(H16, AVERAGE($H$2:$H$50), STDEV($H$2:$H$50))</f>
        <v>4.8047615303558285E-2</v>
      </c>
      <c r="J16">
        <f>C16/E16</f>
        <v>9.5074612178772591E-5</v>
      </c>
      <c r="K16">
        <f>C16/SUM($C$2:$C$50)</f>
        <v>2.9440628066732092E-2</v>
      </c>
      <c r="L16" s="2">
        <f>J16*K16</f>
        <v>2.7990562957440409E-6</v>
      </c>
      <c r="M16" s="6">
        <f>STANDARDIZE(L16, AVERAGE($L$2:$L$50), STDEV($L$2:$L$50))</f>
        <v>-0.14628111961575785</v>
      </c>
      <c r="N16">
        <f t="shared" si="0"/>
        <v>9.5074612178772591E-5</v>
      </c>
      <c r="O16">
        <f t="shared" si="2"/>
        <v>3.2485110990795887E-2</v>
      </c>
      <c r="P16" s="5">
        <f t="shared" si="1"/>
        <v>3.0885093290343019E-6</v>
      </c>
      <c r="Q16" s="6">
        <f>STANDARDIZE(P16, AVERAGE($P$2:$P$50), STDEV($P$2:$P$50))</f>
        <v>-6.041168514299023E-2</v>
      </c>
    </row>
    <row r="17" spans="1:17" x14ac:dyDescent="0.2">
      <c r="A17" t="s">
        <v>30</v>
      </c>
      <c r="B17">
        <v>200</v>
      </c>
      <c r="C17">
        <v>250</v>
      </c>
      <c r="D17">
        <v>225</v>
      </c>
      <c r="E17">
        <v>963526</v>
      </c>
      <c r="F17">
        <f>B17/E17</f>
        <v>2.0757094255889307E-4</v>
      </c>
      <c r="G17">
        <f>B17/SUM($B$2:$B$50)</f>
        <v>1.2077294685990338E-2</v>
      </c>
      <c r="H17" s="2">
        <f>F17*G17</f>
        <v>2.5068954415325249E-6</v>
      </c>
      <c r="I17" s="6">
        <f>STANDARDIZE(H17, AVERAGE($H$2:$H$50), STDEV($H$2:$H$50))</f>
        <v>-0.11085400072615791</v>
      </c>
      <c r="J17">
        <f>C17/E17</f>
        <v>2.5946367819861633E-4</v>
      </c>
      <c r="K17">
        <f>C17/SUM($C$2:$C$50)</f>
        <v>1.2266928361138371E-2</v>
      </c>
      <c r="L17" s="2">
        <f>J17*K17</f>
        <v>3.1828223527798861E-6</v>
      </c>
      <c r="M17" s="6">
        <f>STANDARDIZE(L17, AVERAGE($L$2:$L$50), STDEV($L$2:$L$50))</f>
        <v>-9.5287898328518167E-2</v>
      </c>
      <c r="N17">
        <f t="shared" si="0"/>
        <v>2.3351731037875469E-4</v>
      </c>
      <c r="O17">
        <f t="shared" si="2"/>
        <v>1.2181916621548458E-2</v>
      </c>
      <c r="P17" s="5">
        <f t="shared" si="1"/>
        <v>2.844688404722242E-6</v>
      </c>
      <c r="Q17" s="6">
        <f>STANDARDIZE(P17, AVERAGE($P$2:$P$50), STDEV($P$2:$P$50))</f>
        <v>-9.9698661053046089E-2</v>
      </c>
    </row>
    <row r="18" spans="1:17" x14ac:dyDescent="0.2">
      <c r="A18" t="s">
        <v>31</v>
      </c>
      <c r="B18">
        <v>150</v>
      </c>
      <c r="C18">
        <v>180</v>
      </c>
      <c r="D18">
        <v>165</v>
      </c>
      <c r="E18">
        <v>562741</v>
      </c>
      <c r="F18">
        <f>B18/E18</f>
        <v>2.665524637444224E-4</v>
      </c>
      <c r="G18">
        <f>B18/SUM($B$2:$B$50)</f>
        <v>9.057971014492754E-3</v>
      </c>
      <c r="H18" s="2">
        <f>F18*G18</f>
        <v>2.4144244904386087E-6</v>
      </c>
      <c r="I18" s="6">
        <f>STANDARDIZE(H18, AVERAGE($H$2:$H$50), STDEV($H$2:$H$50))</f>
        <v>-0.12652173977404083</v>
      </c>
      <c r="J18">
        <f>C18/E18</f>
        <v>3.1986295649330689E-4</v>
      </c>
      <c r="K18">
        <f>C18/SUM($C$2:$C$50)</f>
        <v>8.832188420019628E-3</v>
      </c>
      <c r="L18" s="2">
        <f>J18*K18</f>
        <v>2.825089900333427E-6</v>
      </c>
      <c r="M18" s="6">
        <f>STANDARDIZE(L18, AVERAGE($L$2:$L$50), STDEV($L$2:$L$50))</f>
        <v>-0.14282188361665785</v>
      </c>
      <c r="N18">
        <f t="shared" si="0"/>
        <v>2.9320771011886462E-4</v>
      </c>
      <c r="O18">
        <f t="shared" si="2"/>
        <v>8.9334055224688687E-3</v>
      </c>
      <c r="P18" s="5">
        <f t="shared" si="1"/>
        <v>2.6193433768063164E-6</v>
      </c>
      <c r="Q18" s="6">
        <f>STANDARDIZE(P18, AVERAGE($P$2:$P$50), STDEV($P$2:$P$50))</f>
        <v>-0.13600860741291207</v>
      </c>
    </row>
    <row r="19" spans="1:17" x14ac:dyDescent="0.2">
      <c r="A19" t="s">
        <v>32</v>
      </c>
      <c r="B19">
        <v>100</v>
      </c>
      <c r="C19">
        <v>150</v>
      </c>
      <c r="D19">
        <v>125</v>
      </c>
      <c r="E19">
        <v>398571</v>
      </c>
      <c r="F19">
        <f>B19/E19</f>
        <v>2.5089632712866716E-4</v>
      </c>
      <c r="G19">
        <f>B19/SUM($B$2:$B$50)</f>
        <v>6.038647342995169E-3</v>
      </c>
      <c r="H19" s="2">
        <f>F19*G19</f>
        <v>1.5150744391827728E-6</v>
      </c>
      <c r="I19" s="6">
        <f>STANDARDIZE(H19, AVERAGE($H$2:$H$50), STDEV($H$2:$H$50))</f>
        <v>-0.27890237119488082</v>
      </c>
      <c r="J19">
        <f>C19/E19</f>
        <v>3.7634449069300075E-4</v>
      </c>
      <c r="K19">
        <f>C19/SUM($C$2:$C$50)</f>
        <v>7.360157016683023E-3</v>
      </c>
      <c r="L19" s="2">
        <f>J19*K19</f>
        <v>2.7699545438640881E-6</v>
      </c>
      <c r="M19" s="6">
        <f>STANDARDIZE(L19, AVERAGE($L$2:$L$50), STDEV($L$2:$L$50))</f>
        <v>-0.15014803813617866</v>
      </c>
      <c r="N19">
        <f t="shared" si="0"/>
        <v>3.1362040891083393E-4</v>
      </c>
      <c r="O19">
        <f t="shared" si="2"/>
        <v>6.7677314564158096E-3</v>
      </c>
      <c r="P19" s="5">
        <f t="shared" si="1"/>
        <v>2.12249870675984E-6</v>
      </c>
      <c r="Q19" s="6">
        <f>STANDARDIZE(P19, AVERAGE($P$2:$P$50), STDEV($P$2:$P$50))</f>
        <v>-0.21606541401484688</v>
      </c>
    </row>
    <row r="20" spans="1:17" x14ac:dyDescent="0.2">
      <c r="A20" t="s">
        <v>33</v>
      </c>
      <c r="B20">
        <v>60</v>
      </c>
      <c r="C20">
        <v>60</v>
      </c>
      <c r="D20">
        <v>60</v>
      </c>
      <c r="E20">
        <v>99500</v>
      </c>
      <c r="F20">
        <f>B20/E20</f>
        <v>6.0301507537688446E-4</v>
      </c>
      <c r="G20">
        <f>B20/SUM($B$2:$B$50)</f>
        <v>3.6231884057971015E-3</v>
      </c>
      <c r="H20" s="2">
        <f>F20*G20</f>
        <v>2.1848372296263928E-6</v>
      </c>
      <c r="I20" s="6">
        <f>STANDARDIZE(H20, AVERAGE($H$2:$H$50), STDEV($H$2:$H$50))</f>
        <v>-0.16542166724932658</v>
      </c>
      <c r="J20">
        <f>C20/E20</f>
        <v>6.0301507537688446E-4</v>
      </c>
      <c r="K20">
        <f>C20/SUM($C$2:$C$50)</f>
        <v>2.944062806673209E-3</v>
      </c>
      <c r="L20" s="2">
        <f>J20*K20</f>
        <v>1.7753142552803272E-6</v>
      </c>
      <c r="M20" s="6">
        <f>STANDARDIZE(L20, AVERAGE($L$2:$L$50), STDEV($L$2:$L$50))</f>
        <v>-0.28231166075749414</v>
      </c>
      <c r="N20">
        <f t="shared" si="0"/>
        <v>6.0301507537688446E-4</v>
      </c>
      <c r="O20">
        <f t="shared" si="2"/>
        <v>3.2485110990795887E-3</v>
      </c>
      <c r="P20" s="5">
        <f t="shared" si="1"/>
        <v>1.9589011652741239E-6</v>
      </c>
      <c r="Q20" s="6">
        <f>STANDARDIZE(P20, AVERAGE($P$2:$P$50), STDEV($P$2:$P$50))</f>
        <v>-0.24242595993365254</v>
      </c>
    </row>
    <row r="21" spans="1:17" x14ac:dyDescent="0.2">
      <c r="A21" t="s">
        <v>34</v>
      </c>
      <c r="B21">
        <v>30</v>
      </c>
      <c r="C21">
        <v>30</v>
      </c>
      <c r="D21">
        <v>30</v>
      </c>
      <c r="E21">
        <v>25700</v>
      </c>
      <c r="F21">
        <f>B21/E21</f>
        <v>1.1673151750972762E-3</v>
      </c>
      <c r="G21">
        <f>B21/SUM($B$2:$B$50)</f>
        <v>1.8115942028985507E-3</v>
      </c>
      <c r="H21" s="2">
        <f>F21*G21</f>
        <v>2.1147014041617323E-6</v>
      </c>
      <c r="I21" s="6">
        <f>STANDARDIZE(H21, AVERAGE($H$2:$H$50), STDEV($H$2:$H$50))</f>
        <v>-0.17730507277602131</v>
      </c>
      <c r="J21">
        <f>C21/E21</f>
        <v>1.1673151750972762E-3</v>
      </c>
      <c r="K21">
        <f>C21/SUM($C$2:$C$50)</f>
        <v>1.4720314033366045E-3</v>
      </c>
      <c r="L21" s="2">
        <f>J21*K21</f>
        <v>1.7183245953345578E-6</v>
      </c>
      <c r="M21" s="6">
        <f>STANDARDIZE(L21, AVERAGE($L$2:$L$50), STDEV($L$2:$L$50))</f>
        <v>-0.28988420733221038</v>
      </c>
      <c r="N21">
        <f t="shared" si="0"/>
        <v>1.1673151750972762E-3</v>
      </c>
      <c r="O21">
        <f t="shared" si="2"/>
        <v>1.6242555495397943E-3</v>
      </c>
      <c r="P21" s="5">
        <f t="shared" si="1"/>
        <v>1.8960181512137676E-6</v>
      </c>
      <c r="Q21" s="6">
        <f>STANDARDIZE(P21, AVERAGE($P$2:$P$50), STDEV($P$2:$P$50))</f>
        <v>-0.25255832845580206</v>
      </c>
    </row>
    <row r="22" spans="1:17" x14ac:dyDescent="0.2">
      <c r="A22" t="s">
        <v>35</v>
      </c>
      <c r="B22">
        <v>360</v>
      </c>
      <c r="C22">
        <v>360</v>
      </c>
      <c r="D22">
        <v>360</v>
      </c>
      <c r="E22">
        <v>4998243</v>
      </c>
      <c r="F22">
        <f>B22/E22</f>
        <v>7.2025309693826413E-5</v>
      </c>
      <c r="G22">
        <f>B22/SUM($B$2:$B$50)</f>
        <v>2.1739130434782608E-2</v>
      </c>
      <c r="H22" s="2">
        <f>F22*G22</f>
        <v>1.5657676020397046E-6</v>
      </c>
      <c r="I22" s="6">
        <f>STANDARDIZE(H22, AVERAGE($H$2:$H$50), STDEV($H$2:$H$50))</f>
        <v>-0.27031321711180478</v>
      </c>
      <c r="J22">
        <f>C22/E22</f>
        <v>7.2025309693826413E-5</v>
      </c>
      <c r="K22">
        <f>C22/SUM($C$2:$C$50)</f>
        <v>1.7664376840039256E-2</v>
      </c>
      <c r="L22" s="2">
        <f>J22*K22</f>
        <v>1.2722822124522823E-6</v>
      </c>
      <c r="M22" s="6">
        <f>STANDARDIZE(L22, AVERAGE($L$2:$L$50), STDEV($L$2:$L$50))</f>
        <v>-0.34915244514741423</v>
      </c>
      <c r="N22">
        <f t="shared" si="0"/>
        <v>7.2025309693826413E-5</v>
      </c>
      <c r="O22">
        <f t="shared" si="2"/>
        <v>1.9491066594477531E-2</v>
      </c>
      <c r="P22" s="5">
        <f t="shared" si="1"/>
        <v>1.4038501077302387E-6</v>
      </c>
      <c r="Q22" s="6">
        <f>STANDARDIZE(P22, AVERAGE($P$2:$P$50), STDEV($P$2:$P$50))</f>
        <v>-0.33186158810258021</v>
      </c>
    </row>
    <row r="23" spans="1:17" x14ac:dyDescent="0.2">
      <c r="A23" t="s">
        <v>36</v>
      </c>
      <c r="B23">
        <v>50</v>
      </c>
      <c r="C23">
        <v>70</v>
      </c>
      <c r="D23">
        <v>60</v>
      </c>
      <c r="E23">
        <v>226117</v>
      </c>
      <c r="F23">
        <f>B23/E23</f>
        <v>2.2112446211474592E-4</v>
      </c>
      <c r="G23">
        <f>B23/SUM($B$2:$B$50)</f>
        <v>3.0193236714975845E-3</v>
      </c>
      <c r="H23" s="2">
        <f>F23*G23</f>
        <v>6.676463228102232E-7</v>
      </c>
      <c r="I23" s="6">
        <f>STANDARDIZE(H23, AVERAGE($H$2:$H$50), STDEV($H$2:$H$50))</f>
        <v>-0.42248565256158022</v>
      </c>
      <c r="J23">
        <f>C23/E23</f>
        <v>3.0957424696064428E-4</v>
      </c>
      <c r="K23">
        <f>C23/SUM($C$2:$C$50)</f>
        <v>3.4347399411187437E-3</v>
      </c>
      <c r="L23" s="2">
        <f>J23*K23</f>
        <v>1.0633070307774828E-6</v>
      </c>
      <c r="M23" s="6">
        <f>STANDARDIZE(L23, AVERAGE($L$2:$L$50), STDEV($L$2:$L$50))</f>
        <v>-0.37692018929079174</v>
      </c>
      <c r="N23">
        <f t="shared" si="0"/>
        <v>2.6534935453769511E-4</v>
      </c>
      <c r="O23">
        <f t="shared" si="2"/>
        <v>3.2485110990795887E-3</v>
      </c>
      <c r="P23" s="5">
        <f t="shared" si="1"/>
        <v>8.619903233493074E-7</v>
      </c>
      <c r="Q23" s="6">
        <f>STANDARDIZE(P23, AVERAGE($P$2:$P$50), STDEV($P$2:$P$50))</f>
        <v>-0.41917170045518426</v>
      </c>
    </row>
    <row r="24" spans="1:17" x14ac:dyDescent="0.2">
      <c r="A24" s="1" t="s">
        <v>37</v>
      </c>
      <c r="B24">
        <v>100</v>
      </c>
      <c r="C24">
        <v>100</v>
      </c>
      <c r="D24">
        <v>100</v>
      </c>
      <c r="E24">
        <v>670000</v>
      </c>
      <c r="F24">
        <f>B24/E24</f>
        <v>1.4925373134328358E-4</v>
      </c>
      <c r="G24">
        <f>B24/SUM($B$2:$B$50)</f>
        <v>6.038647342995169E-3</v>
      </c>
      <c r="H24" s="2">
        <f>F24*G24</f>
        <v>9.0129064820823417E-7</v>
      </c>
      <c r="I24" s="6">
        <f>STANDARDIZE(H24, AVERAGE($H$2:$H$50), STDEV($H$2:$H$50))</f>
        <v>-0.38289831970678145</v>
      </c>
      <c r="J24">
        <f>C24/E24</f>
        <v>1.4925373134328358E-4</v>
      </c>
      <c r="K24">
        <f>C24/SUM($C$2:$C$50)</f>
        <v>4.9067713444553487E-3</v>
      </c>
      <c r="L24" s="2">
        <f>J24*K24</f>
        <v>7.3235393200826105E-7</v>
      </c>
      <c r="M24" s="6">
        <f>STANDARDIZE(L24, AVERAGE($L$2:$L$50), STDEV($L$2:$L$50))</f>
        <v>-0.42089584657426093</v>
      </c>
      <c r="N24">
        <f t="shared" si="0"/>
        <v>1.4925373134328358E-4</v>
      </c>
      <c r="O24">
        <f t="shared" si="2"/>
        <v>5.4141851651326473E-3</v>
      </c>
      <c r="P24" s="5">
        <f t="shared" si="1"/>
        <v>8.0808733807949961E-7</v>
      </c>
      <c r="Q24" s="6">
        <f>STANDARDIZE(P24, AVERAGE($P$2:$P$50), STDEV($P$2:$P$50))</f>
        <v>-0.42785711287313022</v>
      </c>
    </row>
    <row r="25" spans="1:17" x14ac:dyDescent="0.2">
      <c r="A25" t="s">
        <v>38</v>
      </c>
      <c r="B25">
        <v>500</v>
      </c>
      <c r="C25">
        <v>500</v>
      </c>
      <c r="D25">
        <v>500</v>
      </c>
      <c r="E25">
        <v>26189329</v>
      </c>
      <c r="F25">
        <f>B25/E25</f>
        <v>1.9091745344067425E-5</v>
      </c>
      <c r="G25">
        <f>B25/SUM($B$2:$B$50)</f>
        <v>3.0193236714975844E-2</v>
      </c>
      <c r="H25" s="2">
        <f>F25*G25</f>
        <v>5.7644158647546572E-7</v>
      </c>
      <c r="I25" s="6">
        <f>STANDARDIZE(H25, AVERAGE($H$2:$H$50), STDEV($H$2:$H$50))</f>
        <v>-0.43793885155996232</v>
      </c>
      <c r="J25">
        <f>C25/E25</f>
        <v>1.9091745344067425E-5</v>
      </c>
      <c r="K25">
        <f>C25/SUM($C$2:$C$50)</f>
        <v>2.4533856722276742E-2</v>
      </c>
      <c r="L25" s="2">
        <f>J25*K25</f>
        <v>4.6839414484954427E-7</v>
      </c>
      <c r="M25" s="6">
        <f>STANDARDIZE(L25, AVERAGE($L$2:$L$50), STDEV($L$2:$L$50))</f>
        <v>-0.45596971407958831</v>
      </c>
      <c r="N25">
        <f t="shared" si="0"/>
        <v>1.9091745344067425E-5</v>
      </c>
      <c r="O25">
        <f t="shared" si="2"/>
        <v>2.7070925825663238E-2</v>
      </c>
      <c r="P25" s="5">
        <f t="shared" si="1"/>
        <v>5.1683122209170078E-7</v>
      </c>
      <c r="Q25" s="6">
        <f>STANDARDIZE(P25, AVERAGE($P$2:$P$50), STDEV($P$2:$P$50))</f>
        <v>-0.47478734269140471</v>
      </c>
    </row>
    <row r="26" spans="1:17" x14ac:dyDescent="0.2">
      <c r="A26" t="s">
        <v>39</v>
      </c>
      <c r="B26">
        <v>120</v>
      </c>
      <c r="C26">
        <v>120</v>
      </c>
      <c r="D26">
        <v>120</v>
      </c>
      <c r="E26">
        <v>1524000</v>
      </c>
      <c r="F26">
        <f>B26/E26</f>
        <v>7.8740157480314957E-5</v>
      </c>
      <c r="G26">
        <f>B26/SUM($B$2:$B$50)</f>
        <v>7.246376811594203E-3</v>
      </c>
      <c r="H26" s="2">
        <f>F26*G26</f>
        <v>5.7058085130663014E-7</v>
      </c>
      <c r="I26" s="6">
        <f>STANDARDIZE(H26, AVERAGE($H$2:$H$50), STDEV($H$2:$H$50))</f>
        <v>-0.43893186037157073</v>
      </c>
      <c r="J26">
        <f>C26/E26</f>
        <v>7.8740157480314957E-5</v>
      </c>
      <c r="K26">
        <f>C26/SUM($C$2:$C$50)</f>
        <v>5.8881256133464181E-3</v>
      </c>
      <c r="L26" s="2">
        <f>J26*K26</f>
        <v>4.6363193805877304E-7</v>
      </c>
      <c r="M26" s="6">
        <f>STANDARDIZE(L26, AVERAGE($L$2:$L$50), STDEV($L$2:$L$50))</f>
        <v>-0.45660249610979975</v>
      </c>
      <c r="N26">
        <f t="shared" si="0"/>
        <v>7.8740157480314957E-5</v>
      </c>
      <c r="O26">
        <f t="shared" si="2"/>
        <v>6.4970221981591773E-3</v>
      </c>
      <c r="P26" s="5">
        <f t="shared" si="1"/>
        <v>5.1157655103615567E-7</v>
      </c>
      <c r="Q26" s="6">
        <f>STANDARDIZE(P26, AVERAGE($P$2:$P$50), STDEV($P$2:$P$50))</f>
        <v>-0.47563403021732947</v>
      </c>
    </row>
    <row r="27" spans="1:17" x14ac:dyDescent="0.2">
      <c r="A27" t="s">
        <v>40</v>
      </c>
      <c r="B27">
        <v>80</v>
      </c>
      <c r="C27">
        <v>80</v>
      </c>
      <c r="D27">
        <v>80</v>
      </c>
      <c r="E27">
        <v>700000</v>
      </c>
      <c r="F27">
        <f>B27/E27</f>
        <v>1.1428571428571428E-4</v>
      </c>
      <c r="G27">
        <f>B27/SUM($B$2:$B$50)</f>
        <v>4.830917874396135E-3</v>
      </c>
      <c r="H27" s="2">
        <f>F27*G27</f>
        <v>5.5210489993098689E-7</v>
      </c>
      <c r="I27" s="6">
        <f>STANDARDIZE(H27, AVERAGE($H$2:$H$50), STDEV($H$2:$H$50))</f>
        <v>-0.4420623178978586</v>
      </c>
      <c r="J27">
        <f>C27/E27</f>
        <v>1.1428571428571428E-4</v>
      </c>
      <c r="K27">
        <f>C27/SUM($C$2:$C$50)</f>
        <v>3.9254170755642784E-3</v>
      </c>
      <c r="L27" s="2">
        <f>J27*K27</f>
        <v>4.4861909435020323E-7</v>
      </c>
      <c r="M27" s="6">
        <f>STANDARDIZE(L27, AVERAGE($L$2:$L$50), STDEV($L$2:$L$50))</f>
        <v>-0.45859733970616906</v>
      </c>
      <c r="N27">
        <f t="shared" si="0"/>
        <v>1.1428571428571428E-4</v>
      </c>
      <c r="O27">
        <f t="shared" si="2"/>
        <v>4.3313481321061182E-3</v>
      </c>
      <c r="P27" s="5">
        <f t="shared" si="1"/>
        <v>4.950112150978421E-7</v>
      </c>
      <c r="Q27" s="6">
        <f>STANDARDIZE(P27, AVERAGE($P$2:$P$50), STDEV($P$2:$P$50))</f>
        <v>-0.47830321029605632</v>
      </c>
    </row>
    <row r="28" spans="1:17" x14ac:dyDescent="0.2">
      <c r="A28" t="s">
        <v>41</v>
      </c>
      <c r="B28">
        <v>250</v>
      </c>
      <c r="C28">
        <v>250</v>
      </c>
      <c r="D28">
        <v>250</v>
      </c>
      <c r="E28">
        <v>9678983</v>
      </c>
      <c r="F28">
        <f>B28/E28</f>
        <v>2.5829159943766818E-5</v>
      </c>
      <c r="G28">
        <f>B28/SUM($B$2:$B$50)</f>
        <v>1.5096618357487922E-2</v>
      </c>
      <c r="H28" s="2">
        <f>F28*G28</f>
        <v>3.8993297016556183E-7</v>
      </c>
      <c r="I28" s="6">
        <f>STANDARDIZE(H28, AVERAGE($H$2:$H$50), STDEV($H$2:$H$50))</f>
        <v>-0.46953978456602019</v>
      </c>
      <c r="J28">
        <f>C28/E28</f>
        <v>2.5829159943766818E-5</v>
      </c>
      <c r="K28">
        <f>C28/SUM($C$2:$C$50)</f>
        <v>1.2266928361138371E-2</v>
      </c>
      <c r="L28" s="2">
        <f>J28*K28</f>
        <v>3.1684445465857233E-7</v>
      </c>
      <c r="M28" s="6">
        <f>STANDARDIZE(L28, AVERAGE($L$2:$L$50), STDEV($L$2:$L$50))</f>
        <v>-0.47610700018459429</v>
      </c>
      <c r="N28">
        <f t="shared" si="0"/>
        <v>2.5829159943766818E-5</v>
      </c>
      <c r="O28">
        <f t="shared" si="2"/>
        <v>1.3535462912831619E-2</v>
      </c>
      <c r="P28" s="5">
        <f t="shared" si="1"/>
        <v>3.4960963648845179E-7</v>
      </c>
      <c r="Q28" s="6">
        <f>STANDARDIZE(P28, AVERAGE($P$2:$P$50), STDEV($P$2:$P$50))</f>
        <v>-0.50173183247944231</v>
      </c>
    </row>
    <row r="29" spans="1:17" x14ac:dyDescent="0.2">
      <c r="A29" t="s">
        <v>42</v>
      </c>
      <c r="B29">
        <v>50</v>
      </c>
      <c r="C29">
        <v>50</v>
      </c>
      <c r="D29">
        <v>50</v>
      </c>
      <c r="E29">
        <v>456000</v>
      </c>
      <c r="F29">
        <f>B29/E29</f>
        <v>1.0964912280701755E-4</v>
      </c>
      <c r="G29">
        <f>B29/SUM($B$2:$B$50)</f>
        <v>3.0193236714975845E-3</v>
      </c>
      <c r="H29" s="2">
        <f>F29*G29</f>
        <v>3.3106619205017375E-7</v>
      </c>
      <c r="I29" s="6">
        <f>STANDARDIZE(H29, AVERAGE($H$2:$H$50), STDEV($H$2:$H$50))</f>
        <v>-0.47951382838400575</v>
      </c>
      <c r="J29">
        <f>C29/E29</f>
        <v>1.0964912280701755E-4</v>
      </c>
      <c r="K29">
        <f>C29/SUM($C$2:$C$50)</f>
        <v>2.4533856722276743E-3</v>
      </c>
      <c r="L29" s="2">
        <f>J29*K29</f>
        <v>2.6901158686706955E-7</v>
      </c>
      <c r="M29" s="6">
        <f>STANDARDIZE(L29, AVERAGE($L$2:$L$50), STDEV($L$2:$L$50))</f>
        <v>-0.48246283068960305</v>
      </c>
      <c r="N29">
        <f t="shared" si="0"/>
        <v>1.0964912280701755E-4</v>
      </c>
      <c r="O29">
        <f t="shared" si="2"/>
        <v>2.7070925825663237E-3</v>
      </c>
      <c r="P29" s="5">
        <f t="shared" si="1"/>
        <v>2.9683032703578112E-7</v>
      </c>
      <c r="Q29" s="6">
        <f>STANDARDIZE(P29, AVERAGE($P$2:$P$50), STDEV($P$2:$P$50))</f>
        <v>-0.51023618650429459</v>
      </c>
    </row>
    <row r="30" spans="1:17" x14ac:dyDescent="0.2">
      <c r="A30" t="s">
        <v>43</v>
      </c>
      <c r="B30">
        <v>190</v>
      </c>
      <c r="C30">
        <v>190</v>
      </c>
      <c r="D30">
        <v>190</v>
      </c>
      <c r="E30">
        <v>6692802</v>
      </c>
      <c r="F30">
        <f>B30/E30</f>
        <v>2.8388707749011551E-5</v>
      </c>
      <c r="G30">
        <f>B30/SUM($B$2:$B$50)</f>
        <v>1.1473429951690822E-2</v>
      </c>
      <c r="H30" s="2">
        <f>F30*G30</f>
        <v>3.2571584977730648E-7</v>
      </c>
      <c r="I30" s="6">
        <f>STANDARDIZE(H30, AVERAGE($H$2:$H$50), STDEV($H$2:$H$50))</f>
        <v>-0.48042035919780701</v>
      </c>
      <c r="J30">
        <f>C30/E30</f>
        <v>2.8388707749011551E-5</v>
      </c>
      <c r="K30">
        <f>C30/SUM($C$2:$C$50)</f>
        <v>9.3228655544651626E-3</v>
      </c>
      <c r="L30" s="2">
        <f>J30*K30</f>
        <v>2.6466410560903803E-7</v>
      </c>
      <c r="M30" s="6">
        <f>STANDARDIZE(L30, AVERAGE($L$2:$L$50), STDEV($L$2:$L$50))</f>
        <v>-0.48304050573347029</v>
      </c>
      <c r="N30">
        <f t="shared" si="0"/>
        <v>2.8388707749011551E-5</v>
      </c>
      <c r="O30">
        <f t="shared" si="2"/>
        <v>1.028695181375203E-2</v>
      </c>
      <c r="P30" s="5">
        <f t="shared" si="1"/>
        <v>2.9203326866877068E-7</v>
      </c>
      <c r="Q30" s="6">
        <f>STANDARDIZE(P30, AVERAGE($P$2:$P$50), STDEV($P$2:$P$50))</f>
        <v>-0.51100913869055842</v>
      </c>
    </row>
    <row r="31" spans="1:17" x14ac:dyDescent="0.2">
      <c r="A31" s="1" t="s">
        <v>44</v>
      </c>
      <c r="B31">
        <v>40</v>
      </c>
      <c r="C31">
        <v>40</v>
      </c>
      <c r="D31">
        <v>40</v>
      </c>
      <c r="E31">
        <v>322000</v>
      </c>
      <c r="F31">
        <f>B31/E31</f>
        <v>1.2422360248447205E-4</v>
      </c>
      <c r="G31">
        <f>B31/SUM($B$2:$B$50)</f>
        <v>2.4154589371980675E-3</v>
      </c>
      <c r="H31" s="2">
        <f>F31*G31</f>
        <v>3.000570108320581E-7</v>
      </c>
      <c r="I31" s="6">
        <f>STANDARDIZE(H31, AVERAGE($H$2:$H$50), STDEV($H$2:$H$50))</f>
        <v>-0.48476784333320327</v>
      </c>
      <c r="J31">
        <f>C31/E31</f>
        <v>1.2422360248447205E-4</v>
      </c>
      <c r="K31">
        <f>C31/SUM($C$2:$C$50)</f>
        <v>1.9627085377821392E-3</v>
      </c>
      <c r="L31" s="2">
        <f>J31*K31</f>
        <v>2.4381472519032788E-7</v>
      </c>
      <c r="M31" s="6">
        <f>STANDARDIZE(L31, AVERAGE($L$2:$L$50), STDEV($L$2:$L$50))</f>
        <v>-0.48581088380599957</v>
      </c>
      <c r="N31">
        <f t="shared" si="0"/>
        <v>1.2422360248447205E-4</v>
      </c>
      <c r="O31">
        <f t="shared" si="2"/>
        <v>2.1656740660530591E-3</v>
      </c>
      <c r="P31" s="5">
        <f t="shared" si="1"/>
        <v>2.6902783429230551E-7</v>
      </c>
      <c r="Q31" s="6">
        <f>STANDARDIZE(P31, AVERAGE($P$2:$P$50), STDEV($P$2:$P$50))</f>
        <v>-0.51471601474600226</v>
      </c>
    </row>
    <row r="32" spans="1:17" x14ac:dyDescent="0.2">
      <c r="A32" t="s">
        <v>45</v>
      </c>
      <c r="B32">
        <v>600</v>
      </c>
      <c r="C32">
        <v>600</v>
      </c>
      <c r="D32">
        <v>600</v>
      </c>
      <c r="E32">
        <v>75699756</v>
      </c>
      <c r="F32">
        <f>B32/E32</f>
        <v>7.9260493257072065E-6</v>
      </c>
      <c r="G32">
        <f>B32/SUM($B$2:$B$50)</f>
        <v>3.6231884057971016E-2</v>
      </c>
      <c r="H32" s="2">
        <f>F32*G32</f>
        <v>2.8717570020678285E-7</v>
      </c>
      <c r="I32" s="6">
        <f>STANDARDIZE(H32, AVERAGE($H$2:$H$50), STDEV($H$2:$H$50))</f>
        <v>-0.48695037753539355</v>
      </c>
      <c r="J32">
        <f>C32/E32</f>
        <v>7.9260493257072065E-6</v>
      </c>
      <c r="K32">
        <f>C32/SUM($C$2:$C$50)</f>
        <v>2.9440628066732092E-2</v>
      </c>
      <c r="L32" s="2">
        <f>J32*K32</f>
        <v>2.3334787023671856E-7</v>
      </c>
      <c r="M32" s="6">
        <f>STANDARDIZE(L32, AVERAGE($L$2:$L$50), STDEV($L$2:$L$50))</f>
        <v>-0.48720167551632787</v>
      </c>
      <c r="N32">
        <f t="shared" si="0"/>
        <v>7.9260493257072065E-6</v>
      </c>
      <c r="O32">
        <f t="shared" si="2"/>
        <v>3.2485110990795887E-2</v>
      </c>
      <c r="P32" s="5">
        <f t="shared" si="1"/>
        <v>2.5747859206412153E-7</v>
      </c>
      <c r="Q32" s="6">
        <f>STANDARDIZE(P32, AVERAGE($P$2:$P$50), STDEV($P$2:$P$50))</f>
        <v>-0.51657694937447296</v>
      </c>
    </row>
    <row r="33" spans="1:17" x14ac:dyDescent="0.2">
      <c r="A33" t="s">
        <v>46</v>
      </c>
      <c r="B33">
        <v>90</v>
      </c>
      <c r="C33">
        <v>90</v>
      </c>
      <c r="D33">
        <v>90</v>
      </c>
      <c r="E33">
        <v>2013180</v>
      </c>
      <c r="F33">
        <f>B33/E33</f>
        <v>4.4705391470211309E-5</v>
      </c>
      <c r="G33">
        <f>B33/SUM($B$2:$B$50)</f>
        <v>5.434782608695652E-3</v>
      </c>
      <c r="H33" s="2">
        <f>F33*G33</f>
        <v>2.4296408407723537E-7</v>
      </c>
      <c r="I33" s="6">
        <f>STANDARDIZE(H33, AVERAGE($H$2:$H$50), STDEV($H$2:$H$50))</f>
        <v>-0.49444133611436825</v>
      </c>
      <c r="J33">
        <f>C33/E33</f>
        <v>4.4705391470211309E-5</v>
      </c>
      <c r="K33">
        <f>C33/SUM($C$2:$C$50)</f>
        <v>4.416094210009814E-3</v>
      </c>
      <c r="L33" s="2">
        <f>J33*K33</f>
        <v>1.974232204278223E-7</v>
      </c>
      <c r="M33" s="6">
        <f>STANDARDIZE(L33, AVERAGE($L$2:$L$50), STDEV($L$2:$L$50))</f>
        <v>-0.4919751920475216</v>
      </c>
      <c r="N33">
        <f t="shared" si="0"/>
        <v>4.4705391470211309E-5</v>
      </c>
      <c r="O33">
        <f t="shared" si="2"/>
        <v>4.8727666486193828E-3</v>
      </c>
      <c r="P33" s="5">
        <f t="shared" si="1"/>
        <v>2.1783894056951911E-7</v>
      </c>
      <c r="Q33" s="6">
        <f>STANDARDIZE(P33, AVERAGE($P$2:$P$50), STDEV($P$2:$P$50))</f>
        <v>-0.5229641043643305</v>
      </c>
    </row>
    <row r="34" spans="1:17" x14ac:dyDescent="0.2">
      <c r="A34" t="s">
        <v>47</v>
      </c>
      <c r="B34">
        <v>50</v>
      </c>
      <c r="C34">
        <v>100</v>
      </c>
      <c r="D34">
        <v>75</v>
      </c>
      <c r="E34">
        <v>1400000</v>
      </c>
      <c r="F34">
        <f>B34/E34</f>
        <v>3.5714285714285717E-5</v>
      </c>
      <c r="G34">
        <f>B34/SUM($B$2:$B$50)</f>
        <v>3.0193236714975845E-3</v>
      </c>
      <c r="H34" s="2">
        <f>F34*G34</f>
        <v>1.0783298826777088E-7</v>
      </c>
      <c r="I34" s="6">
        <f>STANDARDIZE(H34, AVERAGE($H$2:$H$50), STDEV($H$2:$H$50))</f>
        <v>-0.51733716146655773</v>
      </c>
      <c r="J34">
        <f>C34/E34</f>
        <v>7.1428571428571434E-5</v>
      </c>
      <c r="K34">
        <f>C34/SUM($C$2:$C$50)</f>
        <v>4.9067713444553487E-3</v>
      </c>
      <c r="L34" s="2">
        <f>J34*K34</f>
        <v>3.5048366746109637E-7</v>
      </c>
      <c r="M34" s="6">
        <f>STANDARDIZE(L34, AVERAGE($L$2:$L$50), STDEV($L$2:$L$50))</f>
        <v>-0.47163716292067115</v>
      </c>
      <c r="N34">
        <f t="shared" si="0"/>
        <v>5.3571428571428569E-5</v>
      </c>
      <c r="O34">
        <f t="shared" si="2"/>
        <v>4.0606388738494859E-3</v>
      </c>
      <c r="P34" s="5">
        <f t="shared" si="1"/>
        <v>2.1753422538479388E-7</v>
      </c>
      <c r="Q34" s="6">
        <f>STANDARDIZE(P34, AVERAGE($P$2:$P$50), STDEV($P$2:$P$50))</f>
        <v>-0.52301320325998724</v>
      </c>
    </row>
    <row r="35" spans="1:17" x14ac:dyDescent="0.2">
      <c r="A35" t="s">
        <v>48</v>
      </c>
      <c r="B35">
        <v>100</v>
      </c>
      <c r="C35">
        <v>100</v>
      </c>
      <c r="D35">
        <v>100</v>
      </c>
      <c r="E35">
        <v>2814750</v>
      </c>
      <c r="F35">
        <f>B35/E35</f>
        <v>3.5527133848476777E-5</v>
      </c>
      <c r="G35">
        <f>B35/SUM($B$2:$B$50)</f>
        <v>6.038647342995169E-3</v>
      </c>
      <c r="H35" s="2">
        <f>F35*G35</f>
        <v>2.1453583241833801E-7</v>
      </c>
      <c r="I35" s="6">
        <f>STANDARDIZE(H35, AVERAGE($H$2:$H$50), STDEV($H$2:$H$50))</f>
        <v>-0.49925805340028412</v>
      </c>
      <c r="J35">
        <f>C35/E35</f>
        <v>3.5527133848476777E-5</v>
      </c>
      <c r="K35">
        <f>C35/SUM($C$2:$C$50)</f>
        <v>4.9067713444553487E-3</v>
      </c>
      <c r="L35" s="2">
        <f>J35*K35</f>
        <v>1.7432352231833553E-7</v>
      </c>
      <c r="M35" s="6">
        <f>STANDARDIZE(L35, AVERAGE($L$2:$L$50), STDEV($L$2:$L$50))</f>
        <v>-0.49504458288021708</v>
      </c>
      <c r="N35">
        <f t="shared" si="0"/>
        <v>3.5527133848476777E-5</v>
      </c>
      <c r="O35">
        <f t="shared" si="2"/>
        <v>5.4141851651326473E-3</v>
      </c>
      <c r="P35" s="5">
        <f t="shared" si="1"/>
        <v>1.9235048104210489E-7</v>
      </c>
      <c r="Q35" s="6">
        <f>STANDARDIZE(P35, AVERAGE($P$2:$P$50), STDEV($P$2:$P$50))</f>
        <v>-0.52707107138639109</v>
      </c>
    </row>
    <row r="36" spans="1:17" x14ac:dyDescent="0.2">
      <c r="A36" t="s">
        <v>49</v>
      </c>
      <c r="B36">
        <v>300</v>
      </c>
      <c r="C36">
        <v>300</v>
      </c>
      <c r="D36">
        <v>300</v>
      </c>
      <c r="E36">
        <v>33629356</v>
      </c>
      <c r="F36">
        <f>B36/E36</f>
        <v>8.9207774302903687E-6</v>
      </c>
      <c r="G36">
        <f>B36/SUM($B$2:$B$50)</f>
        <v>1.8115942028985508E-2</v>
      </c>
      <c r="H36" s="2">
        <f>F36*G36</f>
        <v>1.6160828678062263E-7</v>
      </c>
      <c r="I36" s="6">
        <f>STANDARDIZE(H36, AVERAGE($H$2:$H$50), STDEV($H$2:$H$50))</f>
        <v>-0.50822578828012144</v>
      </c>
      <c r="J36">
        <f>C36/E36</f>
        <v>8.9207774302903687E-6</v>
      </c>
      <c r="K36">
        <f>C36/SUM($C$2:$C$50)</f>
        <v>1.4720314033366046E-2</v>
      </c>
      <c r="L36" s="2">
        <f>J36*K36</f>
        <v>1.313166451956384E-7</v>
      </c>
      <c r="M36" s="6">
        <f>STANDARDIZE(L36, AVERAGE($L$2:$L$50), STDEV($L$2:$L$50))</f>
        <v>-0.50075915602128562</v>
      </c>
      <c r="N36">
        <f t="shared" si="0"/>
        <v>8.9207774302903687E-6</v>
      </c>
      <c r="O36">
        <f t="shared" si="2"/>
        <v>1.6242555495397944E-2</v>
      </c>
      <c r="P36" s="5">
        <f t="shared" si="1"/>
        <v>1.4489622247358476E-7</v>
      </c>
      <c r="Q36" s="6">
        <f>STANDARDIZE(P36, AVERAGE($P$2:$P$50), STDEV($P$2:$P$50))</f>
        <v>-0.53471739755167502</v>
      </c>
    </row>
    <row r="37" spans="1:17" x14ac:dyDescent="0.2">
      <c r="A37" t="s">
        <v>50</v>
      </c>
      <c r="B37">
        <v>100</v>
      </c>
      <c r="C37">
        <v>100</v>
      </c>
      <c r="D37">
        <v>100</v>
      </c>
      <c r="E37">
        <v>4132536</v>
      </c>
      <c r="F37">
        <f>B37/E37</f>
        <v>2.4198216301080015E-5</v>
      </c>
      <c r="G37">
        <f>B37/SUM($B$2:$B$50)</f>
        <v>6.038647342995169E-3</v>
      </c>
      <c r="H37" s="2">
        <f>F37*G37</f>
        <v>1.4612449457173923E-7</v>
      </c>
      <c r="I37" s="6">
        <f>STANDARDIZE(H37, AVERAGE($H$2:$H$50), STDEV($H$2:$H$50))</f>
        <v>-0.51084927179500428</v>
      </c>
      <c r="J37">
        <f>C37/E37</f>
        <v>2.4198216301080015E-5</v>
      </c>
      <c r="K37">
        <f>C37/SUM($C$2:$C$50)</f>
        <v>4.9067713444553487E-3</v>
      </c>
      <c r="L37" s="2">
        <f>J37*K37</f>
        <v>1.1873511433307171E-7</v>
      </c>
      <c r="M37" s="6">
        <f>STANDARDIZE(L37, AVERAGE($L$2:$L$50), STDEV($L$2:$L$50))</f>
        <v>-0.50243093698170327</v>
      </c>
      <c r="N37">
        <f t="shared" si="0"/>
        <v>2.4198216301080015E-5</v>
      </c>
      <c r="O37">
        <f t="shared" si="2"/>
        <v>5.4141851651326473E-3</v>
      </c>
      <c r="P37" s="5">
        <f t="shared" si="1"/>
        <v>1.3101362371997842E-7</v>
      </c>
      <c r="Q37" s="6">
        <f>STANDARDIZE(P37, AVERAGE($P$2:$P$50), STDEV($P$2:$P$50))</f>
        <v>-0.53695430697337765</v>
      </c>
    </row>
    <row r="38" spans="1:17" x14ac:dyDescent="0.2">
      <c r="A38" t="s">
        <v>51</v>
      </c>
      <c r="B38">
        <v>70</v>
      </c>
      <c r="C38">
        <v>70</v>
      </c>
      <c r="D38">
        <v>70</v>
      </c>
      <c r="E38">
        <v>2478497</v>
      </c>
      <c r="F38">
        <f>B38/E38</f>
        <v>2.8242923029561866E-5</v>
      </c>
      <c r="G38">
        <f>B38/SUM($B$2:$B$50)</f>
        <v>4.227053140096618E-3</v>
      </c>
      <c r="H38" s="2">
        <f>F38*G38</f>
        <v>1.1938433647761658E-7</v>
      </c>
      <c r="I38" s="6">
        <f>STANDARDIZE(H38, AVERAGE($H$2:$H$50), STDEV($H$2:$H$50))</f>
        <v>-0.51537996834523592</v>
      </c>
      <c r="J38">
        <f>C38/E38</f>
        <v>2.8242923029561866E-5</v>
      </c>
      <c r="K38">
        <f>C38/SUM($C$2:$C$50)</f>
        <v>3.4347399411187437E-3</v>
      </c>
      <c r="L38" s="2">
        <f>J38*K38</f>
        <v>9.7007095783578536E-8</v>
      </c>
      <c r="M38" s="6">
        <f>STANDARDIZE(L38, AVERAGE($L$2:$L$50), STDEV($L$2:$L$50))</f>
        <v>-0.50531806479750196</v>
      </c>
      <c r="N38">
        <f t="shared" si="0"/>
        <v>2.8242923029561866E-5</v>
      </c>
      <c r="O38">
        <f t="shared" si="2"/>
        <v>3.7899296155928532E-3</v>
      </c>
      <c r="P38" s="5">
        <f t="shared" si="1"/>
        <v>1.0703869042064594E-7</v>
      </c>
      <c r="Q38" s="6">
        <f>STANDARDIZE(P38, AVERAGE($P$2:$P$50), STDEV($P$2:$P$50))</f>
        <v>-0.54081739882914703</v>
      </c>
    </row>
    <row r="39" spans="1:17" x14ac:dyDescent="0.2">
      <c r="A39" t="s">
        <v>52</v>
      </c>
      <c r="B39">
        <v>360</v>
      </c>
      <c r="C39">
        <v>360</v>
      </c>
      <c r="D39">
        <v>360</v>
      </c>
      <c r="E39">
        <v>70248701</v>
      </c>
      <c r="F39">
        <f>B39/E39</f>
        <v>5.1246499205729084E-6</v>
      </c>
      <c r="G39">
        <f>B39/SUM($B$2:$B$50)</f>
        <v>2.1739130434782608E-2</v>
      </c>
      <c r="H39" s="2">
        <f>F39*G39</f>
        <v>1.1140543305593278E-7</v>
      </c>
      <c r="I39" s="6">
        <f>STANDARDIZE(H39, AVERAGE($H$2:$H$50), STDEV($H$2:$H$50))</f>
        <v>-0.51673186724127129</v>
      </c>
      <c r="J39">
        <f>C39/E39</f>
        <v>5.1246499205729084E-6</v>
      </c>
      <c r="K39">
        <f>C39/SUM($C$2:$C$50)</f>
        <v>1.7664376840039256E-2</v>
      </c>
      <c r="L39" s="2">
        <f>J39*K39</f>
        <v>9.0523747370277097E-8</v>
      </c>
      <c r="M39" s="6">
        <f>STANDARDIZE(L39, AVERAGE($L$2:$L$50), STDEV($L$2:$L$50))</f>
        <v>-0.50617954489523465</v>
      </c>
      <c r="N39">
        <f t="shared" si="0"/>
        <v>5.1246499205729084E-6</v>
      </c>
      <c r="O39">
        <f t="shared" si="2"/>
        <v>1.9491066594477531E-2</v>
      </c>
      <c r="P39" s="5">
        <f t="shared" si="1"/>
        <v>9.9884892875270553E-8</v>
      </c>
      <c r="Q39" s="6">
        <f>STANDARDIZE(P39, AVERAGE($P$2:$P$50), STDEV($P$2:$P$50))</f>
        <v>-0.54197009346609659</v>
      </c>
    </row>
    <row r="40" spans="1:17" x14ac:dyDescent="0.2">
      <c r="A40" t="s">
        <v>53</v>
      </c>
      <c r="B40">
        <v>500</v>
      </c>
      <c r="C40">
        <v>500</v>
      </c>
      <c r="D40">
        <v>500</v>
      </c>
      <c r="E40">
        <v>161189415</v>
      </c>
      <c r="F40">
        <f>B40/E40</f>
        <v>3.1019406578279348E-6</v>
      </c>
      <c r="G40">
        <f>B40/SUM($B$2:$B$50)</f>
        <v>3.0193236714975844E-2</v>
      </c>
      <c r="H40" s="2">
        <f>F40*G40</f>
        <v>9.3657628557606717E-8</v>
      </c>
      <c r="I40" s="6">
        <f>STANDARDIZE(H40, AVERAGE($H$2:$H$50), STDEV($H$2:$H$50))</f>
        <v>-0.51973895180418661</v>
      </c>
      <c r="J40">
        <f>C40/E40</f>
        <v>3.1019406578279348E-6</v>
      </c>
      <c r="K40">
        <f>C40/SUM($C$2:$C$50)</f>
        <v>2.4533856722276742E-2</v>
      </c>
      <c r="L40" s="2">
        <f>J40*K40</f>
        <v>7.6102567660155411E-8</v>
      </c>
      <c r="M40" s="6">
        <f>STANDARDIZE(L40, AVERAGE($L$2:$L$50), STDEV($L$2:$L$50))</f>
        <v>-0.50809577066533351</v>
      </c>
      <c r="N40">
        <f t="shared" si="0"/>
        <v>3.1019406578279348E-6</v>
      </c>
      <c r="O40">
        <f t="shared" si="2"/>
        <v>2.7070925825663238E-2</v>
      </c>
      <c r="P40" s="5">
        <f t="shared" si="1"/>
        <v>8.3972405463669057E-8</v>
      </c>
      <c r="Q40" s="6">
        <f>STANDARDIZE(P40, AVERAGE($P$2:$P$50), STDEV($P$2:$P$50))</f>
        <v>-0.54453407976617529</v>
      </c>
    </row>
    <row r="41" spans="1:17" x14ac:dyDescent="0.2">
      <c r="A41" s="1" t="s">
        <v>54</v>
      </c>
      <c r="B41">
        <v>200</v>
      </c>
      <c r="C41">
        <v>200</v>
      </c>
      <c r="D41">
        <v>200</v>
      </c>
      <c r="E41">
        <v>35309660</v>
      </c>
      <c r="F41">
        <f>B41/E41</f>
        <v>5.664172353967724E-6</v>
      </c>
      <c r="G41">
        <f>B41/SUM($B$2:$B$50)</f>
        <v>1.2077294685990338E-2</v>
      </c>
      <c r="H41" s="2">
        <f>F41*G41</f>
        <v>6.8407878671107771E-8</v>
      </c>
      <c r="I41" s="6">
        <f>STANDARDIZE(H41, AVERAGE($H$2:$H$50), STDEV($H$2:$H$50))</f>
        <v>-0.524017122273572</v>
      </c>
      <c r="J41">
        <f>C41/E41</f>
        <v>5.664172353967724E-6</v>
      </c>
      <c r="K41">
        <f>C41/SUM($C$2:$C$50)</f>
        <v>9.8135426889106973E-3</v>
      </c>
      <c r="L41" s="2">
        <f>J41*K41</f>
        <v>5.5585597193010055E-8</v>
      </c>
      <c r="M41" s="6">
        <f>STANDARDIZE(L41, AVERAGE($L$2:$L$50), STDEV($L$2:$L$50))</f>
        <v>-0.51082197950010066</v>
      </c>
      <c r="N41">
        <f t="shared" si="0"/>
        <v>5.664172353967724E-6</v>
      </c>
      <c r="O41">
        <f t="shared" si="2"/>
        <v>1.0828370330265295E-2</v>
      </c>
      <c r="P41" s="5">
        <f t="shared" si="1"/>
        <v>6.1333755863213033E-8</v>
      </c>
      <c r="Q41" s="6">
        <f>STANDARDIZE(P41, AVERAGE($P$2:$P$50), STDEV($P$2:$P$50))</f>
        <v>-0.54818185562462041</v>
      </c>
    </row>
    <row r="42" spans="1:17" x14ac:dyDescent="0.2">
      <c r="A42" t="s">
        <v>55</v>
      </c>
      <c r="B42">
        <v>6</v>
      </c>
      <c r="C42">
        <v>6</v>
      </c>
      <c r="D42">
        <v>6</v>
      </c>
      <c r="E42">
        <v>48943</v>
      </c>
      <c r="F42">
        <f>B42/E42</f>
        <v>1.2259158613080523E-4</v>
      </c>
      <c r="G42">
        <f>B42/SUM($B$2:$B$50)</f>
        <v>3.6231884057971015E-4</v>
      </c>
      <c r="H42" s="2">
        <f>F42*G42</f>
        <v>4.4417241351741027E-8</v>
      </c>
      <c r="I42" s="6">
        <f>STANDARDIZE(H42, AVERAGE($H$2:$H$50), STDEV($H$2:$H$50))</f>
        <v>-0.5280819560474832</v>
      </c>
      <c r="J42">
        <f>C42/E42</f>
        <v>1.2259158613080523E-4</v>
      </c>
      <c r="K42">
        <f>C42/SUM($C$2:$C$50)</f>
        <v>2.9440628066732091E-4</v>
      </c>
      <c r="L42" s="2">
        <f>J42*K42</f>
        <v>3.6091732913877893E-8</v>
      </c>
      <c r="M42" s="6">
        <f>STANDARDIZE(L42, AVERAGE($L$2:$L$50), STDEV($L$2:$L$50))</f>
        <v>-0.51341224228312832</v>
      </c>
      <c r="N42">
        <f t="shared" si="0"/>
        <v>1.2259158613080523E-4</v>
      </c>
      <c r="O42">
        <f t="shared" si="2"/>
        <v>3.2485110990795884E-4</v>
      </c>
      <c r="P42" s="5">
        <f t="shared" si="1"/>
        <v>3.9824012819969216E-8</v>
      </c>
      <c r="Q42" s="6">
        <f>STANDARDIZE(P42, AVERAGE($P$2:$P$50), STDEV($P$2:$P$50))</f>
        <v>-0.55164773025845559</v>
      </c>
    </row>
    <row r="43" spans="1:17" x14ac:dyDescent="0.2">
      <c r="A43" t="s">
        <v>56</v>
      </c>
      <c r="B43">
        <v>70</v>
      </c>
      <c r="C43">
        <v>70</v>
      </c>
      <c r="D43">
        <v>70</v>
      </c>
      <c r="E43">
        <v>9283692</v>
      </c>
      <c r="F43">
        <f>B43/E43</f>
        <v>7.5401036570364462E-6</v>
      </c>
      <c r="G43">
        <f>B43/SUM($B$2:$B$50)</f>
        <v>4.227053140096618E-3</v>
      </c>
      <c r="H43" s="2">
        <f>F43*G43</f>
        <v>3.1872418840129903E-8</v>
      </c>
      <c r="I43" s="6">
        <f>STANDARDIZE(H43, AVERAGE($H$2:$H$50), STDEV($H$2:$H$50))</f>
        <v>-0.53020747766469156</v>
      </c>
      <c r="J43">
        <f>C43/E43</f>
        <v>7.5401036570364462E-6</v>
      </c>
      <c r="K43">
        <f>C43/SUM($C$2:$C$50)</f>
        <v>3.4347399411187437E-3</v>
      </c>
      <c r="L43" s="2">
        <f>J43*K43</f>
        <v>2.5898295190998587E-8</v>
      </c>
      <c r="M43" s="6">
        <f>STANDARDIZE(L43, AVERAGE($L$2:$L$50), STDEV($L$2:$L$50))</f>
        <v>-0.51476670346058451</v>
      </c>
      <c r="N43">
        <f t="shared" si="0"/>
        <v>7.5401036570364462E-6</v>
      </c>
      <c r="O43">
        <f t="shared" si="2"/>
        <v>3.7899296155928532E-3</v>
      </c>
      <c r="P43" s="5">
        <f t="shared" si="1"/>
        <v>2.8576462154442405E-8</v>
      </c>
      <c r="Q43" s="6">
        <f>STANDARDIZE(P43, AVERAGE($P$2:$P$50), STDEV($P$2:$P$50))</f>
        <v>-0.55346005318886216</v>
      </c>
    </row>
    <row r="44" spans="1:17" x14ac:dyDescent="0.2">
      <c r="A44" t="s">
        <v>57</v>
      </c>
      <c r="B44">
        <v>110</v>
      </c>
      <c r="C44">
        <v>110</v>
      </c>
      <c r="D44">
        <v>110</v>
      </c>
      <c r="E44">
        <v>23369328</v>
      </c>
      <c r="F44">
        <f>B44/E44</f>
        <v>4.7070245237689332E-6</v>
      </c>
      <c r="G44">
        <f>B44/SUM($B$2:$B$50)</f>
        <v>6.642512077294686E-3</v>
      </c>
      <c r="H44" s="2">
        <f>F44*G44</f>
        <v>3.1266467247257404E-8</v>
      </c>
      <c r="I44" s="6">
        <f>STANDARDIZE(H44, AVERAGE($H$2:$H$50), STDEV($H$2:$H$50))</f>
        <v>-0.53031014657120179</v>
      </c>
      <c r="J44">
        <f>C44/E44</f>
        <v>4.7070245237689332E-6</v>
      </c>
      <c r="K44">
        <f>C44/SUM($C$2:$C$50)</f>
        <v>5.3974484789008834E-3</v>
      </c>
      <c r="L44" s="2">
        <f>J44*K44</f>
        <v>2.5405922355965782E-8</v>
      </c>
      <c r="M44" s="6">
        <f>STANDARDIZE(L44, AVERAGE($L$2:$L$50), STDEV($L$2:$L$50))</f>
        <v>-0.51483212789422672</v>
      </c>
      <c r="N44">
        <f t="shared" si="0"/>
        <v>4.7070245237689332E-6</v>
      </c>
      <c r="O44">
        <f t="shared" si="2"/>
        <v>5.9556036816459119E-3</v>
      </c>
      <c r="P44" s="5">
        <f t="shared" si="1"/>
        <v>2.8033172583355855E-8</v>
      </c>
      <c r="Q44" s="6">
        <f>STANDARDIZE(P44, AVERAGE($P$2:$P$50), STDEV($P$2:$P$50))</f>
        <v>-0.5535475936833939</v>
      </c>
    </row>
    <row r="45" spans="1:17" x14ac:dyDescent="0.2">
      <c r="A45" t="s">
        <v>58</v>
      </c>
      <c r="B45">
        <v>100</v>
      </c>
      <c r="C45">
        <v>100</v>
      </c>
      <c r="D45">
        <v>100</v>
      </c>
      <c r="E45">
        <v>28488914</v>
      </c>
      <c r="F45">
        <f>B45/E45</f>
        <v>3.5101373116574399E-6</v>
      </c>
      <c r="G45">
        <f>B45/SUM($B$2:$B$50)</f>
        <v>6.038647342995169E-3</v>
      </c>
      <c r="H45" s="2">
        <f>F45*G45</f>
        <v>2.1196481350588404E-8</v>
      </c>
      <c r="I45" s="6">
        <f>STANDARDIZE(H45, AVERAGE($H$2:$H$50), STDEV($H$2:$H$50))</f>
        <v>-0.53201634629531436</v>
      </c>
      <c r="J45">
        <f>C45/E45</f>
        <v>3.5101373116574399E-6</v>
      </c>
      <c r="K45">
        <f>C45/SUM($C$2:$C$50)</f>
        <v>4.9067713444553487E-3</v>
      </c>
      <c r="L45" s="2">
        <f>J45*K45</f>
        <v>1.7223441175944261E-8</v>
      </c>
      <c r="M45" s="6">
        <f>STANDARDIZE(L45, AVERAGE($L$2:$L$50), STDEV($L$2:$L$50))</f>
        <v>-0.51591938161518958</v>
      </c>
      <c r="N45">
        <f t="shared" si="0"/>
        <v>3.5101373116574399E-6</v>
      </c>
      <c r="O45">
        <f t="shared" si="2"/>
        <v>5.4141851651326473E-3</v>
      </c>
      <c r="P45" s="5">
        <f t="shared" si="1"/>
        <v>1.9004533360354303E-8</v>
      </c>
      <c r="Q45" s="6">
        <f>STANDARDIZE(P45, AVERAGE($P$2:$P$50), STDEV($P$2:$P$50))</f>
        <v>-0.55500238240858413</v>
      </c>
    </row>
    <row r="46" spans="1:17" x14ac:dyDescent="0.2">
      <c r="A46" t="s">
        <v>59</v>
      </c>
      <c r="B46">
        <v>15</v>
      </c>
      <c r="C46">
        <v>15</v>
      </c>
      <c r="D46">
        <v>15</v>
      </c>
      <c r="E46">
        <v>798733</v>
      </c>
      <c r="F46">
        <f>B46/E46</f>
        <v>1.8779742417053006E-5</v>
      </c>
      <c r="G46">
        <f>B46/SUM($B$2:$B$50)</f>
        <v>9.0579710144927537E-4</v>
      </c>
      <c r="H46" s="2">
        <f>F46*G46</f>
        <v>1.7010636247330622E-8</v>
      </c>
      <c r="I46" s="6">
        <f>STANDARDIZE(H46, AVERAGE($H$2:$H$50), STDEV($H$2:$H$50))</f>
        <v>-0.53272557149519462</v>
      </c>
      <c r="J46">
        <f>C46/E46</f>
        <v>1.8779742417053006E-5</v>
      </c>
      <c r="K46">
        <f>C46/SUM($C$2:$C$50)</f>
        <v>7.3601570166830226E-4</v>
      </c>
      <c r="L46" s="2">
        <f>J46*K46</f>
        <v>1.3822185292237247E-8</v>
      </c>
      <c r="M46" s="6">
        <f>STANDARDIZE(L46, AVERAGE($L$2:$L$50), STDEV($L$2:$L$50))</f>
        <v>-0.51637132620682968</v>
      </c>
      <c r="N46">
        <f t="shared" si="0"/>
        <v>1.8779742417053006E-5</v>
      </c>
      <c r="O46">
        <f t="shared" si="2"/>
        <v>8.1212777476989716E-4</v>
      </c>
      <c r="P46" s="5">
        <f t="shared" si="1"/>
        <v>1.5251550419913108E-8</v>
      </c>
      <c r="Q46" s="6">
        <f>STANDARDIZE(P46, AVERAGE($P$2:$P$50), STDEV($P$2:$P$50))</f>
        <v>-0.55560710224872079</v>
      </c>
    </row>
    <row r="47" spans="1:17" x14ac:dyDescent="0.2">
      <c r="A47" t="s">
        <v>60</v>
      </c>
      <c r="B47">
        <v>12</v>
      </c>
      <c r="C47">
        <v>12</v>
      </c>
      <c r="D47">
        <v>12</v>
      </c>
      <c r="E47">
        <v>703363</v>
      </c>
      <c r="F47">
        <f>B47/E47</f>
        <v>1.706089174437666E-5</v>
      </c>
      <c r="G47">
        <f>B47/SUM($B$2:$B$50)</f>
        <v>7.246376811594203E-4</v>
      </c>
      <c r="H47" s="2">
        <f>F47*G47</f>
        <v>1.2362965032157E-8</v>
      </c>
      <c r="I47" s="6">
        <f>STANDARDIZE(H47, AVERAGE($H$2:$H$50), STDEV($H$2:$H$50))</f>
        <v>-0.53351304582003145</v>
      </c>
      <c r="J47">
        <f>C47/E47</f>
        <v>1.706089174437666E-5</v>
      </c>
      <c r="K47">
        <f>C47/SUM($C$2:$C$50)</f>
        <v>5.8881256133464183E-4</v>
      </c>
      <c r="L47" s="2">
        <f>J47*K47</f>
        <v>1.0045667366659467E-8</v>
      </c>
      <c r="M47" s="6">
        <f>STANDARDIZE(L47, AVERAGE($L$2:$L$50), STDEV($L$2:$L$50))</f>
        <v>-0.51687313404195101</v>
      </c>
      <c r="N47">
        <f t="shared" si="0"/>
        <v>1.706089174437666E-5</v>
      </c>
      <c r="O47">
        <f t="shared" si="2"/>
        <v>6.4970221981591769E-4</v>
      </c>
      <c r="P47" s="5">
        <f t="shared" si="1"/>
        <v>1.1084499238360581E-8</v>
      </c>
      <c r="Q47" s="6">
        <f>STANDARDIZE(P47, AVERAGE($P$2:$P$50), STDEV($P$2:$P$50))</f>
        <v>-0.55627854109199293</v>
      </c>
    </row>
    <row r="48" spans="1:17" x14ac:dyDescent="0.2">
      <c r="A48" t="s">
        <v>61</v>
      </c>
      <c r="B48">
        <v>12</v>
      </c>
      <c r="C48">
        <v>12</v>
      </c>
      <c r="D48">
        <v>12</v>
      </c>
      <c r="E48">
        <v>1106174</v>
      </c>
      <c r="F48">
        <f>B48/E48</f>
        <v>1.0848202904787131E-5</v>
      </c>
      <c r="G48">
        <f>B48/SUM($B$2:$B$50)</f>
        <v>7.246376811594203E-4</v>
      </c>
      <c r="H48" s="2">
        <f>F48*G48</f>
        <v>7.8610165976718344E-9</v>
      </c>
      <c r="I48" s="6">
        <f>STANDARDIZE(H48, AVERAGE($H$2:$H$50), STDEV($H$2:$H$50))</f>
        <v>-0.53427582972615673</v>
      </c>
      <c r="J48">
        <f>C48/E48</f>
        <v>1.0848202904787131E-5</v>
      </c>
      <c r="K48">
        <f>C48/SUM($C$2:$C$50)</f>
        <v>5.8881256133464183E-4</v>
      </c>
      <c r="L48" s="2">
        <f>J48*K48</f>
        <v>6.3875581382456118E-9</v>
      </c>
      <c r="M48" s="6">
        <f>STANDARDIZE(L48, AVERAGE($L$2:$L$50), STDEV($L$2:$L$50))</f>
        <v>-0.51735920822688086</v>
      </c>
      <c r="N48">
        <f t="shared" si="0"/>
        <v>1.0848202904787131E-5</v>
      </c>
      <c r="O48">
        <f t="shared" si="2"/>
        <v>6.4970221981591769E-4</v>
      </c>
      <c r="P48" s="5">
        <f t="shared" si="1"/>
        <v>7.0481015082536857E-9</v>
      </c>
      <c r="Q48" s="6">
        <f>STANDARDIZE(P48, AVERAGE($P$2:$P$50), STDEV($P$2:$P$50))</f>
        <v>-0.55692892768548785</v>
      </c>
    </row>
    <row r="49" spans="1:17" x14ac:dyDescent="0.2">
      <c r="A49" t="s">
        <v>62</v>
      </c>
      <c r="B49">
        <v>50</v>
      </c>
      <c r="C49">
        <v>50</v>
      </c>
      <c r="D49">
        <v>50</v>
      </c>
      <c r="E49">
        <v>26880000</v>
      </c>
      <c r="F49">
        <f>B49/E49</f>
        <v>1.8601190476190476E-6</v>
      </c>
      <c r="G49">
        <f>B49/SUM($B$2:$B$50)</f>
        <v>3.0193236714975845E-3</v>
      </c>
      <c r="H49" s="2">
        <f>F49*G49</f>
        <v>5.6163014722797332E-9</v>
      </c>
      <c r="I49" s="6">
        <f>STANDARDIZE(H49, AVERAGE($H$2:$H$50), STDEV($H$2:$H$50))</f>
        <v>-0.53465616117517312</v>
      </c>
      <c r="J49">
        <f>C49/E49</f>
        <v>1.8601190476190476E-6</v>
      </c>
      <c r="K49">
        <f>C49/SUM($C$2:$C$50)</f>
        <v>2.4533856722276743E-3</v>
      </c>
      <c r="L49" s="2">
        <f>J49*K49</f>
        <v>4.5635894200663588E-9</v>
      </c>
      <c r="M49" s="6">
        <f>STANDARDIZE(L49, AVERAGE($L$2:$L$50), STDEV($L$2:$L$50))</f>
        <v>-0.51760156952684966</v>
      </c>
      <c r="N49">
        <f t="shared" si="0"/>
        <v>1.8601190476190476E-6</v>
      </c>
      <c r="O49">
        <f t="shared" si="2"/>
        <v>2.7070925825663237E-3</v>
      </c>
      <c r="P49" s="5">
        <f t="shared" si="1"/>
        <v>5.0355144764998578E-9</v>
      </c>
      <c r="Q49" s="6">
        <f>STANDARDIZE(P49, AVERAGE($P$2:$P$50), STDEV($P$2:$P$50))</f>
        <v>-0.55725321674499539</v>
      </c>
    </row>
    <row r="50" spans="1:17" x14ac:dyDescent="0.2">
      <c r="A50" t="s">
        <v>63</v>
      </c>
      <c r="B50">
        <v>15</v>
      </c>
      <c r="C50">
        <v>15</v>
      </c>
      <c r="D50">
        <v>15</v>
      </c>
      <c r="E50">
        <v>4208337</v>
      </c>
      <c r="F50">
        <f>B50/E50</f>
        <v>3.5643533300683857E-6</v>
      </c>
      <c r="G50">
        <f>B50/SUM($B$2:$B$50)</f>
        <v>9.0579710144927537E-4</v>
      </c>
      <c r="H50" s="2">
        <f>F50*G50</f>
        <v>3.2285809149170161E-9</v>
      </c>
      <c r="I50" s="6">
        <f>STANDARDIZE(H50, AVERAGE($H$2:$H$50), STDEV($H$2:$H$50))</f>
        <v>-0.53506072263117066</v>
      </c>
      <c r="J50">
        <f>C50/E50</f>
        <v>3.5643533300683857E-6</v>
      </c>
      <c r="K50">
        <f>C50/SUM($C$2:$C$50)</f>
        <v>7.3601570166830226E-4</v>
      </c>
      <c r="L50" s="2">
        <f>J50*K50</f>
        <v>2.6234200172240324E-9</v>
      </c>
      <c r="M50" s="6">
        <f>STANDARDIZE(L50, AVERAGE($L$2:$L$50), STDEV($L$2:$L$50))</f>
        <v>-0.51785937108558577</v>
      </c>
      <c r="N50">
        <f t="shared" si="0"/>
        <v>3.5643533300683857E-6</v>
      </c>
      <c r="O50">
        <f t="shared" si="2"/>
        <v>8.1212777476989716E-4</v>
      </c>
      <c r="P50" s="5">
        <f t="shared" si="1"/>
        <v>2.8947103384421109E-9</v>
      </c>
      <c r="Q50" s="6">
        <f>STANDARDIZE(P50, AVERAGE($P$2:$P$50), STDEV($P$2:$P$50))</f>
        <v>-0.55759816548488439</v>
      </c>
    </row>
  </sheetData>
  <sortState ref="A2:T50">
    <sortCondition descending="1" ref="Q2:Q50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2016-04-24T18:02:00Z</dcterms:created>
  <dcterms:modified xsi:type="dcterms:W3CDTF">2016-04-25T07:03:34Z</dcterms:modified>
</cp:coreProperties>
</file>