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roschri\Seafile\My Library\uni\long-term-workload\results\"/>
    </mc:Choice>
  </mc:AlternateContent>
  <bookViews>
    <workbookView xWindow="0" yWindow="0" windowWidth="34125" windowHeight="17835"/>
  </bookViews>
  <sheets>
    <sheet name="Sheet1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1" l="1"/>
  <c r="E11" i="1"/>
  <c r="E10" i="1"/>
  <c r="E9" i="1"/>
  <c r="E8" i="1"/>
  <c r="E7" i="1"/>
  <c r="E6" i="1"/>
  <c r="E5" i="1"/>
  <c r="E4" i="1"/>
  <c r="E3" i="1"/>
  <c r="D12" i="1"/>
  <c r="D11" i="1"/>
  <c r="D10" i="1"/>
  <c r="D9" i="1"/>
  <c r="D8" i="1"/>
  <c r="D7" i="1"/>
  <c r="D6" i="1"/>
  <c r="D5" i="1"/>
  <c r="D4" i="1"/>
  <c r="D3" i="1"/>
  <c r="D2" i="1" l="1"/>
  <c r="C12" i="1"/>
  <c r="C11" i="1"/>
  <c r="C10" i="1"/>
  <c r="C9" i="1"/>
  <c r="C8" i="1"/>
  <c r="C7" i="1"/>
  <c r="C6" i="1"/>
  <c r="C5" i="1"/>
  <c r="C4" i="1"/>
  <c r="C3" i="1"/>
  <c r="B12" i="1"/>
  <c r="B11" i="1"/>
  <c r="B10" i="1"/>
  <c r="B9" i="1"/>
  <c r="B8" i="1"/>
  <c r="B6" i="1"/>
  <c r="B4" i="1"/>
  <c r="B7" i="1"/>
  <c r="B3" i="1"/>
  <c r="E2" i="1"/>
  <c r="C2" i="1"/>
  <c r="B2" i="1"/>
  <c r="B5" i="1" l="1"/>
</calcChain>
</file>

<file path=xl/sharedStrings.xml><?xml version="1.0" encoding="utf-8"?>
<sst xmlns="http://schemas.openxmlformats.org/spreadsheetml/2006/main" count="5" uniqueCount="5">
  <si>
    <t>APS</t>
  </si>
  <si>
    <t>ASV</t>
  </si>
  <si>
    <t>APL</t>
  </si>
  <si>
    <t>ALV</t>
  </si>
  <si>
    <t>conf.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</si>
</sst>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9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86868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2" Type="http://schemas.openxmlformats.org/officeDocument/2006/relationships/externalLink" Target="externalLinks/externalLink1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APS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Sheet1!$A$2:$A$12</c:f>
              <c:numCache>
                <c:formatCode>0%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Sheet1!$B$2:$B$12</c:f>
              <c:numCache>
                <c:formatCode>0.00%</c:formatCode>
                <c:ptCount val="11"/>
                <c:pt idx="0">
                  <c:v>0</c:v>
                </c:pt>
                <c:pt idx="1">
                  <c:v>-2.7971027175238614E-2</c:v>
                </c:pt>
                <c:pt idx="2">
                  <c:v>5.3382817938382983E-3</c:v>
                </c:pt>
                <c:pt idx="3">
                  <c:v>1.6230886980694286E-2</c:v>
                </c:pt>
                <c:pt idx="4">
                  <c:v>-6.3418440785472374E-2</c:v>
                </c:pt>
                <c:pt idx="5">
                  <c:v>-1.4540055900507096E-2</c:v>
                </c:pt>
                <c:pt idx="6">
                  <c:v>-4.1596161053225299E-2</c:v>
                </c:pt>
                <c:pt idx="7">
                  <c:v>-5.9482533029348784E-2</c:v>
                </c:pt>
                <c:pt idx="8">
                  <c:v>-0.14115539924792178</c:v>
                </c:pt>
                <c:pt idx="9">
                  <c:v>-0.15566662571041948</c:v>
                </c:pt>
                <c:pt idx="10">
                  <c:v>-7.7783515544197671E-2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ASV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Sheet1!$A$2:$A$12</c:f>
              <c:numCache>
                <c:formatCode>0%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Sheet1!$C$2:$C$12</c:f>
              <c:numCache>
                <c:formatCode>0.00%</c:formatCode>
                <c:ptCount val="11"/>
                <c:pt idx="0">
                  <c:v>0</c:v>
                </c:pt>
                <c:pt idx="1">
                  <c:v>-3.7178053505118186E-3</c:v>
                </c:pt>
                <c:pt idx="2">
                  <c:v>-7.9639926728015328E-3</c:v>
                </c:pt>
                <c:pt idx="3">
                  <c:v>-1.3086940552413839E-2</c:v>
                </c:pt>
                <c:pt idx="4">
                  <c:v>-2.2227778622953397E-2</c:v>
                </c:pt>
                <c:pt idx="5">
                  <c:v>-5.8178070445915601E-2</c:v>
                </c:pt>
                <c:pt idx="6">
                  <c:v>-7.8348751953718293E-2</c:v>
                </c:pt>
                <c:pt idx="7">
                  <c:v>-9.3603952065196283E-2</c:v>
                </c:pt>
                <c:pt idx="8">
                  <c:v>-0.11038859617038539</c:v>
                </c:pt>
                <c:pt idx="9">
                  <c:v>-0.13492473240673331</c:v>
                </c:pt>
                <c:pt idx="10">
                  <c:v>-0.11726771819964622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APL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Sheet1!$A$2:$A$12</c:f>
              <c:numCache>
                <c:formatCode>0%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Sheet1!$D$2:$D$12</c:f>
              <c:numCache>
                <c:formatCode>0.00%</c:formatCode>
                <c:ptCount val="11"/>
                <c:pt idx="0">
                  <c:v>-0.12323057161976494</c:v>
                </c:pt>
                <c:pt idx="1">
                  <c:v>-0.23164089300678684</c:v>
                </c:pt>
                <c:pt idx="2">
                  <c:v>-0.30233649734013579</c:v>
                </c:pt>
                <c:pt idx="3">
                  <c:v>-0.32328567629518573</c:v>
                </c:pt>
                <c:pt idx="4">
                  <c:v>-0.21298388953801081</c:v>
                </c:pt>
                <c:pt idx="5">
                  <c:v>-0.10802485383342604</c:v>
                </c:pt>
                <c:pt idx="6">
                  <c:v>-0.1449782781520764</c:v>
                </c:pt>
                <c:pt idx="7">
                  <c:v>-0.26905048251079527</c:v>
                </c:pt>
                <c:pt idx="8">
                  <c:v>-0.17084212574267765</c:v>
                </c:pt>
                <c:pt idx="9">
                  <c:v>-0.16615310187323939</c:v>
                </c:pt>
                <c:pt idx="10">
                  <c:v>-0.39300916062583441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ALV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none"/>
          </c:marker>
          <c:cat>
            <c:numRef>
              <c:f>Sheet1!$A$2:$A$12</c:f>
              <c:numCache>
                <c:formatCode>0%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Sheet1!$E$2:$E$12</c:f>
              <c:numCache>
                <c:formatCode>0.00%</c:formatCode>
                <c:ptCount val="11"/>
                <c:pt idx="0">
                  <c:v>-9.181563099207686E-2</c:v>
                </c:pt>
                <c:pt idx="1">
                  <c:v>-0.11149714837440589</c:v>
                </c:pt>
                <c:pt idx="2">
                  <c:v>-0.12457175817247712</c:v>
                </c:pt>
                <c:pt idx="3">
                  <c:v>-0.11515051463516163</c:v>
                </c:pt>
                <c:pt idx="4">
                  <c:v>-0.12231013154534005</c:v>
                </c:pt>
                <c:pt idx="5">
                  <c:v>-0.15100636878708529</c:v>
                </c:pt>
                <c:pt idx="6">
                  <c:v>-0.15075297494221235</c:v>
                </c:pt>
                <c:pt idx="7">
                  <c:v>-0.16985860672015232</c:v>
                </c:pt>
                <c:pt idx="8">
                  <c:v>-0.15006777064057977</c:v>
                </c:pt>
                <c:pt idx="9">
                  <c:v>-0.14708943076262754</c:v>
                </c:pt>
                <c:pt idx="10">
                  <c:v>-0.24416150652844293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47732832"/>
        <c:axId val="-547732288"/>
      </c:lineChart>
      <c:catAx>
        <c:axId val="-547732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LM Roman 9" panose="00000500000000000000" pitchFamily="50" charset="0"/>
                    <a:ea typeface="+mn-ea"/>
                    <a:cs typeface="+mn-cs"/>
                  </a:defRPr>
                </a:pPr>
                <a:r>
                  <a:rPr lang="de-DE">
                    <a:solidFill>
                      <a:sysClr val="windowText" lastClr="000000"/>
                    </a:solidFill>
                  </a:rPr>
                  <a:t>target conflict rate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LM Roman 9" panose="00000500000000000000" pitchFamily="50" charset="0"/>
                  <a:ea typeface="+mn-ea"/>
                  <a:cs typeface="+mn-cs"/>
                </a:defRPr>
              </a:pPr>
              <a:endParaRPr lang="de-DE"/>
            </a:p>
          </c:txPr>
        </c:title>
        <c:numFmt formatCode="0%" sourceLinked="1"/>
        <c:majorTickMark val="none"/>
        <c:minorTickMark val="none"/>
        <c:tickLblPos val="low"/>
        <c:spPr>
          <a:noFill/>
          <a:ln w="9525" cap="flat" cmpd="sng" algn="ctr">
            <a:solidFill>
              <a:srgbClr val="868686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LM Roman 9" panose="00000500000000000000" pitchFamily="50" charset="0"/>
                <a:ea typeface="+mn-ea"/>
                <a:cs typeface="+mn-cs"/>
              </a:defRPr>
            </a:pPr>
            <a:endParaRPr lang="de-DE"/>
          </a:p>
        </c:txPr>
        <c:crossAx val="-547732288"/>
        <c:crosses val="autoZero"/>
        <c:auto val="1"/>
        <c:lblAlgn val="ctr"/>
        <c:lblOffset val="100"/>
        <c:noMultiLvlLbl val="0"/>
      </c:catAx>
      <c:valAx>
        <c:axId val="-547732288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rgbClr val="868686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LM Roman 9" panose="00000500000000000000" pitchFamily="50" charset="0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relative difference for ESL to CL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LM Roman 9" panose="00000500000000000000" pitchFamily="50" charset="0"/>
                  <a:ea typeface="+mn-ea"/>
                  <a:cs typeface="+mn-cs"/>
                </a:defRPr>
              </a:pPr>
              <a:endParaRPr lang="de-DE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LM Roman 9" panose="00000500000000000000" pitchFamily="50" charset="0"/>
                <a:ea typeface="+mn-ea"/>
                <a:cs typeface="+mn-cs"/>
              </a:defRPr>
            </a:pPr>
            <a:endParaRPr lang="de-DE"/>
          </a:p>
        </c:txPr>
        <c:crossAx val="-547732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LM Roman 9" panose="00000500000000000000" pitchFamily="50" charset="0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868686"/>
      </a:solidFill>
      <a:round/>
    </a:ln>
    <a:effectLst/>
  </c:spPr>
  <c:txPr>
    <a:bodyPr/>
    <a:lstStyle/>
    <a:p>
      <a:pPr>
        <a:defRPr>
          <a:latin typeface="LM Roman 9" panose="00000500000000000000" pitchFamily="50" charset="0"/>
        </a:defRPr>
      </a:pPr>
      <a:endParaRPr lang="de-DE"/>
    </a:p>
  </c:txPr>
  <c:printSettings>
    <c:headerFooter/>
    <c:pageMargins b="0" l="0" r="0" t="0" header="0" footer="0"/>
    <c:pageSetup paperSize="32767"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</xdr:colOff>
      <xdr:row>0</xdr:row>
      <xdr:rowOff>176212</xdr:rowOff>
    </xdr:from>
    <xdr:to>
      <xdr:col>16</xdr:col>
      <xdr:colOff>580350</xdr:colOff>
      <xdr:row>17</xdr:row>
      <xdr:rowOff>177712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generated_conf_0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generated_conf_0.9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generated_conf_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generated_conf_0.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generated_conf_0.2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generated_conf_0.3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generated_conf_0.4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generated_conf_0.5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generated_conf_0.6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generated_conf_0.7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generated_conf_0.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s"/>
      <sheetName val="analysis"/>
      <sheetName val="2016-01-04-4"/>
      <sheetName val="2017-10-02-5"/>
      <sheetName val="2016-12-05-5"/>
      <sheetName val="2017-05-01-5"/>
      <sheetName val="2015-11-02-5"/>
      <sheetName val="2017-01-09-4"/>
      <sheetName val="2017-06-05-4"/>
      <sheetName val="2017-02-06-4"/>
      <sheetName val="2017-08-07-4"/>
      <sheetName val="2017-09-04-4"/>
      <sheetName val="2016-08-01-5"/>
      <sheetName val="2016-09-05-4"/>
      <sheetName val="2017-07-03-5"/>
      <sheetName val="2016-10-03-5"/>
      <sheetName val="2015-12-07-4"/>
      <sheetName val="2016-11-07-4"/>
      <sheetName val="2016-05-02-5"/>
      <sheetName val="2016-04-04-4"/>
      <sheetName val="2016-06-06-4"/>
      <sheetName val="2016-03-07-4"/>
      <sheetName val="2017-03-06-4"/>
      <sheetName val="2016-02-01-5"/>
      <sheetName val="2016-07-04-4"/>
      <sheetName val="2017-04-03-4"/>
    </sheetNames>
    <sheetDataSet>
      <sheetData sheetId="0"/>
      <sheetData sheetId="1">
        <row r="89">
          <cell r="I89">
            <v>0</v>
          </cell>
          <cell r="M89">
            <v>-9.1815630992076862</v>
          </cell>
        </row>
        <row r="92">
          <cell r="H92">
            <v>0</v>
          </cell>
          <cell r="L92">
            <v>-12.323057161976495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s"/>
      <sheetName val="analysis"/>
      <sheetName val="2016-08-01-5"/>
      <sheetName val="2017-07-03-5"/>
      <sheetName val="2017-10-02-5"/>
      <sheetName val="2016-01-04-4"/>
      <sheetName val="2016-09-05-4"/>
      <sheetName val="2016-07-04-4"/>
      <sheetName val="2016-04-04-4"/>
      <sheetName val="2016-03-07-4"/>
      <sheetName val="2016-05-02-5"/>
      <sheetName val="2016-11-07-4"/>
      <sheetName val="2017-05-01-5"/>
      <sheetName val="2017-03-06-4"/>
      <sheetName val="2017-08-07-4"/>
      <sheetName val="2016-06-06-4"/>
      <sheetName val="2016-12-05-5"/>
      <sheetName val="2017-01-09-4"/>
      <sheetName val="2015-11-02-5"/>
      <sheetName val="2017-09-04-4"/>
      <sheetName val="2017-02-06-4"/>
      <sheetName val="2016-02-01-5"/>
      <sheetName val="2015-12-07-4"/>
      <sheetName val="2017-06-05-4"/>
      <sheetName val="2016-10-03-5"/>
      <sheetName val="2017-04-03-4"/>
    </sheetNames>
    <sheetDataSet>
      <sheetData sheetId="0"/>
      <sheetData sheetId="1">
        <row r="89">
          <cell r="I89">
            <v>-13.492473240673331</v>
          </cell>
          <cell r="M89">
            <v>-14.708943076262754</v>
          </cell>
        </row>
        <row r="92">
          <cell r="H92">
            <v>-15.566662571041947</v>
          </cell>
          <cell r="L92">
            <v>-16.615310187323939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s"/>
      <sheetName val="analysis"/>
      <sheetName val="2016-04-04-4"/>
      <sheetName val="2016-12-05-5"/>
      <sheetName val="2015-12-07-4"/>
      <sheetName val="2015-11-02-5"/>
      <sheetName val="2016-09-05-4"/>
      <sheetName val="2016-01-04-4"/>
      <sheetName val="2017-03-06-4"/>
      <sheetName val="2016-06-06-4"/>
      <sheetName val="2017-02-06-4"/>
      <sheetName val="2016-08-01-5"/>
      <sheetName val="2017-05-01-5"/>
      <sheetName val="2017-07-03-5"/>
      <sheetName val="2016-11-07-4"/>
      <sheetName val="2017-04-03-4"/>
      <sheetName val="2016-10-03-5"/>
      <sheetName val="2017-08-07-4"/>
      <sheetName val="2016-07-04-4"/>
      <sheetName val="2016-05-02-5"/>
      <sheetName val="2016-03-07-4"/>
      <sheetName val="2017-06-05-4"/>
      <sheetName val="2017-10-02-5"/>
      <sheetName val="2017-01-09-4"/>
      <sheetName val="2016-02-01-5"/>
      <sheetName val="2017-09-04-4"/>
    </sheetNames>
    <sheetDataSet>
      <sheetData sheetId="0"/>
      <sheetData sheetId="1">
        <row r="89">
          <cell r="I89">
            <v>-11.726771819964622</v>
          </cell>
          <cell r="M89">
            <v>-24.416150652844294</v>
          </cell>
        </row>
        <row r="92">
          <cell r="H92">
            <v>-7.7783515544197668</v>
          </cell>
          <cell r="L92">
            <v>-39.30091606258344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s"/>
      <sheetName val="analysis"/>
      <sheetName val="2016-09-05-4"/>
      <sheetName val="2017-09-04-4"/>
      <sheetName val="2017-05-01-5"/>
      <sheetName val="2016-10-03-5"/>
      <sheetName val="2016-06-06-4"/>
      <sheetName val="2017-02-06-4"/>
      <sheetName val="2017-03-06-4"/>
      <sheetName val="2017-01-09-4"/>
      <sheetName val="2016-07-04-4"/>
      <sheetName val="2017-06-05-4"/>
      <sheetName val="2016-12-05-5"/>
      <sheetName val="2017-10-02-5"/>
      <sheetName val="2017-07-03-5"/>
      <sheetName val="2016-02-01-5"/>
      <sheetName val="2016-04-04-4"/>
      <sheetName val="2016-05-02-5"/>
      <sheetName val="2017-08-07-4"/>
      <sheetName val="2016-08-01-5"/>
      <sheetName val="2016-03-07-4"/>
      <sheetName val="2016-01-04-4"/>
      <sheetName val="2016-11-07-4"/>
      <sheetName val="2015-11-02-5"/>
      <sheetName val="2015-12-07-4"/>
      <sheetName val="2017-04-03-4"/>
    </sheetNames>
    <sheetDataSet>
      <sheetData sheetId="0"/>
      <sheetData sheetId="1">
        <row r="89">
          <cell r="I89">
            <v>-0.37178053505118186</v>
          </cell>
          <cell r="M89">
            <v>-11.149714837440589</v>
          </cell>
        </row>
        <row r="92">
          <cell r="H92">
            <v>-2.7971027175238614</v>
          </cell>
          <cell r="L92">
            <v>-23.164089300678683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s"/>
      <sheetName val="analysis"/>
      <sheetName val="2017-04-03-4"/>
      <sheetName val="2016-09-05-4"/>
      <sheetName val="2016-07-04-4"/>
      <sheetName val="2016-10-03-5"/>
      <sheetName val="2017-09-04-4"/>
      <sheetName val="2017-06-05-4"/>
      <sheetName val="2016-04-04-4"/>
      <sheetName val="2017-03-06-4"/>
      <sheetName val="2017-07-03-5"/>
      <sheetName val="2017-02-06-4"/>
      <sheetName val="2017-08-07-4"/>
      <sheetName val="2015-11-02-5"/>
      <sheetName val="2017-10-02-5"/>
      <sheetName val="2017-05-01-5"/>
      <sheetName val="2016-11-07-4"/>
      <sheetName val="2016-03-07-4"/>
      <sheetName val="2016-01-04-4"/>
      <sheetName val="2016-05-02-5"/>
      <sheetName val="2016-12-05-5"/>
      <sheetName val="2017-01-09-4"/>
      <sheetName val="2015-12-07-4"/>
      <sheetName val="2016-08-01-5"/>
      <sheetName val="2016-02-01-5"/>
      <sheetName val="2016-06-06-4"/>
    </sheetNames>
    <sheetDataSet>
      <sheetData sheetId="0"/>
      <sheetData sheetId="1">
        <row r="89">
          <cell r="I89">
            <v>-0.79639926728015331</v>
          </cell>
          <cell r="M89">
            <v>-12.457175817247713</v>
          </cell>
        </row>
        <row r="92">
          <cell r="H92">
            <v>0.53382817938382987</v>
          </cell>
          <cell r="L92">
            <v>-30.233649734013579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s"/>
      <sheetName val="analysis"/>
      <sheetName val="2016-04-04-4"/>
      <sheetName val="2017-04-03-4"/>
      <sheetName val="2016-09-05-4"/>
      <sheetName val="2016-03-07-4"/>
      <sheetName val="2016-02-01-5"/>
      <sheetName val="2016-07-04-4"/>
      <sheetName val="2016-10-03-5"/>
      <sheetName val="2017-10-02-5"/>
      <sheetName val="2017-09-04-4"/>
      <sheetName val="2017-02-06-4"/>
      <sheetName val="2017-01-09-4"/>
      <sheetName val="2016-06-06-4"/>
      <sheetName val="2017-07-03-5"/>
      <sheetName val="2016-12-05-5"/>
      <sheetName val="2015-12-07-4"/>
      <sheetName val="2017-05-01-5"/>
      <sheetName val="2015-11-02-5"/>
      <sheetName val="2017-06-05-4"/>
      <sheetName val="2017-03-06-4"/>
      <sheetName val="2016-01-04-4"/>
      <sheetName val="2016-11-07-4"/>
      <sheetName val="2016-08-01-5"/>
      <sheetName val="2016-05-02-5"/>
      <sheetName val="2017-08-07-4"/>
    </sheetNames>
    <sheetDataSet>
      <sheetData sheetId="0"/>
      <sheetData sheetId="1">
        <row r="89">
          <cell r="I89">
            <v>-1.3086940552413839</v>
          </cell>
          <cell r="M89">
            <v>-11.515051463516162</v>
          </cell>
        </row>
        <row r="92">
          <cell r="H92">
            <v>1.6230886980694286</v>
          </cell>
          <cell r="L92">
            <v>-32.328567629518574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s"/>
      <sheetName val="analysis"/>
      <sheetName val="2015-12-07-4"/>
      <sheetName val="2017-03-06-4"/>
      <sheetName val="2016-12-05-5"/>
      <sheetName val="2017-06-05-4"/>
      <sheetName val="2016-10-03-5"/>
      <sheetName val="2017-07-03-5"/>
      <sheetName val="2017-02-06-4"/>
      <sheetName val="2015-11-02-5"/>
      <sheetName val="2016-07-04-4"/>
      <sheetName val="2016-02-01-5"/>
      <sheetName val="2017-08-07-4"/>
      <sheetName val="2016-09-05-4"/>
      <sheetName val="2017-05-01-5"/>
      <sheetName val="2017-01-09-4"/>
      <sheetName val="2016-05-02-5"/>
      <sheetName val="2017-04-03-4"/>
      <sheetName val="2016-08-01-5"/>
      <sheetName val="2017-09-04-4"/>
      <sheetName val="2016-06-06-4"/>
      <sheetName val="2016-04-04-4"/>
      <sheetName val="2017-10-02-5"/>
      <sheetName val="2016-11-07-4"/>
      <sheetName val="2016-01-04-4"/>
      <sheetName val="2016-03-07-4"/>
    </sheetNames>
    <sheetDataSet>
      <sheetData sheetId="0"/>
      <sheetData sheetId="1">
        <row r="89">
          <cell r="I89">
            <v>-2.2227778622953398</v>
          </cell>
          <cell r="M89">
            <v>-12.231013154534006</v>
          </cell>
        </row>
        <row r="92">
          <cell r="H92">
            <v>-6.3418440785472372</v>
          </cell>
          <cell r="L92">
            <v>-21.29838895380108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s"/>
      <sheetName val="analysis"/>
      <sheetName val="2017-04-03-4"/>
      <sheetName val="2016-10-03-5"/>
      <sheetName val="2016-02-01-5"/>
      <sheetName val="2017-06-05-4"/>
      <sheetName val="2017-03-06-4"/>
      <sheetName val="2017-02-06-4"/>
      <sheetName val="2015-11-02-5"/>
      <sheetName val="2016-07-04-4"/>
      <sheetName val="2016-06-06-4"/>
      <sheetName val="2017-01-09-4"/>
      <sheetName val="2017-07-03-5"/>
      <sheetName val="2017-08-07-4"/>
      <sheetName val="2016-09-05-4"/>
      <sheetName val="2017-10-02-5"/>
      <sheetName val="2016-05-02-5"/>
      <sheetName val="2016-08-01-5"/>
      <sheetName val="2016-12-05-5"/>
      <sheetName val="2015-12-07-4"/>
      <sheetName val="2017-05-01-5"/>
      <sheetName val="2016-03-07-4"/>
      <sheetName val="2016-04-04-4"/>
      <sheetName val="2016-01-04-4"/>
      <sheetName val="2017-09-04-4"/>
      <sheetName val="2016-11-07-4"/>
    </sheetNames>
    <sheetDataSet>
      <sheetData sheetId="0"/>
      <sheetData sheetId="1">
        <row r="89">
          <cell r="I89">
            <v>-5.81780704459156</v>
          </cell>
          <cell r="M89">
            <v>-15.100636878708528</v>
          </cell>
        </row>
        <row r="92">
          <cell r="H92">
            <v>-1.4540055900507096</v>
          </cell>
          <cell r="L92">
            <v>-10.802485383342605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s"/>
      <sheetName val="analysis"/>
      <sheetName val="2016-09-05-4"/>
      <sheetName val="2016-07-04-4"/>
      <sheetName val="2017-07-03-5"/>
      <sheetName val="2016-01-04-4"/>
      <sheetName val="2016-11-07-4"/>
      <sheetName val="2017-06-05-4"/>
      <sheetName val="2016-03-07-4"/>
      <sheetName val="2016-10-03-5"/>
      <sheetName val="2015-12-07-4"/>
      <sheetName val="2017-03-06-4"/>
      <sheetName val="2017-08-07-4"/>
      <sheetName val="2016-05-02-5"/>
      <sheetName val="2017-09-04-4"/>
      <sheetName val="2017-01-09-4"/>
      <sheetName val="2017-04-03-4"/>
      <sheetName val="2016-08-01-5"/>
      <sheetName val="2017-10-02-5"/>
      <sheetName val="2015-11-02-5"/>
      <sheetName val="2016-02-01-5"/>
      <sheetName val="2016-12-05-5"/>
      <sheetName val="2017-02-06-4"/>
      <sheetName val="2017-05-01-5"/>
      <sheetName val="2016-04-04-4"/>
      <sheetName val="2016-06-06-4"/>
    </sheetNames>
    <sheetDataSet>
      <sheetData sheetId="0"/>
      <sheetData sheetId="1">
        <row r="89">
          <cell r="I89">
            <v>-7.8348751953718292</v>
          </cell>
          <cell r="M89">
            <v>-15.075297494221235</v>
          </cell>
        </row>
        <row r="92">
          <cell r="H92">
            <v>-4.15961610532253</v>
          </cell>
          <cell r="L92">
            <v>-14.497827815207639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s"/>
      <sheetName val="analysis"/>
      <sheetName val="2017-10-02-5"/>
      <sheetName val="2017-06-05-4"/>
      <sheetName val="2016-03-07-4"/>
      <sheetName val="2017-03-06-4"/>
      <sheetName val="2016-07-04-4"/>
      <sheetName val="2017-05-01-5"/>
      <sheetName val="2015-12-07-4"/>
      <sheetName val="2016-06-06-4"/>
      <sheetName val="2016-12-05-5"/>
      <sheetName val="2017-08-07-4"/>
      <sheetName val="2015-11-02-5"/>
      <sheetName val="2017-01-09-4"/>
      <sheetName val="2017-04-03-4"/>
      <sheetName val="2016-11-07-4"/>
      <sheetName val="2016-05-02-5"/>
      <sheetName val="2016-01-04-4"/>
      <sheetName val="2017-09-04-4"/>
      <sheetName val="2016-09-05-4"/>
      <sheetName val="2016-04-04-4"/>
      <sheetName val="2016-02-01-5"/>
      <sheetName val="2016-08-01-5"/>
      <sheetName val="2017-02-06-4"/>
      <sheetName val="2017-07-03-5"/>
      <sheetName val="2016-10-03-5"/>
    </sheetNames>
    <sheetDataSet>
      <sheetData sheetId="0"/>
      <sheetData sheetId="1">
        <row r="89">
          <cell r="I89">
            <v>-9.3603952065196285</v>
          </cell>
          <cell r="M89">
            <v>-16.985860672015232</v>
          </cell>
        </row>
        <row r="92">
          <cell r="H92">
            <v>-5.9482533029348783</v>
          </cell>
          <cell r="L92">
            <v>-26.905048251079528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s"/>
      <sheetName val="analysis"/>
      <sheetName val="2016-02-01-5"/>
      <sheetName val="2017-05-01-5"/>
      <sheetName val="2016-09-05-4"/>
      <sheetName val="2016-07-04-4"/>
      <sheetName val="2017-01-09-4"/>
      <sheetName val="2016-03-07-4"/>
      <sheetName val="2015-11-02-5"/>
      <sheetName val="2016-05-02-5"/>
      <sheetName val="2017-06-05-4"/>
      <sheetName val="2017-08-07-4"/>
      <sheetName val="2017-10-02-5"/>
      <sheetName val="2016-04-04-4"/>
      <sheetName val="2016-11-07-4"/>
      <sheetName val="2017-07-03-5"/>
      <sheetName val="2016-08-01-5"/>
      <sheetName val="2017-09-04-4"/>
      <sheetName val="2017-04-03-4"/>
      <sheetName val="2015-12-07-4"/>
      <sheetName val="2016-01-04-4"/>
      <sheetName val="2016-10-03-5"/>
      <sheetName val="2016-12-05-5"/>
      <sheetName val="2016-06-06-4"/>
      <sheetName val="2017-02-06-4"/>
      <sheetName val="2017-03-06-4"/>
    </sheetNames>
    <sheetDataSet>
      <sheetData sheetId="0"/>
      <sheetData sheetId="1">
        <row r="89">
          <cell r="I89">
            <v>-11.03885961703854</v>
          </cell>
          <cell r="M89">
            <v>-15.006777064057978</v>
          </cell>
        </row>
        <row r="92">
          <cell r="H92">
            <v>-14.115539924792179</v>
          </cell>
          <cell r="L92">
            <v>-17.084212574267767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abSelected="1" topLeftCell="H1" workbookViewId="0">
      <selection activeCell="M22" sqref="M22"/>
    </sheetView>
  </sheetViews>
  <sheetFormatPr defaultRowHeight="15" x14ac:dyDescent="0.25"/>
  <cols>
    <col min="2" max="3" width="9.85546875" bestFit="1" customWidth="1"/>
  </cols>
  <sheetData>
    <row r="1" spans="1:5" x14ac:dyDescent="0.25">
      <c r="A1" t="s">
        <v>4</v>
      </c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A2" s="1">
        <v>0</v>
      </c>
      <c r="B2" s="2">
        <f>[1]analysis!H92/100</f>
        <v>0</v>
      </c>
      <c r="C2" s="2">
        <f>[1]analysis!I89/100</f>
        <v>0</v>
      </c>
      <c r="D2" s="2">
        <f>[1]analysis!L92/100</f>
        <v>-0.12323057161976494</v>
      </c>
      <c r="E2" s="2">
        <f>[1]analysis!M89/100</f>
        <v>-9.181563099207686E-2</v>
      </c>
    </row>
    <row r="3" spans="1:5" x14ac:dyDescent="0.25">
      <c r="A3" s="1">
        <v>0.1</v>
      </c>
      <c r="B3" s="2">
        <f>[2]analysis!H92/100</f>
        <v>-2.7971027175238614E-2</v>
      </c>
      <c r="C3" s="2">
        <f>[2]analysis!I89/100</f>
        <v>-3.7178053505118186E-3</v>
      </c>
      <c r="D3" s="2">
        <f>[2]analysis!L92/100</f>
        <v>-0.23164089300678684</v>
      </c>
      <c r="E3" s="2">
        <f>[2]analysis!M89/100</f>
        <v>-0.11149714837440589</v>
      </c>
    </row>
    <row r="4" spans="1:5" x14ac:dyDescent="0.25">
      <c r="A4" s="1">
        <v>0.2</v>
      </c>
      <c r="B4" s="2">
        <f>[3]analysis!H92/100</f>
        <v>5.3382817938382983E-3</v>
      </c>
      <c r="C4" s="2">
        <f>[3]analysis!I89/100</f>
        <v>-7.9639926728015328E-3</v>
      </c>
      <c r="D4" s="2">
        <f>[3]analysis!L92/100</f>
        <v>-0.30233649734013579</v>
      </c>
      <c r="E4" s="2">
        <f>[3]analysis!M89/100</f>
        <v>-0.12457175817247712</v>
      </c>
    </row>
    <row r="5" spans="1:5" x14ac:dyDescent="0.25">
      <c r="A5" s="1">
        <v>0.3</v>
      </c>
      <c r="B5" s="2">
        <f>[4]analysis!H92/100</f>
        <v>1.6230886980694286E-2</v>
      </c>
      <c r="C5" s="2">
        <f>[4]analysis!I89/100</f>
        <v>-1.3086940552413839E-2</v>
      </c>
      <c r="D5" s="2">
        <f>[4]analysis!L92/100</f>
        <v>-0.32328567629518573</v>
      </c>
      <c r="E5" s="2">
        <f>[4]analysis!M89/100</f>
        <v>-0.11515051463516163</v>
      </c>
    </row>
    <row r="6" spans="1:5" x14ac:dyDescent="0.25">
      <c r="A6" s="1">
        <v>0.4</v>
      </c>
      <c r="B6" s="2">
        <f>[5]analysis!H92/100</f>
        <v>-6.3418440785472374E-2</v>
      </c>
      <c r="C6" s="2">
        <f>[5]analysis!I89/100</f>
        <v>-2.2227778622953397E-2</v>
      </c>
      <c r="D6" s="2">
        <f>[5]analysis!L92/100</f>
        <v>-0.21298388953801081</v>
      </c>
      <c r="E6" s="2">
        <f>[5]analysis!M89/100</f>
        <v>-0.12231013154534005</v>
      </c>
    </row>
    <row r="7" spans="1:5" x14ac:dyDescent="0.25">
      <c r="A7" s="1">
        <v>0.5</v>
      </c>
      <c r="B7" s="2">
        <f>[6]analysis!H92/100</f>
        <v>-1.4540055900507096E-2</v>
      </c>
      <c r="C7" s="2">
        <f>[6]analysis!I89/100</f>
        <v>-5.8178070445915601E-2</v>
      </c>
      <c r="D7" s="2">
        <f>[6]analysis!L92/100</f>
        <v>-0.10802485383342604</v>
      </c>
      <c r="E7" s="2">
        <f>[6]analysis!M89/100</f>
        <v>-0.15100636878708529</v>
      </c>
    </row>
    <row r="8" spans="1:5" x14ac:dyDescent="0.25">
      <c r="A8" s="1">
        <v>0.6</v>
      </c>
      <c r="B8" s="2">
        <f>[7]analysis!H92/100</f>
        <v>-4.1596161053225299E-2</v>
      </c>
      <c r="C8" s="2">
        <f>[7]analysis!I89/100</f>
        <v>-7.8348751953718293E-2</v>
      </c>
      <c r="D8" s="2">
        <f>[7]analysis!L92/100</f>
        <v>-0.1449782781520764</v>
      </c>
      <c r="E8" s="2">
        <f>[7]analysis!M89/100</f>
        <v>-0.15075297494221235</v>
      </c>
    </row>
    <row r="9" spans="1:5" x14ac:dyDescent="0.25">
      <c r="A9" s="1">
        <v>0.7</v>
      </c>
      <c r="B9" s="2">
        <f>[8]analysis!H92/100</f>
        <v>-5.9482533029348784E-2</v>
      </c>
      <c r="C9" s="2">
        <f>[8]analysis!I89/100</f>
        <v>-9.3603952065196283E-2</v>
      </c>
      <c r="D9" s="2">
        <f>[8]analysis!L92/100</f>
        <v>-0.26905048251079527</v>
      </c>
      <c r="E9" s="2">
        <f>[8]analysis!M89/100</f>
        <v>-0.16985860672015232</v>
      </c>
    </row>
    <row r="10" spans="1:5" x14ac:dyDescent="0.25">
      <c r="A10" s="1">
        <v>0.8</v>
      </c>
      <c r="B10" s="2">
        <f>[9]analysis!H92/100</f>
        <v>-0.14115539924792178</v>
      </c>
      <c r="C10" s="2">
        <f>[9]analysis!I89/100</f>
        <v>-0.11038859617038539</v>
      </c>
      <c r="D10" s="2">
        <f>[9]analysis!L92/100</f>
        <v>-0.17084212574267765</v>
      </c>
      <c r="E10" s="2">
        <f>[9]analysis!M89/100</f>
        <v>-0.15006777064057977</v>
      </c>
    </row>
    <row r="11" spans="1:5" x14ac:dyDescent="0.25">
      <c r="A11" s="1">
        <v>0.9</v>
      </c>
      <c r="B11" s="2">
        <f>[10]analysis!H92/100</f>
        <v>-0.15566662571041948</v>
      </c>
      <c r="C11" s="2">
        <f>[10]analysis!I89/100</f>
        <v>-0.13492473240673331</v>
      </c>
      <c r="D11" s="2">
        <f>[10]analysis!L92/100</f>
        <v>-0.16615310187323939</v>
      </c>
      <c r="E11" s="2">
        <f>[10]analysis!M89/100</f>
        <v>-0.14708943076262754</v>
      </c>
    </row>
    <row r="12" spans="1:5" x14ac:dyDescent="0.25">
      <c r="A12" s="1">
        <v>1</v>
      </c>
      <c r="B12" s="2">
        <f>[11]analysis!H92/100</f>
        <v>-7.7783515544197671E-2</v>
      </c>
      <c r="C12" s="2">
        <f>[11]analysis!I89/100</f>
        <v>-0.11726771819964622</v>
      </c>
      <c r="D12" s="2">
        <f>[11]analysis!L92/100</f>
        <v>-0.39300916062583441</v>
      </c>
      <c r="E12" s="2">
        <f>[11]analysis!M89/100</f>
        <v>-0.24416150652844293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UNIKA-T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Gross</dc:creator>
  <cp:lastModifiedBy>Christopher Gross</cp:lastModifiedBy>
  <cp:lastPrinted>2018-02-19T18:38:28Z</cp:lastPrinted>
  <dcterms:created xsi:type="dcterms:W3CDTF">2017-12-20T09:56:24Z</dcterms:created>
  <dcterms:modified xsi:type="dcterms:W3CDTF">2018-02-19T19:25:30Z</dcterms:modified>
</cp:coreProperties>
</file>