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E2" i="1"/>
  <c r="E11" i="1"/>
  <c r="B11" i="1"/>
  <c r="E10" i="1"/>
  <c r="E9" i="1"/>
  <c r="B9" i="1"/>
  <c r="E8" i="1"/>
  <c r="B8" i="1"/>
  <c r="B7" i="1"/>
  <c r="E6" i="1"/>
  <c r="E5" i="1"/>
  <c r="B5" i="1"/>
  <c r="E4" i="1"/>
  <c r="E12" i="1" l="1"/>
  <c r="C12" i="1"/>
  <c r="D12" i="1"/>
  <c r="D2" i="1"/>
  <c r="C11" i="1"/>
  <c r="D11" i="1"/>
  <c r="B10" i="1"/>
  <c r="C10" i="1"/>
  <c r="D10" i="1"/>
  <c r="C9" i="1"/>
  <c r="D9" i="1"/>
  <c r="C8" i="1"/>
  <c r="D8" i="1"/>
  <c r="E7" i="1"/>
  <c r="C7" i="1"/>
  <c r="D7" i="1"/>
  <c r="B6" i="1"/>
  <c r="C6" i="1"/>
  <c r="D6" i="1"/>
  <c r="C5" i="1"/>
  <c r="D5" i="1"/>
  <c r="B4" i="1"/>
  <c r="C4" i="1"/>
  <c r="D4" i="1"/>
  <c r="B3" i="1"/>
  <c r="E3" i="1"/>
  <c r="C3" i="1"/>
  <c r="D3" i="1"/>
</calcChain>
</file>

<file path=xl/sharedStrings.xml><?xml version="1.0" encoding="utf-8"?>
<sst xmlns="http://schemas.openxmlformats.org/spreadsheetml/2006/main" count="5" uniqueCount="5">
  <si>
    <t>req. rate</t>
  </si>
  <si>
    <t>APS</t>
  </si>
  <si>
    <t>ASV</t>
  </si>
  <si>
    <t>APL</t>
  </si>
  <si>
    <t>ALV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</si>
</sst>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0.00%</c:formatCode>
                <c:ptCount val="11"/>
                <c:pt idx="0">
                  <c:v>0</c:v>
                </c:pt>
                <c:pt idx="1">
                  <c:v>1.8029384818231214E-3</c:v>
                </c:pt>
                <c:pt idx="2">
                  <c:v>-6.0692315264515212E-2</c:v>
                </c:pt>
                <c:pt idx="3">
                  <c:v>-0.2489942235026095</c:v>
                </c:pt>
                <c:pt idx="4">
                  <c:v>-0.1273742279635835</c:v>
                </c:pt>
                <c:pt idx="5">
                  <c:v>-0.11117795630053505</c:v>
                </c:pt>
                <c:pt idx="6">
                  <c:v>-0.16408877132842697</c:v>
                </c:pt>
                <c:pt idx="7">
                  <c:v>-0.14780862095328057</c:v>
                </c:pt>
                <c:pt idx="8">
                  <c:v>-0.30336598965303357</c:v>
                </c:pt>
                <c:pt idx="9">
                  <c:v>-4.8226950354610033E-2</c:v>
                </c:pt>
                <c:pt idx="10">
                  <c:v>-0.2025370762391808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ASV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Sheet1!$C$2:$C$12</c:f>
              <c:numCache>
                <c:formatCode>0.00%</c:formatCode>
                <c:ptCount val="11"/>
                <c:pt idx="0">
                  <c:v>0</c:v>
                </c:pt>
                <c:pt idx="1">
                  <c:v>-3.9544513746512681E-2</c:v>
                </c:pt>
                <c:pt idx="2">
                  <c:v>-0.12004148888409877</c:v>
                </c:pt>
                <c:pt idx="3">
                  <c:v>-0.16868063124864313</c:v>
                </c:pt>
                <c:pt idx="4">
                  <c:v>-0.16980834710834622</c:v>
                </c:pt>
                <c:pt idx="5">
                  <c:v>-0.16883691206208443</c:v>
                </c:pt>
                <c:pt idx="6">
                  <c:v>-0.17436787729369491</c:v>
                </c:pt>
                <c:pt idx="7">
                  <c:v>-0.17555537249086892</c:v>
                </c:pt>
                <c:pt idx="8">
                  <c:v>-0.22277250675444779</c:v>
                </c:pt>
                <c:pt idx="9">
                  <c:v>-0.12381380091381095</c:v>
                </c:pt>
                <c:pt idx="10">
                  <c:v>-0.24390297824831086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Sheet1!$D$2:$D$12</c:f>
              <c:numCache>
                <c:formatCode>0.00%</c:formatCode>
                <c:ptCount val="11"/>
                <c:pt idx="0">
                  <c:v>-0.86692015209125439</c:v>
                </c:pt>
                <c:pt idx="1">
                  <c:v>-0.77202651220576923</c:v>
                </c:pt>
                <c:pt idx="2">
                  <c:v>-0.49201756662931218</c:v>
                </c:pt>
                <c:pt idx="3">
                  <c:v>-0.3261079540532571</c:v>
                </c:pt>
                <c:pt idx="4">
                  <c:v>-0.25790454636224369</c:v>
                </c:pt>
                <c:pt idx="5">
                  <c:v>-0.20701701761236116</c:v>
                </c:pt>
                <c:pt idx="6">
                  <c:v>-0.1901413456867635</c:v>
                </c:pt>
                <c:pt idx="7">
                  <c:v>-0.18679774767028665</c:v>
                </c:pt>
                <c:pt idx="8">
                  <c:v>-0.22425963933362023</c:v>
                </c:pt>
                <c:pt idx="9">
                  <c:v>-0.13397484423222325</c:v>
                </c:pt>
                <c:pt idx="10">
                  <c:v>-0.25362711190178655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ALV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Sheet1!$E$2:$E$12</c:f>
              <c:numCache>
                <c:formatCode>0.00%</c:formatCode>
                <c:ptCount val="11"/>
                <c:pt idx="0">
                  <c:v>-0.99563998902968398</c:v>
                </c:pt>
                <c:pt idx="1">
                  <c:v>-0.9852549951397741</c:v>
                </c:pt>
                <c:pt idx="2">
                  <c:v>-0.9229909457783948</c:v>
                </c:pt>
                <c:pt idx="3">
                  <c:v>-0.54680591316700755</c:v>
                </c:pt>
                <c:pt idx="4">
                  <c:v>-0.24028230459981564</c:v>
                </c:pt>
                <c:pt idx="5">
                  <c:v>-0.11919027101445678</c:v>
                </c:pt>
                <c:pt idx="6">
                  <c:v>-0.16390443605007687</c:v>
                </c:pt>
                <c:pt idx="7">
                  <c:v>-0.18636608407182617</c:v>
                </c:pt>
                <c:pt idx="8">
                  <c:v>-0.30638820494438074</c:v>
                </c:pt>
                <c:pt idx="9">
                  <c:v>-7.1785906401290858E-2</c:v>
                </c:pt>
                <c:pt idx="10">
                  <c:v>-0.23244103890934428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5350768"/>
        <c:axId val="-1645346960"/>
      </c:scatterChart>
      <c:valAx>
        <c:axId val="-1645350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LM Roman 9" panose="00000500000000000000" pitchFamily="50" charset="0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preferenc</a:t>
                </a:r>
                <a:r>
                  <a:rPr lang="de-DE" baseline="0">
                    <a:solidFill>
                      <a:schemeClr val="tx1"/>
                    </a:solidFill>
                  </a:rPr>
                  <a:t>e probability</a:t>
                </a:r>
                <a:endParaRPr lang="de-DE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LM Roman 9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rgbClr val="86868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LM Roman 9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-1645346960"/>
        <c:crosses val="autoZero"/>
        <c:crossBetween val="midCat"/>
        <c:majorUnit val="0.1"/>
      </c:valAx>
      <c:valAx>
        <c:axId val="-164534696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rgbClr val="86868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LM Roman 9" panose="00000500000000000000" pitchFamily="50" charset="0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relative difference for F-ESL to F-CL</a:t>
                </a:r>
                <a:endParaRPr lang="de-DE" sz="100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LM Roman 9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LM Roman 9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-164535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LM Roman 9" panose="00000500000000000000" pitchFamily="50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9" panose="00000500000000000000" pitchFamily="50" charset="0"/>
        </a:defRPr>
      </a:pPr>
      <a:endParaRPr lang="de-DE"/>
    </a:p>
  </c:txPr>
  <c:printSettings>
    <c:headerFooter/>
    <c:pageMargins b="0" l="0" r="0" t="0" header="0" footer="0"/>
    <c:pageSetup paperSize="32767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</xdr:row>
      <xdr:rowOff>33337</xdr:rowOff>
    </xdr:from>
    <xdr:to>
      <xdr:col>15</xdr:col>
      <xdr:colOff>208875</xdr:colOff>
      <xdr:row>18</xdr:row>
      <xdr:rowOff>34837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rate_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rate_0.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rate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rate_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rate_0.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rate_0.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rate_0.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rate_0.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rate_0.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rate_0.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rate_0.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1-04-4"/>
      <sheetName val="2017-05-01-5"/>
      <sheetName val="2016-02-01-5"/>
      <sheetName val="2017-08-07-4"/>
      <sheetName val="2016-05-02-5"/>
      <sheetName val="2016-03-07-4"/>
      <sheetName val="2016-09-05-4"/>
      <sheetName val="2016-08-01-5"/>
      <sheetName val="2017-04-03-4"/>
      <sheetName val="2017-01-09-4"/>
      <sheetName val="2017-07-03-5"/>
      <sheetName val="2016-04-04-4"/>
      <sheetName val="2015-11-02-5"/>
      <sheetName val="2017-10-02-5"/>
      <sheetName val="2016-10-03-5"/>
      <sheetName val="2015-12-07-4"/>
      <sheetName val="2017-09-04-4"/>
      <sheetName val="2016-07-04-4"/>
      <sheetName val="2017-03-06-4"/>
      <sheetName val="2017-02-06-4"/>
      <sheetName val="2016-11-07-4"/>
      <sheetName val="2016-12-05-5"/>
      <sheetName val="2017-06-05-4"/>
      <sheetName val="2016-06-06-4"/>
    </sheetNames>
    <sheetDataSet>
      <sheetData sheetId="0"/>
      <sheetData sheetId="1">
        <row r="89">
          <cell r="M89">
            <v>-86.692015209125444</v>
          </cell>
        </row>
        <row r="92">
          <cell r="L92">
            <v>-99.563998902968393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5-11-02-5"/>
      <sheetName val="2017-02-06-4"/>
      <sheetName val="2017-01-09-4"/>
      <sheetName val="2016-10-03-5"/>
      <sheetName val="2017-08-07-4"/>
      <sheetName val="2017-05-01-5"/>
      <sheetName val="2015-12-07-4"/>
      <sheetName val="2017-07-03-5"/>
      <sheetName val="2017-10-02-5"/>
      <sheetName val="2016-11-07-4"/>
      <sheetName val="2016-03-07-4"/>
      <sheetName val="2016-06-06-4"/>
      <sheetName val="2016-07-04-4"/>
      <sheetName val="2016-04-04-4"/>
      <sheetName val="2016-12-05-5"/>
      <sheetName val="2017-09-04-4"/>
      <sheetName val="2016-08-01-5"/>
      <sheetName val="2016-05-02-5"/>
      <sheetName val="2016-01-04-4"/>
      <sheetName val="2017-04-03-4"/>
      <sheetName val="2017-03-06-4"/>
      <sheetName val="2016-02-01-5"/>
      <sheetName val="2016-09-05-4"/>
      <sheetName val="2017-06-05-4"/>
    </sheetNames>
    <sheetDataSet>
      <sheetData sheetId="0"/>
      <sheetData sheetId="1">
        <row r="89">
          <cell r="I89">
            <v>-12.381380091381095</v>
          </cell>
          <cell r="M89">
            <v>-13.397484423222325</v>
          </cell>
        </row>
        <row r="92">
          <cell r="H92">
            <v>-4.8226950354610034</v>
          </cell>
          <cell r="L92">
            <v>-7.1785906401290855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9-04-4"/>
      <sheetName val="2016-10-03-5"/>
      <sheetName val="2016-06-06-4"/>
      <sheetName val="2016-05-02-5"/>
      <sheetName val="2016-01-04-4"/>
      <sheetName val="2016-08-01-5"/>
      <sheetName val="2017-04-03-4"/>
      <sheetName val="2016-02-01-5"/>
      <sheetName val="2017-06-05-4"/>
      <sheetName val="2015-11-02-5"/>
      <sheetName val="2017-05-01-5"/>
      <sheetName val="2016-03-07-4"/>
      <sheetName val="2017-10-02-5"/>
      <sheetName val="2016-11-07-4"/>
      <sheetName val="2016-04-04-4"/>
      <sheetName val="2017-01-09-4"/>
      <sheetName val="2017-03-06-4"/>
      <sheetName val="2016-09-05-4"/>
      <sheetName val="2015-12-07-4"/>
      <sheetName val="2016-12-05-5"/>
      <sheetName val="2017-08-07-4"/>
      <sheetName val="2016-07-04-4"/>
      <sheetName val="2017-02-06-4"/>
      <sheetName val="2017-07-03-5"/>
    </sheetNames>
    <sheetDataSet>
      <sheetData sheetId="0"/>
      <sheetData sheetId="1">
        <row r="89">
          <cell r="I89">
            <v>-24.390297824831087</v>
          </cell>
          <cell r="M89">
            <v>-25.362711190178654</v>
          </cell>
        </row>
        <row r="92">
          <cell r="H92">
            <v>-20.253707623918078</v>
          </cell>
          <cell r="L92">
            <v>-23.244103890934429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5-11-02-5"/>
      <sheetName val="2017-08-07-4"/>
      <sheetName val="2016-09-05-4"/>
      <sheetName val="2016-06-06-4"/>
      <sheetName val="2016-03-07-4"/>
      <sheetName val="2017-05-01-5"/>
      <sheetName val="2016-01-04-4"/>
      <sheetName val="2016-07-04-4"/>
      <sheetName val="2017-09-04-4"/>
      <sheetName val="2017-03-06-4"/>
      <sheetName val="2017-07-03-5"/>
      <sheetName val="2016-08-01-5"/>
      <sheetName val="2016-10-03-5"/>
      <sheetName val="2015-12-07-4"/>
      <sheetName val="2017-10-02-5"/>
      <sheetName val="2016-02-01-5"/>
      <sheetName val="2016-04-04-4"/>
      <sheetName val="2017-04-03-4"/>
      <sheetName val="2016-05-02-5"/>
      <sheetName val="2016-12-05-5"/>
      <sheetName val="2016-11-07-4"/>
      <sheetName val="2017-06-05-4"/>
      <sheetName val="2017-02-06-4"/>
      <sheetName val="2017-01-09-4"/>
    </sheetNames>
    <sheetDataSet>
      <sheetData sheetId="0"/>
      <sheetData sheetId="1">
        <row r="89">
          <cell r="I89">
            <v>-3.9544513746512679</v>
          </cell>
          <cell r="M89">
            <v>-77.202651220576925</v>
          </cell>
        </row>
        <row r="92">
          <cell r="H92">
            <v>0.18029384818231214</v>
          </cell>
          <cell r="L92">
            <v>-98.525499513977408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8-07-4"/>
      <sheetName val="2016-12-05-5"/>
      <sheetName val="2016-06-06-4"/>
      <sheetName val="2016-09-05-4"/>
      <sheetName val="2017-05-01-5"/>
      <sheetName val="2016-11-07-4"/>
      <sheetName val="2017-10-02-5"/>
      <sheetName val="2016-01-04-4"/>
      <sheetName val="2017-03-06-4"/>
      <sheetName val="2015-11-02-5"/>
      <sheetName val="2017-09-04-4"/>
      <sheetName val="2017-04-03-4"/>
      <sheetName val="2016-05-02-5"/>
      <sheetName val="2017-07-03-5"/>
      <sheetName val="2016-10-03-5"/>
      <sheetName val="2015-12-07-4"/>
      <sheetName val="2016-08-01-5"/>
      <sheetName val="2017-02-06-4"/>
      <sheetName val="2017-01-09-4"/>
      <sheetName val="2016-02-01-5"/>
      <sheetName val="2016-04-04-4"/>
      <sheetName val="2016-03-07-4"/>
      <sheetName val="2016-07-04-4"/>
      <sheetName val="2017-06-05-4"/>
    </sheetNames>
    <sheetDataSet>
      <sheetData sheetId="0"/>
      <sheetData sheetId="1">
        <row r="89">
          <cell r="I89">
            <v>-12.004148888409876</v>
          </cell>
          <cell r="M89">
            <v>-49.201756662931217</v>
          </cell>
        </row>
        <row r="92">
          <cell r="H92">
            <v>-6.0692315264515209</v>
          </cell>
          <cell r="L92">
            <v>-92.299094577839483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4-04-4"/>
      <sheetName val="2015-11-02-5"/>
      <sheetName val="2016-02-01-5"/>
      <sheetName val="2017-07-03-5"/>
      <sheetName val="2017-10-02-5"/>
      <sheetName val="2016-09-05-4"/>
      <sheetName val="2016-01-04-4"/>
      <sheetName val="2017-06-05-4"/>
      <sheetName val="2016-11-07-4"/>
      <sheetName val="2016-07-04-4"/>
      <sheetName val="2016-12-05-5"/>
      <sheetName val="2016-03-07-4"/>
      <sheetName val="2017-08-07-4"/>
      <sheetName val="2016-05-02-5"/>
      <sheetName val="2017-04-03-4"/>
      <sheetName val="2017-05-01-5"/>
      <sheetName val="2017-03-06-4"/>
      <sheetName val="2016-06-06-4"/>
      <sheetName val="2016-08-01-5"/>
      <sheetName val="2015-12-07-4"/>
      <sheetName val="2017-09-04-4"/>
      <sheetName val="2016-10-03-5"/>
      <sheetName val="2017-02-06-4"/>
      <sheetName val="2017-01-09-4"/>
    </sheetNames>
    <sheetDataSet>
      <sheetData sheetId="0"/>
      <sheetData sheetId="1">
        <row r="89">
          <cell r="I89">
            <v>-16.868063124864314</v>
          </cell>
          <cell r="M89">
            <v>-32.61079540532571</v>
          </cell>
        </row>
        <row r="92">
          <cell r="H92">
            <v>-24.899422350260949</v>
          </cell>
          <cell r="L92">
            <v>-54.680591316700756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5-12-07-4"/>
      <sheetName val="2017-06-05-4"/>
      <sheetName val="2016-06-06-4"/>
      <sheetName val="2016-12-05-5"/>
      <sheetName val="2016-05-02-5"/>
      <sheetName val="2017-08-07-4"/>
      <sheetName val="2016-09-05-4"/>
      <sheetName val="2017-10-02-5"/>
      <sheetName val="2017-09-04-4"/>
      <sheetName val="2016-01-04-4"/>
      <sheetName val="2017-07-03-5"/>
      <sheetName val="2015-11-02-5"/>
      <sheetName val="2016-11-07-4"/>
      <sheetName val="2017-01-09-4"/>
      <sheetName val="2016-04-04-4"/>
      <sheetName val="2016-10-03-5"/>
      <sheetName val="2017-04-03-4"/>
      <sheetName val="2017-05-01-5"/>
      <sheetName val="2016-02-01-5"/>
      <sheetName val="2016-08-01-5"/>
      <sheetName val="2016-07-04-4"/>
      <sheetName val="2017-02-06-4"/>
      <sheetName val="2017-03-06-4"/>
      <sheetName val="2016-03-07-4"/>
    </sheetNames>
    <sheetDataSet>
      <sheetData sheetId="0"/>
      <sheetData sheetId="1">
        <row r="89">
          <cell r="I89">
            <v>-16.980834710834621</v>
          </cell>
          <cell r="M89">
            <v>-25.790454636224368</v>
          </cell>
        </row>
        <row r="92">
          <cell r="H92">
            <v>-12.73742279635835</v>
          </cell>
          <cell r="L92">
            <v>-24.028230459981565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6-06-4"/>
      <sheetName val="2016-09-05-4"/>
      <sheetName val="2016-08-01-5"/>
      <sheetName val="2016-04-04-4"/>
      <sheetName val="2017-05-01-5"/>
      <sheetName val="2017-06-05-4"/>
      <sheetName val="2016-11-07-4"/>
      <sheetName val="2016-05-02-5"/>
      <sheetName val="2016-03-07-4"/>
      <sheetName val="2016-07-04-4"/>
      <sheetName val="2016-01-04-4"/>
      <sheetName val="2016-02-01-5"/>
      <sheetName val="2017-09-04-4"/>
      <sheetName val="2017-01-09-4"/>
      <sheetName val="2017-07-03-5"/>
      <sheetName val="2017-02-06-4"/>
      <sheetName val="2015-12-07-4"/>
      <sheetName val="2017-03-06-4"/>
      <sheetName val="2016-10-03-5"/>
      <sheetName val="2016-12-05-5"/>
      <sheetName val="2017-08-07-4"/>
      <sheetName val="2017-04-03-4"/>
      <sheetName val="2015-11-02-5"/>
      <sheetName val="2017-10-02-5"/>
    </sheetNames>
    <sheetDataSet>
      <sheetData sheetId="0"/>
      <sheetData sheetId="1">
        <row r="89">
          <cell r="I89">
            <v>-16.883691206208443</v>
          </cell>
          <cell r="M89">
            <v>-20.701701761236116</v>
          </cell>
        </row>
        <row r="92">
          <cell r="H92">
            <v>-11.117795630053505</v>
          </cell>
          <cell r="L92">
            <v>-11.919027101445678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4-03-4"/>
      <sheetName val="2016-01-04-4"/>
      <sheetName val="2016-04-04-4"/>
      <sheetName val="2016-03-07-4"/>
      <sheetName val="2016-07-04-4"/>
      <sheetName val="2016-12-05-5"/>
      <sheetName val="2016-05-02-5"/>
      <sheetName val="2016-06-06-4"/>
      <sheetName val="2016-08-01-5"/>
      <sheetName val="2015-12-07-4"/>
      <sheetName val="2016-11-07-4"/>
      <sheetName val="2017-08-07-4"/>
      <sheetName val="2017-02-06-4"/>
      <sheetName val="2016-02-01-5"/>
      <sheetName val="2017-06-05-4"/>
      <sheetName val="2017-10-02-5"/>
      <sheetName val="2016-09-05-4"/>
      <sheetName val="2016-10-03-5"/>
      <sheetName val="2017-05-01-5"/>
      <sheetName val="2017-01-09-4"/>
      <sheetName val="2017-09-04-4"/>
      <sheetName val="2017-03-06-4"/>
      <sheetName val="2015-11-02-5"/>
      <sheetName val="2017-07-03-5"/>
    </sheetNames>
    <sheetDataSet>
      <sheetData sheetId="0"/>
      <sheetData sheetId="1">
        <row r="89">
          <cell r="I89">
            <v>-17.436787729369492</v>
          </cell>
          <cell r="M89">
            <v>-19.014134568676351</v>
          </cell>
        </row>
        <row r="92">
          <cell r="H92">
            <v>-16.408877132842697</v>
          </cell>
          <cell r="L92">
            <v>-16.390443605007686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11-07-4"/>
      <sheetName val="2017-01-09-4"/>
      <sheetName val="2017-08-07-4"/>
      <sheetName val="2015-12-07-4"/>
      <sheetName val="2017-07-03-5"/>
      <sheetName val="2016-10-03-5"/>
      <sheetName val="2017-05-01-5"/>
      <sheetName val="2016-12-05-5"/>
      <sheetName val="2017-10-02-5"/>
      <sheetName val="2017-04-03-4"/>
      <sheetName val="2016-08-01-5"/>
      <sheetName val="2016-04-04-4"/>
      <sheetName val="2016-09-05-4"/>
      <sheetName val="2017-09-04-4"/>
      <sheetName val="2016-07-04-4"/>
      <sheetName val="2016-01-04-4"/>
      <sheetName val="2017-02-06-4"/>
      <sheetName val="2016-06-06-4"/>
      <sheetName val="2017-06-05-4"/>
      <sheetName val="2015-11-02-5"/>
      <sheetName val="2016-02-01-5"/>
      <sheetName val="2016-05-02-5"/>
      <sheetName val="2016-03-07-4"/>
      <sheetName val="2017-03-06-4"/>
    </sheetNames>
    <sheetDataSet>
      <sheetData sheetId="0"/>
      <sheetData sheetId="1">
        <row r="89">
          <cell r="I89">
            <v>-17.555537249086893</v>
          </cell>
          <cell r="M89">
            <v>-18.679774767028665</v>
          </cell>
        </row>
        <row r="92">
          <cell r="H92">
            <v>-14.780862095328057</v>
          </cell>
          <cell r="L92">
            <v>-18.636608407182617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10-03-5"/>
      <sheetName val="2017-05-01-5"/>
      <sheetName val="2016-02-01-5"/>
      <sheetName val="2017-09-04-4"/>
      <sheetName val="2016-12-05-5"/>
      <sheetName val="2017-10-02-5"/>
      <sheetName val="2017-07-03-5"/>
      <sheetName val="2015-11-02-5"/>
      <sheetName val="2017-04-03-4"/>
      <sheetName val="2016-06-06-4"/>
      <sheetName val="2016-11-07-4"/>
      <sheetName val="2017-02-06-4"/>
      <sheetName val="2016-04-04-4"/>
      <sheetName val="2017-08-07-4"/>
      <sheetName val="2016-07-04-4"/>
      <sheetName val="2016-01-04-4"/>
      <sheetName val="2016-08-01-5"/>
      <sheetName val="2016-03-07-4"/>
      <sheetName val="2016-05-02-5"/>
      <sheetName val="2017-06-05-4"/>
      <sheetName val="2017-03-06-4"/>
      <sheetName val="2015-12-07-4"/>
      <sheetName val="2016-09-05-4"/>
      <sheetName val="2017-01-09-4"/>
    </sheetNames>
    <sheetDataSet>
      <sheetData sheetId="0"/>
      <sheetData sheetId="1">
        <row r="89">
          <cell r="I89">
            <v>-22.27725067544478</v>
          </cell>
          <cell r="M89">
            <v>-22.425963933362024</v>
          </cell>
        </row>
        <row r="92">
          <cell r="H92">
            <v>-30.336598965303356</v>
          </cell>
          <cell r="L92">
            <v>-30.638820494438075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26" sqref="F26"/>
    </sheetView>
  </sheetViews>
  <sheetFormatPr defaultRowHeight="15" x14ac:dyDescent="0.25"/>
  <cols>
    <col min="4" max="4" width="9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0</v>
      </c>
      <c r="B2" s="1">
        <v>0</v>
      </c>
      <c r="C2" s="1">
        <v>0</v>
      </c>
      <c r="D2" s="1">
        <f>[1]analysis!M89/100</f>
        <v>-0.86692015209125439</v>
      </c>
      <c r="E2" s="1">
        <f>[1]analysis!L92/100</f>
        <v>-0.99563998902968398</v>
      </c>
    </row>
    <row r="3" spans="1:5" x14ac:dyDescent="0.25">
      <c r="A3" s="2">
        <v>0.1</v>
      </c>
      <c r="B3" s="1">
        <f>[2]analysis!H92/100</f>
        <v>1.8029384818231214E-3</v>
      </c>
      <c r="C3" s="1">
        <f>[2]analysis!I89/100</f>
        <v>-3.9544513746512681E-2</v>
      </c>
      <c r="D3" s="1">
        <f>[2]analysis!M89/100</f>
        <v>-0.77202651220576923</v>
      </c>
      <c r="E3" s="1">
        <f>[2]analysis!L92/100</f>
        <v>-0.9852549951397741</v>
      </c>
    </row>
    <row r="4" spans="1:5" x14ac:dyDescent="0.25">
      <c r="A4" s="2">
        <v>0.2</v>
      </c>
      <c r="B4" s="1">
        <f>[3]analysis!H92/100</f>
        <v>-6.0692315264515212E-2</v>
      </c>
      <c r="C4" s="1">
        <f>[3]analysis!I89/100</f>
        <v>-0.12004148888409877</v>
      </c>
      <c r="D4" s="1">
        <f>[3]analysis!M89/100</f>
        <v>-0.49201756662931218</v>
      </c>
      <c r="E4" s="1">
        <f>[3]analysis!L92/100</f>
        <v>-0.9229909457783948</v>
      </c>
    </row>
    <row r="5" spans="1:5" x14ac:dyDescent="0.25">
      <c r="A5" s="2">
        <v>0.3</v>
      </c>
      <c r="B5" s="1">
        <f>[4]analysis!H92/100</f>
        <v>-0.2489942235026095</v>
      </c>
      <c r="C5" s="1">
        <f>[4]analysis!I89/100</f>
        <v>-0.16868063124864313</v>
      </c>
      <c r="D5" s="1">
        <f>[4]analysis!M89/100</f>
        <v>-0.3261079540532571</v>
      </c>
      <c r="E5" s="1">
        <f>[4]analysis!L92/100</f>
        <v>-0.54680591316700755</v>
      </c>
    </row>
    <row r="6" spans="1:5" x14ac:dyDescent="0.25">
      <c r="A6" s="2">
        <v>0.4</v>
      </c>
      <c r="B6" s="1">
        <f>[5]analysis!H92/100</f>
        <v>-0.1273742279635835</v>
      </c>
      <c r="C6" s="1">
        <f>[5]analysis!I89/100</f>
        <v>-0.16980834710834622</v>
      </c>
      <c r="D6" s="1">
        <f>[5]analysis!M89/100</f>
        <v>-0.25790454636224369</v>
      </c>
      <c r="E6" s="1">
        <f>[5]analysis!L92/100</f>
        <v>-0.24028230459981564</v>
      </c>
    </row>
    <row r="7" spans="1:5" x14ac:dyDescent="0.25">
      <c r="A7" s="2">
        <v>0.5</v>
      </c>
      <c r="B7" s="1">
        <f>[6]analysis!H92/100</f>
        <v>-0.11117795630053505</v>
      </c>
      <c r="C7" s="1">
        <f>[6]analysis!I89/100</f>
        <v>-0.16883691206208443</v>
      </c>
      <c r="D7" s="1">
        <f>[6]analysis!M89/100</f>
        <v>-0.20701701761236116</v>
      </c>
      <c r="E7" s="1">
        <f>[6]analysis!L92/100</f>
        <v>-0.11919027101445678</v>
      </c>
    </row>
    <row r="8" spans="1:5" x14ac:dyDescent="0.25">
      <c r="A8" s="2">
        <v>0.6</v>
      </c>
      <c r="B8" s="1">
        <f>[7]analysis!H92/100</f>
        <v>-0.16408877132842697</v>
      </c>
      <c r="C8" s="1">
        <f>[7]analysis!I89/100</f>
        <v>-0.17436787729369491</v>
      </c>
      <c r="D8" s="1">
        <f>[7]analysis!M89/100</f>
        <v>-0.1901413456867635</v>
      </c>
      <c r="E8" s="1">
        <f>[7]analysis!L92/100</f>
        <v>-0.16390443605007687</v>
      </c>
    </row>
    <row r="9" spans="1:5" x14ac:dyDescent="0.25">
      <c r="A9" s="2">
        <v>0.7</v>
      </c>
      <c r="B9" s="1">
        <f>[8]analysis!H92/100</f>
        <v>-0.14780862095328057</v>
      </c>
      <c r="C9" s="1">
        <f>[8]analysis!I89/100</f>
        <v>-0.17555537249086892</v>
      </c>
      <c r="D9" s="1">
        <f>[8]analysis!M89/100</f>
        <v>-0.18679774767028665</v>
      </c>
      <c r="E9" s="1">
        <f>[8]analysis!L92/100</f>
        <v>-0.18636608407182617</v>
      </c>
    </row>
    <row r="10" spans="1:5" x14ac:dyDescent="0.25">
      <c r="A10" s="2">
        <v>0.8</v>
      </c>
      <c r="B10" s="1">
        <f>[9]analysis!H92/100</f>
        <v>-0.30336598965303357</v>
      </c>
      <c r="C10" s="1">
        <f>[9]analysis!I89/100</f>
        <v>-0.22277250675444779</v>
      </c>
      <c r="D10" s="1">
        <f>[9]analysis!M89/100</f>
        <v>-0.22425963933362023</v>
      </c>
      <c r="E10" s="1">
        <f>[9]analysis!L92/100</f>
        <v>-0.30638820494438074</v>
      </c>
    </row>
    <row r="11" spans="1:5" x14ac:dyDescent="0.25">
      <c r="A11" s="2">
        <v>0.9</v>
      </c>
      <c r="B11" s="1">
        <f>[10]analysis!H92/100</f>
        <v>-4.8226950354610033E-2</v>
      </c>
      <c r="C11" s="1">
        <f>[10]analysis!I89/100</f>
        <v>-0.12381380091381095</v>
      </c>
      <c r="D11" s="1">
        <f>[10]analysis!M89/100</f>
        <v>-0.13397484423222325</v>
      </c>
      <c r="E11" s="1">
        <f>[10]analysis!L92/100</f>
        <v>-7.1785906401290858E-2</v>
      </c>
    </row>
    <row r="12" spans="1:5" x14ac:dyDescent="0.25">
      <c r="A12" s="2">
        <v>1</v>
      </c>
      <c r="B12" s="1">
        <f>[11]analysis!H92/100</f>
        <v>-0.2025370762391808</v>
      </c>
      <c r="C12" s="1">
        <f>[11]analysis!I89/100</f>
        <v>-0.24390297824831086</v>
      </c>
      <c r="D12" s="1">
        <f>[11]analysis!M89/100</f>
        <v>-0.25362711190178655</v>
      </c>
      <c r="E12" s="1">
        <f>[11]analysis!L92/100</f>
        <v>-0.23244103890934428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UNIKA-T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Gross</dc:creator>
  <cp:lastModifiedBy>Christopher Gross</cp:lastModifiedBy>
  <cp:lastPrinted>2018-03-04T13:43:35Z</cp:lastPrinted>
  <dcterms:created xsi:type="dcterms:W3CDTF">2018-02-16T14:55:42Z</dcterms:created>
  <dcterms:modified xsi:type="dcterms:W3CDTF">2018-03-04T13:44:07Z</dcterms:modified>
</cp:coreProperties>
</file>