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01" documentId="8_{10702854-9EE2-4D67-90CE-85FDD07A66EE}" xr6:coauthVersionLast="47" xr6:coauthVersionMax="47" xr10:uidLastSave="{401D57D5-BC21-4268-9572-FD6793AE0922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1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1" i="1"/>
  <c r="AL11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2" i="1"/>
  <c r="J12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2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1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2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<sst xmlns="http://schemas.openxmlformats.org/spreadsheetml/2006/main" count="2886" uniqueCount="380">
  <si>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</si>
  <si>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</si>
  <si>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</si>
  <si>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</si>
  <si>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</si>
  <si>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</si>
  <si>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</si>
  <si>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</si>
  <si>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</si>
  <si>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</si>
  <si>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</si>
  <si>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</si>
  <si>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</si>
  <si>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</si>
  <si>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</si>
  <si>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</si>
  <si>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</si>
  <si>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</si>
  <si>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</si>
  <si>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</si>
  <si>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</si>
  <si>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</si>
  <si>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</si>
  <si>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</si>
  <si>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</si>
  <si>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</si>
  <si>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</si>
  <si>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</si>
  <si>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</si>
  <si>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</si>
  <si>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</si>
  <si>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</si>
  <si>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</si>
  <si>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</si>
  <si>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</si>
  <si>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</si>
  <si>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</si>
  <si>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</si>
  <si>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</si>
  <si>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</si>
  <si>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</si>
  <si>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</si>
  <si>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</si>
  <si>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</si>
  <si>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</si>
  <si>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</si>
  <si>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</si>
  <si>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</si>
  <si>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</si>
  <si>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</si>
  <si>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</si>
  <si>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</si>
  <si>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</si>
  <si>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</si>
  <si>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</si>
  <si>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</si>
  <si>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</si>
  <si>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</si>
  <si>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</si>
  <si>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</si>
  <si>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</si>
  <si>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</si>
  <si>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</si>
  <si>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</si>
  <si>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</si>
  <si>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</si>
  <si>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</si>
  <si>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</si>
  <si>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</si>
  <si>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</si>
  <si>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</si>
  <si>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</si>
  <si>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</si>
  <si>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</si>
  <si>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</si>
  <si>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</si>
  <si>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</si>
  <si>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</si>
  <si>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</si>
  <si>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</si>
  <si>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</si>
  <si>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</si>
  <si>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</si>
  <si>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</si>
  <si>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</si>
  <si>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</si>
  <si>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</si>
  <si>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</si>
  <si>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</si>
  <si>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</si>
  <si>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</si>
  <si>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</si>
  <si>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</si>
  <si>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</si>
  <si>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</si>
  <si>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</si>
  <si>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</si>
  <si>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</si>
  <si>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</si>
  <si>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</si>
  <si>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</si>
  <si>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</si>
  <si>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</si>
  <si>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</si>
  <si>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</si>
  <si>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</si>
  <si>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</si>
  <si>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</si>
  <si>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</si>
  <si>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</si>
  <si>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</si>
  <si>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</si>
  <si>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</si>
  <si>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</si>
  <si>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</si>
  <si>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</si>
  <si>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</si>
  <si>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</si>
  <si>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</si>
  <si>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</si>
  <si>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</si>
  <si>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</si>
  <si>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</si>
  <si>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</si>
  <si>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</si>
  <si>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</si>
  <si>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</si>
  <si>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</si>
  <si>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</si>
  <si>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</si>
  <si>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</si>
  <si>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</si>
  <si>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</si>
  <si>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</si>
  <si>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</si>
  <si>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</si>
  <si>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</si>
  <si>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</si>
  <si>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</si>
  <si>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</si>
  <si>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</si>
  <si>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</si>
  <si>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</si>
  <si>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</si>
  <si>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</si>
  <si>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</si>
  <si>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</si>
  <si>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</si>
  <si>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</si>
  <si>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</si>
  <si>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</si>
  <si>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</si>
  <si>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</si>
  <si>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</si>
  <si>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</si>
  <si>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</si>
  <si>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</si>
  <si>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</si>
  <si>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</si>
  <si>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</si>
  <si>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</si>
  <si>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</si>
  <si>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</si>
  <si>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</si>
  <si>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</si>
  <si>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</si>
  <si>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</si>
  <si>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</si>
  <si>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</si>
  <si>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</si>
  <si>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</si>
  <si>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</si>
  <si>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</si>
  <si>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</si>
  <si>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</si>
  <si>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</si>
  <si>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</si>
  <si>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</si>
  <si>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</si>
  <si>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</si>
  <si>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</si>
  <si>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</si>
  <si>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</si>
  <si>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</si>
  <si>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</si>
  <si>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</si>
  <si>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</si>
  <si>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</si>
  <si>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</si>
  <si>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</si>
  <si>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</si>
  <si>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</si>
  <si>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</si>
  <si>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</si>
  <si>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</si>
  <si>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</si>
  <si>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</si>
  <si>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</si>
  <si>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</si>
  <si>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</si>
  <si>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</si>
  <si>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</si>
  <si>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</si>
  <si>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</si>
  <si>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</si>
  <si>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</si>
  <si>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</si>
  <si>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</si>
  <si>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</si>
  <si>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</si>
  <si>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</si>
  <si>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</si>
  <si>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</si>
  <si>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</si>
  <si>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</si>
  <si>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</si>
  <si>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</si>
  <si>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</si>
  <si>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</si>
  <si>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</si>
  <si>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</si>
  <si>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</si>
  <si>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</si>
  <si>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</si>
  <si>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</si>
  <si>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</si>
  <si>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</si>
  <si>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</si>
  <si>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</si>
  <si>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</si>
  <si>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</si>
  <si>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</si>
  <si>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</si>
  <si>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</si>
  <si>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</si>
  <si>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</si>
  <si>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</si>
  <si>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</si>
  <si>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</si>
  <si>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</si>
  <si>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</si>
  <si>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</si>
  <si>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</si>
  <si>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</si>
  <si>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</si>
  <si>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</si>
  <si>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</si>
  <si>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</si>
  <si>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</si>
  <si>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</si>
  <si>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</si>
  <si>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</si>
  <si>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</si>
  <si>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</si>
  <si>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</si>
  <si>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</si>
  <si>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</si>
  <si>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</si>
  <si>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</si>
  <si>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</si>
  <si>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</si>
  <si>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</si>
  <si>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</si>
  <si>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</si>
  <si>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</si>
  <si>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</si>
  <si>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</si>
  <si>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</si>
  <si>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</si>
  <si>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</si>
  <si>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</si>
  <si>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</si>
  <si>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</si>
  <si>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</si>
  <si>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</si>
  <si>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</si>
  <si>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</si>
  <si>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</si>
  <si>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</si>
  <si>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</si>
  <si>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</si>
  <si>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</si>
  <si>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</si>
  <si>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</si>
  <si>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</si>
  <si>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</si>
  <si>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</si>
  <si>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</si>
  <si>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</si>
  <si>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</si>
  <si>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</si>
  <si>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</si>
  <si>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</si>
  <si>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</si>
  <si>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</si>
  <si>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</si>
  <si>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</si>
  <si>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</si>
  <si>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</si>
  <si>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</si>
  <si>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</si>
  <si>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</si>
  <si>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</si>
  <si>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</si>
  <si>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</si>
  <si>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</si>
  <si>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</si>
  <si>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</si>
  <si>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</si>
  <si>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</si>
  <si>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</si>
  <si>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</si>
  <si>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</si>
  <si>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</si>
  <si>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</si>
  <si>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</si>
  <si>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</si>
  <si>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</si>
  <si>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</si>
  <si>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</si>
  <si>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</si>
  <si>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</si>
  <si>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</si>
  <si>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</si>
  <si>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</si>
  <si>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</si>
  <si>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</si>
  <si>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</si>
  <si>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</si>
  <si>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</si>
  <si>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</si>
  <si>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</si>
  <si>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</si>
  <si>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</si>
  <si>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</si>
  <si>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</si>
  <si>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</si>
  <si>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</si>
  <si>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</si>
  <si>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</si>
  <si>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</si>
  <si>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</si>
  <si>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</si>
  <si>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</si>
  <si>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</si>
  <si>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</si>
  <si>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</si>
  <si>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</si>
  <si>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</si>
  <si>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</si>
  <si>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</si>
  <si>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</si>
  <si>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</si>
  <si>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</si>
  <si>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</si>
  <si>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</si>
  <si>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</si>
  <si>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</si>
  <si>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</si>
  <si>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</si>
  <si>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</si>
  <si>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</si>
  <si>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</si>
  <si>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</si>
  <si>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</si>
  <si>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</si>
  <si>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</si>
  <si>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</si>
  <si>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</si>
  <si>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</si>
  <si>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</si>
  <si>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</si>
  <si>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</si>
  <si>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Lab Attendance</t>
  </si>
  <si>
    <t>Wiley Quiz</t>
  </si>
  <si>
    <t>Formative Quiz</t>
  </si>
  <si>
    <t>CA1 (*)</t>
  </si>
  <si>
    <t>Weekly Tests (P)</t>
  </si>
  <si>
    <t>Weekly tests (P)</t>
  </si>
  <si>
    <t>Weekly Quizzes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</si>
</sst>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F80" sqref="F80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375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374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373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308</v>
      </c>
      <c r="G11" s="11" t="s">
        <v>231</v>
      </c>
      <c r="H11" s="11" t="s">
        <v>321</v>
      </c>
      <c r="I11" s="11">
        <v>1</v>
      </c>
      <c r="J11" s="11">
        <f>AVERAGE(Table1[[#This Row],[Autumn Week 1]:[Spring Exams]])*4*Table1[[#This Row],[Credits]]</f>
        <v>7.1999999999999993</v>
      </c>
      <c r="K11" s="11">
        <v>3</v>
      </c>
      <c r="L11" s="18"/>
      <c r="M11" s="18">
        <v>0.09</v>
      </c>
      <c r="N11" s="18"/>
      <c r="O11" s="19"/>
      <c r="P11" s="18"/>
      <c r="Q11" s="18"/>
      <c r="R11" s="18"/>
      <c r="S11" s="19"/>
      <c r="T11" s="18"/>
      <c r="U11" s="18"/>
      <c r="V11" s="18"/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7">
        <f>IF(Table1[[#This Row],[Summative]]="Y",SUMIF(Table1[[#This Row],[Autumn Week 1]:[Spring Exams]],"&gt;0",Table1[[#This Row],[Autumn Week 1]:[Spring Exams]]),0)</f>
        <v>0.09</v>
      </c>
      <c r="AL11" s="27">
        <f>IF(Table1[[#This Row],[Hours]]&gt;0,Table1[[#This Row],[Hours]],Table1[[#This Row],[Nominal Hours]])*COUNTIF(Table1[[#This Row],[Autumn Week 1]:[Spring Week 12]],"&gt;0")</f>
        <v>3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273</v>
      </c>
      <c r="G12" s="11" t="s">
        <v>231</v>
      </c>
      <c r="H12" s="11" t="s">
        <v>321</v>
      </c>
      <c r="I12" s="11">
        <v>2</v>
      </c>
      <c r="J12" s="11">
        <f>AVERAGE(Table1[[#This Row],[Autumn Week 1]:[Spring Exams]])*4*Table1[[#This Row],[Credits]]</f>
        <v>7.1999999999999984</v>
      </c>
      <c r="K12" s="11">
        <v>6</v>
      </c>
      <c r="L12" s="18"/>
      <c r="M12" s="18"/>
      <c r="N12" s="18"/>
      <c r="O12" s="19"/>
      <c r="P12" s="18">
        <v>0.09</v>
      </c>
      <c r="Q12" s="18"/>
      <c r="R12" s="18">
        <v>0.09</v>
      </c>
      <c r="S12" s="19"/>
      <c r="T12" s="18">
        <v>0.09</v>
      </c>
      <c r="U12" s="18"/>
      <c r="V12" s="18"/>
      <c r="W12" s="19"/>
      <c r="X12" s="21"/>
      <c r="Y12" s="21"/>
      <c r="Z12" s="20">
        <v>0.09</v>
      </c>
      <c r="AA12" s="21"/>
      <c r="AB12" s="20">
        <v>0.09</v>
      </c>
      <c r="AC12" s="21"/>
      <c r="AD12" s="20">
        <v>0.09</v>
      </c>
      <c r="AE12" s="21"/>
      <c r="AF12" s="20"/>
      <c r="AG12" s="21"/>
      <c r="AH12" s="21"/>
      <c r="AI12" s="20"/>
      <c r="AJ12" s="20"/>
      <c r="AK12" s="27">
        <f>IF(Table1[[#This Row],[Summative]]="Y",SUMIF(Table1[[#This Row],[Autumn Week 1]:[Spring Exams]],"&gt;0",Table1[[#This Row],[Autumn Week 1]:[Spring Exams]]),0)</f>
        <v>0.53999999999999992</v>
      </c>
      <c r="AL12" s="27">
        <f>IF(Table1[[#This Row],[Hours]]&gt;0,Table1[[#This Row],[Hours]],Table1[[#This Row],[Nominal Hours]])*COUNTIF(Table1[[#This Row],[Autumn Week 1]:[Spring Week 12]],"&gt;0")</f>
        <v>36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339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331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255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341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373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373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371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255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255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377</v>
      </c>
      <c r="G67" s="11" t="s">
        <v>222</v>
      </c>
      <c r="H67" s="11" t="s">
        <v>365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364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363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378</v>
      </c>
      <c r="G71" s="11" t="s">
        <v>222</v>
      </c>
      <c r="H71" s="11" t="s">
        <v>365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366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367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377</v>
      </c>
      <c r="G80" s="11" t="s">
        <v>222</v>
      </c>
      <c r="H80" s="11" t="s">
        <v>365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368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369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255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255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340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379</v>
      </c>
      <c r="G94" s="11" t="s">
        <v>222</v>
      </c>
      <c r="H94" s="11" t="s">
        <v>365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370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255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363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372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370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376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330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346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347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255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255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348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350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349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332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351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333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334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361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362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352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353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354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355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356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357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358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356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359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360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335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335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336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337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338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2025-09-08T13:57:00Z</dcterms:modified>
</cp:coreProperties>
</file>