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8800" windowHeight="17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4" i="1" l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G34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H16" i="1"/>
  <c r="H15" i="1"/>
  <c r="H14" i="1"/>
  <c r="H13" i="1"/>
  <c r="H12" i="1"/>
  <c r="H11" i="1"/>
  <c r="H10" i="1"/>
  <c r="H9" i="1"/>
  <c r="H8" i="1"/>
  <c r="H7" i="1"/>
  <c r="I7" i="1"/>
  <c r="H6" i="1"/>
  <c r="H5" i="1"/>
  <c r="H4" i="1"/>
  <c r="H3" i="1"/>
  <c r="H34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G35" i="1"/>
  <c r="I34" i="1"/>
  <c r="I37" i="1"/>
</calcChain>
</file>

<file path=xl/sharedStrings.xml><?xml version="1.0" encoding="utf-8"?>
<sst xmlns="http://schemas.openxmlformats.org/spreadsheetml/2006/main" count="81" uniqueCount="61">
  <si>
    <t>Task</t>
  </si>
  <si>
    <t>Planning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</si>
  <si>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</si>
  <si>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</si>
  <si>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</si>
  <si>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</si>
  <si>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</si>
  <si>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</si>
  <si>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</si>
  <si>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ID</t>
  </si>
  <si>
    <t>Admin/User docs</t>
  </si>
  <si>
    <t>Demo</t>
  </si>
  <si>
    <t>Sprint</t>
  </si>
  <si>
    <t>Theme</t>
  </si>
  <si>
    <t>Role</t>
  </si>
  <si>
    <t>LOE</t>
  </si>
  <si>
    <t>Time spent</t>
  </si>
  <si>
    <t>Time Left</t>
  </si>
  <si>
    <t>Reason</t>
  </si>
  <si>
    <t>Note</t>
  </si>
  <si>
    <t>Chris is having difficulties on UI</t>
  </si>
  <si>
    <t>Effective start date delayed until week 6 due to lack of a customer.</t>
  </si>
  <si>
    <t>SRR, SRS</t>
  </si>
  <si>
    <t>SDR, SDD</t>
  </si>
  <si>
    <t>SSR, UIDD</t>
  </si>
  <si>
    <t>PDR</t>
  </si>
  <si>
    <t>GUI Development</t>
  </si>
  <si>
    <t>Path Routing Algorithms</t>
  </si>
  <si>
    <t>Google Earth Integration</t>
  </si>
  <si>
    <t>Database Development</t>
  </si>
  <si>
    <t>Testing</t>
  </si>
  <si>
    <t>CIR, TRR</t>
  </si>
  <si>
    <t>TR, AM, UM</t>
  </si>
  <si>
    <t>Team</t>
  </si>
  <si>
    <t>Christopher</t>
  </si>
  <si>
    <t>Mariama, Michael</t>
  </si>
  <si>
    <t>Justin, Stephen</t>
  </si>
  <si>
    <t>Keith</t>
  </si>
  <si>
    <t>Preparation</t>
  </si>
  <si>
    <t>Design &amp; Documentation</t>
  </si>
  <si>
    <t>Coding</t>
  </si>
  <si>
    <t>Testing &amp; Documentation</t>
  </si>
  <si>
    <t>Delivery</t>
  </si>
  <si>
    <t>Demonstrations</t>
  </si>
  <si>
    <t>To agree on requirements</t>
  </si>
  <si>
    <t>To develop design</t>
  </si>
  <si>
    <t>To agree on design</t>
  </si>
  <si>
    <t>To develop requirements</t>
  </si>
  <si>
    <t>For ease of user interaction</t>
  </si>
  <si>
    <t>For functionality requirements</t>
  </si>
  <si>
    <t>To meet specified external requirements</t>
  </si>
  <si>
    <t>To maintain required user data</t>
  </si>
  <si>
    <t>To test functionality</t>
  </si>
  <si>
    <t>To report on functionality</t>
  </si>
  <si>
    <t>To test readiness</t>
  </si>
  <si>
    <t>To report on delivery readiness</t>
  </si>
  <si>
    <t>To compile final deliverables</t>
  </si>
  <si>
    <t>To present final deliverables</t>
  </si>
  <si>
    <t>Thanksgiving</t>
  </si>
  <si>
    <t>High LOE due to time constraints</t>
  </si>
  <si>
    <t>Demo is either W15 or 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</si>
</sst>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969696"/>
      <name val="Arial"/>
      <family val="2"/>
    </font>
    <font>
      <sz val="10"/>
      <color rgb="FFDDDDDD"/>
      <name val="Arial"/>
      <family val="2"/>
    </font>
    <font>
      <b/>
      <sz val="10"/>
      <color rgb="FFFFFF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19" borderId="1" xfId="0" applyFont="1" applyFill="1" applyBorder="1" applyAlignment="1">
      <alignment horizontal="center" textRotation="90" wrapText="1"/>
    </xf>
    <xf numFmtId="0" fontId="1" fillId="19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wrapText="1"/>
    </xf>
    <xf numFmtId="0" fontId="2" fillId="19" borderId="1" xfId="0" applyFont="1" applyFill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3" fillId="18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2" fillId="17" borderId="1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6" fillId="16" borderId="1" xfId="0" applyFont="1" applyFill="1" applyBorder="1" applyAlignment="1">
      <alignment wrapText="1"/>
    </xf>
    <xf numFmtId="0" fontId="4" fillId="15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8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7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19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7" fillId="0" borderId="17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</cellXfs>
  <cellStyles count="1">
    <cellStyle name="Normal" xfId="0" builtinId="0"/>
  </cellStyles>
  <dxfs count="11">
    <dxf>
      <font>
        <color rgb="FF008000"/>
      </font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Sheet1!$H$37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Sheet1!$I$36:$AA$36</c:f>
              <c:numCache>
                <c:formatCode>General</c:formatCode>
                <c:ptCount val="19"/>
                <c:pt idx="0">
                  <c:v>35.0</c:v>
                </c:pt>
                <c:pt idx="1">
                  <c:v>30.0</c:v>
                </c:pt>
                <c:pt idx="2">
                  <c:v>25.0</c:v>
                </c:pt>
                <c:pt idx="3">
                  <c:v>20.0</c:v>
                </c:pt>
                <c:pt idx="4">
                  <c:v>15.0</c:v>
                </c:pt>
                <c:pt idx="5">
                  <c:v>10.0</c:v>
                </c:pt>
                <c:pt idx="6">
                  <c:v>5.0</c:v>
                </c:pt>
                <c:pt idx="7">
                  <c:v>0.0</c:v>
                </c:pt>
                <c:pt idx="8">
                  <c:v>-5.0</c:v>
                </c:pt>
                <c:pt idx="9">
                  <c:v>-10.0</c:v>
                </c:pt>
                <c:pt idx="10">
                  <c:v>-14.0</c:v>
                </c:pt>
                <c:pt idx="11">
                  <c:v>-18.0</c:v>
                </c:pt>
                <c:pt idx="12">
                  <c:v>-23.0</c:v>
                </c:pt>
                <c:pt idx="13">
                  <c:v>-27.0</c:v>
                </c:pt>
                <c:pt idx="14">
                  <c:v>-31.0</c:v>
                </c:pt>
                <c:pt idx="15">
                  <c:v>-35.0</c:v>
                </c:pt>
                <c:pt idx="16">
                  <c:v>-40.0</c:v>
                </c:pt>
                <c:pt idx="17">
                  <c:v>-44.0</c:v>
                </c:pt>
                <c:pt idx="18">
                  <c:v>-48.0</c:v>
                </c:pt>
              </c:numCache>
            </c:numRef>
          </c:cat>
          <c:val>
            <c:numRef>
              <c:f>Sheet1!$I$37:$AA$37</c:f>
              <c:numCache>
                <c:formatCode>General</c:formatCode>
                <c:ptCount val="19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40.0</c:v>
                </c:pt>
                <c:pt idx="6">
                  <c:v>39.0</c:v>
                </c:pt>
                <c:pt idx="7">
                  <c:v>38.0</c:v>
                </c:pt>
                <c:pt idx="8">
                  <c:v>35.0</c:v>
                </c:pt>
                <c:pt idx="9">
                  <c:v>32.0</c:v>
                </c:pt>
                <c:pt idx="10">
                  <c:v>31.0</c:v>
                </c:pt>
                <c:pt idx="11">
                  <c:v>26.0</c:v>
                </c:pt>
                <c:pt idx="12">
                  <c:v>19.0</c:v>
                </c:pt>
                <c:pt idx="13">
                  <c:v>14.0</c:v>
                </c:pt>
                <c:pt idx="14">
                  <c:v>11.0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89544"/>
        <c:axId val="2132433112"/>
      </c:areaChart>
      <c:catAx>
        <c:axId val="21325895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32433112"/>
        <c:crosses val="autoZero"/>
        <c:auto val="1"/>
        <c:lblAlgn val="ctr"/>
        <c:lblOffset val="100"/>
        <c:noMultiLvlLbl val="1"/>
      </c:catAx>
      <c:valAx>
        <c:axId val="2132433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258954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317501</xdr:colOff>
      <xdr:row>38</xdr:row>
      <xdr:rowOff>38101</xdr:rowOff>
    </xdr:from>
    <xdr:ext cx="5562600" cy="31908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workbookViewId="0">
      <pane xSplit="9" ySplit="1" topLeftCell="J4" activePane="bottomRight" state="frozen"/>
      <selection pane="topRight" activeCell="E1" sqref="E1"/>
      <selection pane="bottomLeft" activeCell="A2" sqref="A2"/>
      <selection pane="bottomRight" activeCell="X17" sqref="X17"/>
    </sheetView>
  </sheetViews>
  <sheetFormatPr baseColWidth="10" defaultColWidth="17.1640625" defaultRowHeight="12.75" customHeight="1" x14ac:dyDescent="0"/>
  <cols>
    <col min="1" max="1" width="5.5" style="11" customWidth="1"/>
    <col min="2" max="2" width="3.5" style="11" customWidth="1"/>
    <col min="3" max="3" width="13.83203125" style="11" customWidth="1"/>
    <col min="4" max="4" width="12" style="11" customWidth="1"/>
    <col min="5" max="5" width="25.83203125" style="11" customWidth="1"/>
    <col min="6" max="6" width="18.5" style="11" customWidth="1"/>
    <col min="7" max="7" width="5.5" style="11" customWidth="1"/>
    <col min="8" max="8" width="3.83203125" style="11" customWidth="1"/>
    <col min="9" max="9" width="4" style="11" customWidth="1"/>
    <col min="10" max="10" width="5.5" style="11" customWidth="1"/>
    <col min="11" max="27" width="4.5" style="11" customWidth="1"/>
    <col min="28" max="28" width="39.6640625" style="11" customWidth="1"/>
    <col min="29" max="16384" width="17.1640625" style="11"/>
  </cols>
  <sheetData>
    <row r="1" spans="1:29" s="1" customFormat="1" ht="61">
      <c r="A1" s="2" t="s">
        <v>9</v>
      </c>
      <c r="B1" s="2" t="s">
        <v>12</v>
      </c>
      <c r="C1" s="2" t="s">
        <v>13</v>
      </c>
      <c r="D1" s="3" t="s">
        <v>14</v>
      </c>
      <c r="E1" s="4" t="s">
        <v>0</v>
      </c>
      <c r="F1" s="5" t="s">
        <v>18</v>
      </c>
      <c r="G1" s="5" t="s">
        <v>15</v>
      </c>
      <c r="H1" s="6" t="s">
        <v>16</v>
      </c>
      <c r="I1" s="6" t="s">
        <v>17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 t="s">
        <v>19</v>
      </c>
      <c r="AC1" s="44"/>
    </row>
    <row r="2" spans="1:29" ht="12" hidden="1">
      <c r="A2" s="7"/>
      <c r="B2" s="7"/>
      <c r="C2" s="7"/>
      <c r="D2" s="7"/>
      <c r="E2" s="8"/>
      <c r="F2" s="8"/>
      <c r="G2" s="9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9" ht="24">
      <c r="A3" s="12">
        <v>1.1000000000000001</v>
      </c>
      <c r="B3" s="13">
        <v>1</v>
      </c>
      <c r="C3" s="51" t="s">
        <v>38</v>
      </c>
      <c r="D3" s="51" t="s">
        <v>33</v>
      </c>
      <c r="E3" s="14" t="s">
        <v>1</v>
      </c>
      <c r="F3" s="14" t="s">
        <v>47</v>
      </c>
      <c r="G3" s="13">
        <v>1</v>
      </c>
      <c r="H3" s="15">
        <f t="shared" ref="H3:H33" si="0">IF((G3&lt;SUM(J3:AA3)),SUM(J3:AA3),G3)</f>
        <v>6</v>
      </c>
      <c r="I3" s="16">
        <v>0</v>
      </c>
      <c r="J3" s="17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49" t="s">
        <v>21</v>
      </c>
    </row>
    <row r="4" spans="1:29" ht="24">
      <c r="A4" s="12">
        <v>1.2</v>
      </c>
      <c r="B4" s="13">
        <v>1</v>
      </c>
      <c r="C4" s="51" t="s">
        <v>39</v>
      </c>
      <c r="D4" s="51" t="s">
        <v>33</v>
      </c>
      <c r="E4" s="14" t="s">
        <v>22</v>
      </c>
      <c r="F4" s="14" t="s">
        <v>44</v>
      </c>
      <c r="G4" s="13">
        <v>2</v>
      </c>
      <c r="H4" s="15">
        <f t="shared" si="0"/>
        <v>3</v>
      </c>
      <c r="I4" s="16">
        <v>0</v>
      </c>
      <c r="J4" s="20"/>
      <c r="K4" s="21"/>
      <c r="L4" s="21"/>
      <c r="M4" s="21"/>
      <c r="N4" s="21"/>
      <c r="O4" s="21"/>
      <c r="P4" s="21">
        <v>1</v>
      </c>
      <c r="Q4" s="21">
        <v>2</v>
      </c>
      <c r="R4" s="21"/>
      <c r="S4" s="21"/>
      <c r="T4" s="21"/>
      <c r="U4" s="21"/>
      <c r="V4" s="21"/>
      <c r="W4" s="21"/>
      <c r="X4" s="21"/>
      <c r="Y4" s="21"/>
      <c r="Z4" s="21"/>
      <c r="AA4" s="22"/>
      <c r="AB4" s="45"/>
    </row>
    <row r="5" spans="1:29" ht="24">
      <c r="A5" s="12">
        <v>2.1</v>
      </c>
      <c r="B5" s="13">
        <v>2</v>
      </c>
      <c r="C5" s="51" t="s">
        <v>39</v>
      </c>
      <c r="D5" s="51" t="s">
        <v>33</v>
      </c>
      <c r="E5" s="14" t="s">
        <v>23</v>
      </c>
      <c r="F5" s="14" t="s">
        <v>45</v>
      </c>
      <c r="G5" s="13">
        <v>1</v>
      </c>
      <c r="H5" s="15">
        <f t="shared" si="0"/>
        <v>3</v>
      </c>
      <c r="I5" s="16">
        <v>0</v>
      </c>
      <c r="J5" s="20"/>
      <c r="K5" s="21"/>
      <c r="L5" s="21"/>
      <c r="M5" s="21"/>
      <c r="N5" s="21"/>
      <c r="O5" s="21"/>
      <c r="P5" s="21"/>
      <c r="Q5" s="21">
        <v>1</v>
      </c>
      <c r="R5" s="21">
        <v>2</v>
      </c>
      <c r="S5" s="21"/>
      <c r="T5" s="21"/>
      <c r="U5" s="21"/>
      <c r="V5" s="21"/>
      <c r="W5" s="21"/>
      <c r="X5" s="21"/>
      <c r="Y5" s="21"/>
      <c r="Z5" s="21"/>
      <c r="AA5" s="22"/>
      <c r="AB5" s="45"/>
    </row>
    <row r="6" spans="1:29" ht="24">
      <c r="A6" s="12">
        <v>3.1</v>
      </c>
      <c r="B6" s="13">
        <v>3</v>
      </c>
      <c r="C6" s="51" t="s">
        <v>39</v>
      </c>
      <c r="D6" s="51" t="s">
        <v>33</v>
      </c>
      <c r="E6" s="14" t="s">
        <v>24</v>
      </c>
      <c r="F6" s="14" t="s">
        <v>46</v>
      </c>
      <c r="G6" s="13">
        <v>2</v>
      </c>
      <c r="H6" s="15">
        <f t="shared" si="0"/>
        <v>2</v>
      </c>
      <c r="I6" s="16">
        <v>0</v>
      </c>
      <c r="J6" s="20"/>
      <c r="K6" s="21"/>
      <c r="L6" s="21"/>
      <c r="M6" s="21"/>
      <c r="N6" s="21"/>
      <c r="O6" s="21"/>
      <c r="P6" s="21"/>
      <c r="Q6" s="21"/>
      <c r="R6" s="21">
        <v>1</v>
      </c>
      <c r="S6" s="21"/>
      <c r="T6" s="21"/>
      <c r="U6" s="21"/>
      <c r="V6" s="21"/>
      <c r="W6" s="21"/>
      <c r="X6" s="21"/>
      <c r="Y6" s="21"/>
      <c r="Z6" s="21"/>
      <c r="AA6" s="22"/>
      <c r="AB6" s="45"/>
    </row>
    <row r="7" spans="1:29" ht="24">
      <c r="A7" s="12">
        <v>3.2</v>
      </c>
      <c r="B7" s="13">
        <v>3</v>
      </c>
      <c r="C7" s="51" t="s">
        <v>39</v>
      </c>
      <c r="D7" s="51" t="s">
        <v>33</v>
      </c>
      <c r="E7" s="14" t="s">
        <v>25</v>
      </c>
      <c r="F7" s="14" t="s">
        <v>46</v>
      </c>
      <c r="G7" s="13">
        <v>1</v>
      </c>
      <c r="H7" s="15">
        <f t="shared" si="0"/>
        <v>1</v>
      </c>
      <c r="I7" s="16">
        <f t="shared" ref="I3:I33" si="1">IF((H7&gt;G7),($H7-(SUM($J7:$AA7))),($G7-(SUM($J7:$AA7))))</f>
        <v>0</v>
      </c>
      <c r="J7" s="20"/>
      <c r="K7" s="21"/>
      <c r="L7" s="21"/>
      <c r="M7" s="21"/>
      <c r="N7" s="21"/>
      <c r="O7" s="21"/>
      <c r="P7" s="21"/>
      <c r="Q7" s="21"/>
      <c r="R7" s="21"/>
      <c r="S7" s="21">
        <v>1</v>
      </c>
      <c r="T7" s="21"/>
      <c r="U7" s="21"/>
      <c r="V7" s="21"/>
      <c r="W7" s="21"/>
      <c r="X7" s="21"/>
      <c r="Y7" s="21"/>
      <c r="Z7" s="21"/>
      <c r="AA7" s="22"/>
      <c r="AB7" s="45" t="s">
        <v>20</v>
      </c>
    </row>
    <row r="8" spans="1:29" ht="24">
      <c r="A8" s="12">
        <v>4.0999999999999996</v>
      </c>
      <c r="B8" s="13">
        <v>4</v>
      </c>
      <c r="C8" s="51" t="s">
        <v>40</v>
      </c>
      <c r="D8" s="51" t="s">
        <v>34</v>
      </c>
      <c r="E8" s="14" t="s">
        <v>26</v>
      </c>
      <c r="F8" s="14" t="s">
        <v>48</v>
      </c>
      <c r="G8" s="13">
        <v>3</v>
      </c>
      <c r="H8" s="15">
        <f t="shared" si="0"/>
        <v>3</v>
      </c>
      <c r="I8" s="16">
        <v>1</v>
      </c>
      <c r="J8" s="20"/>
      <c r="K8" s="21"/>
      <c r="L8" s="21"/>
      <c r="M8" s="21"/>
      <c r="N8" s="21"/>
      <c r="O8" s="21"/>
      <c r="P8" s="21"/>
      <c r="Q8" s="21"/>
      <c r="R8" s="21"/>
      <c r="S8" s="21"/>
      <c r="T8" s="21">
        <v>2</v>
      </c>
      <c r="U8" s="21">
        <v>1</v>
      </c>
      <c r="V8" s="21"/>
      <c r="W8" s="21"/>
      <c r="X8" s="21"/>
      <c r="Y8" s="21"/>
      <c r="Z8" s="21"/>
      <c r="AA8" s="22"/>
      <c r="AB8" s="45"/>
    </row>
    <row r="9" spans="1:29" ht="24">
      <c r="A9" s="12">
        <v>4.2</v>
      </c>
      <c r="B9" s="13">
        <v>4</v>
      </c>
      <c r="C9" s="51" t="s">
        <v>40</v>
      </c>
      <c r="D9" s="51" t="s">
        <v>35</v>
      </c>
      <c r="E9" s="14" t="s">
        <v>27</v>
      </c>
      <c r="F9" s="14" t="s">
        <v>49</v>
      </c>
      <c r="G9" s="13">
        <v>3</v>
      </c>
      <c r="H9" s="15">
        <f t="shared" si="0"/>
        <v>3</v>
      </c>
      <c r="I9" s="16">
        <v>1</v>
      </c>
      <c r="J9" s="20"/>
      <c r="K9" s="21"/>
      <c r="L9" s="21"/>
      <c r="M9" s="21"/>
      <c r="N9" s="21"/>
      <c r="O9" s="21"/>
      <c r="P9" s="21"/>
      <c r="Q9" s="21"/>
      <c r="R9" s="21"/>
      <c r="S9" s="21"/>
      <c r="T9" s="21">
        <v>1</v>
      </c>
      <c r="U9" s="21">
        <v>1</v>
      </c>
      <c r="V9" s="21"/>
      <c r="W9" s="21"/>
      <c r="X9" s="21"/>
      <c r="Y9" s="21"/>
      <c r="Z9" s="21"/>
      <c r="AA9" s="22"/>
      <c r="AB9" s="45"/>
    </row>
    <row r="10" spans="1:29" ht="36">
      <c r="A10" s="12">
        <v>4.3</v>
      </c>
      <c r="B10" s="13">
        <v>4</v>
      </c>
      <c r="C10" s="51" t="s">
        <v>40</v>
      </c>
      <c r="D10" s="51" t="s">
        <v>36</v>
      </c>
      <c r="E10" s="14" t="s">
        <v>28</v>
      </c>
      <c r="F10" s="14" t="s">
        <v>50</v>
      </c>
      <c r="G10" s="13">
        <v>3</v>
      </c>
      <c r="H10" s="15">
        <f t="shared" si="0"/>
        <v>3</v>
      </c>
      <c r="I10" s="16">
        <v>2</v>
      </c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>
        <v>1</v>
      </c>
      <c r="U10" s="21">
        <v>2</v>
      </c>
      <c r="V10" s="21"/>
      <c r="W10" s="21"/>
      <c r="X10" s="21"/>
      <c r="Y10" s="21"/>
      <c r="Z10" s="21"/>
      <c r="AA10" s="22"/>
      <c r="AB10" s="45"/>
    </row>
    <row r="11" spans="1:29" ht="24">
      <c r="A11" s="12">
        <v>4.4000000000000004</v>
      </c>
      <c r="B11" s="13">
        <v>4</v>
      </c>
      <c r="C11" s="51" t="s">
        <v>40</v>
      </c>
      <c r="D11" s="51" t="s">
        <v>37</v>
      </c>
      <c r="E11" s="14" t="s">
        <v>29</v>
      </c>
      <c r="F11" s="14" t="s">
        <v>51</v>
      </c>
      <c r="G11" s="13">
        <v>3</v>
      </c>
      <c r="H11" s="15">
        <f t="shared" si="0"/>
        <v>4</v>
      </c>
      <c r="I11" s="16">
        <v>3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>
        <v>1</v>
      </c>
      <c r="U11" s="21">
        <v>3</v>
      </c>
      <c r="V11" s="21"/>
      <c r="W11" s="21"/>
      <c r="X11" s="21"/>
      <c r="Y11" s="21"/>
      <c r="Z11" s="21"/>
      <c r="AA11" s="22"/>
      <c r="AB11" s="45"/>
    </row>
    <row r="12" spans="1:29" ht="12">
      <c r="A12" s="12">
        <v>5.0999999999999996</v>
      </c>
      <c r="B12" s="13">
        <v>5</v>
      </c>
      <c r="C12" s="51" t="s">
        <v>30</v>
      </c>
      <c r="D12" s="51" t="s">
        <v>33</v>
      </c>
      <c r="E12" s="14" t="s">
        <v>30</v>
      </c>
      <c r="F12" s="14" t="s">
        <v>52</v>
      </c>
      <c r="G12" s="13">
        <v>2</v>
      </c>
      <c r="H12" s="15">
        <f t="shared" si="0"/>
        <v>3</v>
      </c>
      <c r="I12" s="16">
        <v>3</v>
      </c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3</v>
      </c>
      <c r="W12" s="21"/>
      <c r="X12" s="21"/>
      <c r="Y12" s="21"/>
      <c r="Z12" s="21"/>
      <c r="AA12" s="22"/>
      <c r="AB12" s="45"/>
    </row>
    <row r="13" spans="1:29" ht="24">
      <c r="A13" s="12">
        <v>5.2</v>
      </c>
      <c r="B13" s="13">
        <v>5</v>
      </c>
      <c r="C13" s="51" t="s">
        <v>30</v>
      </c>
      <c r="D13" s="51" t="s">
        <v>33</v>
      </c>
      <c r="E13" s="14" t="s">
        <v>31</v>
      </c>
      <c r="F13" s="14" t="s">
        <v>53</v>
      </c>
      <c r="G13" s="13">
        <v>3</v>
      </c>
      <c r="H13" s="15">
        <f t="shared" si="0"/>
        <v>3</v>
      </c>
      <c r="I13" s="16">
        <v>1</v>
      </c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1</v>
      </c>
      <c r="W13" s="21"/>
      <c r="X13" s="21"/>
      <c r="Y13" s="21"/>
      <c r="Z13" s="21"/>
      <c r="AA13" s="22"/>
      <c r="AB13" s="45"/>
    </row>
    <row r="14" spans="1:29" ht="12">
      <c r="A14" s="12">
        <v>5.3</v>
      </c>
      <c r="B14" s="13">
        <v>5</v>
      </c>
      <c r="C14" s="51" t="s">
        <v>30</v>
      </c>
      <c r="D14" s="51" t="s">
        <v>33</v>
      </c>
      <c r="E14" s="14" t="s">
        <v>2</v>
      </c>
      <c r="F14" s="14" t="s">
        <v>54</v>
      </c>
      <c r="G14" s="13">
        <v>3</v>
      </c>
      <c r="H14" s="15">
        <f t="shared" si="0"/>
        <v>3</v>
      </c>
      <c r="I14" s="16">
        <v>1</v>
      </c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1</v>
      </c>
      <c r="W14" s="21"/>
      <c r="X14" s="21"/>
      <c r="Y14" s="21"/>
      <c r="Z14" s="21"/>
      <c r="AA14" s="22"/>
      <c r="AB14" s="50" t="s">
        <v>58</v>
      </c>
    </row>
    <row r="15" spans="1:29" ht="24">
      <c r="A15" s="12">
        <v>5.4</v>
      </c>
      <c r="B15" s="13">
        <v>5</v>
      </c>
      <c r="C15" s="51" t="s">
        <v>41</v>
      </c>
      <c r="D15" s="51" t="s">
        <v>33</v>
      </c>
      <c r="E15" s="14" t="s">
        <v>32</v>
      </c>
      <c r="F15" s="14" t="s">
        <v>55</v>
      </c>
      <c r="G15" s="13">
        <v>2</v>
      </c>
      <c r="H15" s="15">
        <f t="shared" si="0"/>
        <v>2</v>
      </c>
      <c r="I15" s="16">
        <v>1</v>
      </c>
      <c r="J15" s="20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>
        <v>1</v>
      </c>
      <c r="X15" s="21"/>
      <c r="Y15" s="21"/>
      <c r="Z15" s="21"/>
      <c r="AA15" s="22"/>
      <c r="AB15" s="45"/>
    </row>
    <row r="16" spans="1:29" ht="24">
      <c r="A16" s="12">
        <v>6.1</v>
      </c>
      <c r="B16" s="13">
        <v>6</v>
      </c>
      <c r="C16" s="51" t="s">
        <v>42</v>
      </c>
      <c r="D16" s="51" t="s">
        <v>33</v>
      </c>
      <c r="E16" s="14" t="s">
        <v>10</v>
      </c>
      <c r="F16" s="14" t="s">
        <v>56</v>
      </c>
      <c r="G16" s="13">
        <v>4</v>
      </c>
      <c r="H16" s="15">
        <f t="shared" si="0"/>
        <v>4</v>
      </c>
      <c r="I16" s="16">
        <v>3</v>
      </c>
      <c r="J16" s="2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>
        <v>2</v>
      </c>
      <c r="X16" s="21">
        <v>1</v>
      </c>
      <c r="Y16" s="21"/>
      <c r="Z16" s="21"/>
      <c r="AA16" s="22"/>
      <c r="AB16" s="50" t="s">
        <v>59</v>
      </c>
    </row>
    <row r="17" spans="1:28" ht="24">
      <c r="A17" s="12">
        <v>6.2</v>
      </c>
      <c r="B17" s="13">
        <v>6</v>
      </c>
      <c r="C17" s="51" t="s">
        <v>43</v>
      </c>
      <c r="D17" s="51" t="s">
        <v>33</v>
      </c>
      <c r="E17" s="14" t="s">
        <v>11</v>
      </c>
      <c r="F17" s="14" t="s">
        <v>57</v>
      </c>
      <c r="G17" s="13">
        <v>2</v>
      </c>
      <c r="H17" s="15">
        <f t="shared" si="0"/>
        <v>2</v>
      </c>
      <c r="I17" s="16">
        <v>2</v>
      </c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>
        <v>1</v>
      </c>
      <c r="Y17" s="21">
        <v>1</v>
      </c>
      <c r="Z17" s="21"/>
      <c r="AA17" s="22"/>
      <c r="AB17" s="50" t="s">
        <v>60</v>
      </c>
    </row>
    <row r="18" spans="1:28" ht="12">
      <c r="A18" s="12"/>
      <c r="B18" s="13"/>
      <c r="C18" s="13"/>
      <c r="D18" s="13"/>
      <c r="E18" s="14"/>
      <c r="F18" s="14"/>
      <c r="G18" s="13"/>
      <c r="H18" s="15">
        <f t="shared" si="0"/>
        <v>0</v>
      </c>
      <c r="I18" s="16">
        <f t="shared" si="1"/>
        <v>0</v>
      </c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45"/>
    </row>
    <row r="19" spans="1:28" ht="12" hidden="1">
      <c r="A19" s="12"/>
      <c r="B19" s="13"/>
      <c r="C19" s="13"/>
      <c r="D19" s="13"/>
      <c r="E19" s="14"/>
      <c r="F19" s="14"/>
      <c r="G19" s="13"/>
      <c r="H19" s="15">
        <f t="shared" si="0"/>
        <v>0</v>
      </c>
      <c r="I19" s="16">
        <f t="shared" si="1"/>
        <v>0</v>
      </c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45"/>
    </row>
    <row r="20" spans="1:28" ht="12" hidden="1">
      <c r="A20" s="12"/>
      <c r="B20" s="13"/>
      <c r="C20" s="13"/>
      <c r="D20" s="13"/>
      <c r="E20" s="14"/>
      <c r="F20" s="14"/>
      <c r="G20" s="13"/>
      <c r="H20" s="15">
        <f t="shared" si="0"/>
        <v>0</v>
      </c>
      <c r="I20" s="16">
        <f t="shared" si="1"/>
        <v>0</v>
      </c>
      <c r="J20" s="20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45"/>
    </row>
    <row r="21" spans="1:28" ht="12" hidden="1">
      <c r="A21" s="12"/>
      <c r="B21" s="13"/>
      <c r="C21" s="13"/>
      <c r="D21" s="13"/>
      <c r="E21" s="14"/>
      <c r="F21" s="14"/>
      <c r="G21" s="13"/>
      <c r="H21" s="15">
        <f t="shared" si="0"/>
        <v>0</v>
      </c>
      <c r="I21" s="16">
        <f t="shared" si="1"/>
        <v>0</v>
      </c>
      <c r="J21" s="20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45"/>
    </row>
    <row r="22" spans="1:28" ht="12" hidden="1">
      <c r="A22" s="12"/>
      <c r="B22" s="13"/>
      <c r="C22" s="13"/>
      <c r="D22" s="13"/>
      <c r="E22" s="14"/>
      <c r="F22" s="14"/>
      <c r="G22" s="13"/>
      <c r="H22" s="15">
        <f t="shared" si="0"/>
        <v>0</v>
      </c>
      <c r="I22" s="16">
        <f t="shared" si="1"/>
        <v>0</v>
      </c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45"/>
    </row>
    <row r="23" spans="1:28" ht="12" hidden="1">
      <c r="A23" s="12"/>
      <c r="B23" s="13"/>
      <c r="C23" s="13"/>
      <c r="D23" s="13"/>
      <c r="E23" s="14"/>
      <c r="F23" s="14"/>
      <c r="G23" s="13"/>
      <c r="H23" s="15">
        <f t="shared" si="0"/>
        <v>0</v>
      </c>
      <c r="I23" s="16">
        <f t="shared" si="1"/>
        <v>0</v>
      </c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45"/>
    </row>
    <row r="24" spans="1:28" ht="12" hidden="1">
      <c r="A24" s="12"/>
      <c r="B24" s="13"/>
      <c r="C24" s="13"/>
      <c r="D24" s="13"/>
      <c r="E24" s="14"/>
      <c r="F24" s="14"/>
      <c r="G24" s="13"/>
      <c r="H24" s="15">
        <f t="shared" si="0"/>
        <v>0</v>
      </c>
      <c r="I24" s="16">
        <f t="shared" si="1"/>
        <v>0</v>
      </c>
      <c r="J24" s="2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45"/>
    </row>
    <row r="25" spans="1:28" ht="12" hidden="1">
      <c r="A25" s="12"/>
      <c r="B25" s="13"/>
      <c r="C25" s="13"/>
      <c r="D25" s="13"/>
      <c r="E25" s="14"/>
      <c r="F25" s="14"/>
      <c r="G25" s="13"/>
      <c r="H25" s="15">
        <f t="shared" si="0"/>
        <v>0</v>
      </c>
      <c r="I25" s="16">
        <f t="shared" si="1"/>
        <v>0</v>
      </c>
      <c r="J25" s="2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45"/>
    </row>
    <row r="26" spans="1:28" ht="12" hidden="1">
      <c r="A26" s="12"/>
      <c r="B26" s="13"/>
      <c r="C26" s="13"/>
      <c r="D26" s="13"/>
      <c r="E26" s="14"/>
      <c r="F26" s="14"/>
      <c r="G26" s="13"/>
      <c r="H26" s="15">
        <f t="shared" si="0"/>
        <v>0</v>
      </c>
      <c r="I26" s="16">
        <f t="shared" si="1"/>
        <v>0</v>
      </c>
      <c r="J26" s="2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45"/>
    </row>
    <row r="27" spans="1:28" ht="12" hidden="1">
      <c r="A27" s="12"/>
      <c r="B27" s="13"/>
      <c r="C27" s="13"/>
      <c r="D27" s="13"/>
      <c r="E27" s="14"/>
      <c r="F27" s="14"/>
      <c r="G27" s="13"/>
      <c r="H27" s="15">
        <f t="shared" si="0"/>
        <v>0</v>
      </c>
      <c r="I27" s="16">
        <f t="shared" si="1"/>
        <v>0</v>
      </c>
      <c r="J27" s="2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45"/>
    </row>
    <row r="28" spans="1:28" ht="12" hidden="1">
      <c r="A28" s="12"/>
      <c r="B28" s="13"/>
      <c r="C28" s="13"/>
      <c r="D28" s="13"/>
      <c r="E28" s="14"/>
      <c r="F28" s="14"/>
      <c r="G28" s="13"/>
      <c r="H28" s="15">
        <f t="shared" si="0"/>
        <v>0</v>
      </c>
      <c r="I28" s="16">
        <f t="shared" si="1"/>
        <v>0</v>
      </c>
      <c r="J28" s="2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45"/>
    </row>
    <row r="29" spans="1:28" ht="12" hidden="1">
      <c r="A29" s="12"/>
      <c r="B29" s="13"/>
      <c r="C29" s="13"/>
      <c r="D29" s="13"/>
      <c r="E29" s="14"/>
      <c r="F29" s="14"/>
      <c r="G29" s="13"/>
      <c r="H29" s="15">
        <f t="shared" si="0"/>
        <v>0</v>
      </c>
      <c r="I29" s="16">
        <f t="shared" si="1"/>
        <v>0</v>
      </c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45"/>
    </row>
    <row r="30" spans="1:28" ht="12" hidden="1">
      <c r="A30" s="12"/>
      <c r="B30" s="13"/>
      <c r="C30" s="13"/>
      <c r="D30" s="13"/>
      <c r="E30" s="14"/>
      <c r="F30" s="14"/>
      <c r="G30" s="13"/>
      <c r="H30" s="15">
        <f t="shared" si="0"/>
        <v>0</v>
      </c>
      <c r="I30" s="16">
        <f t="shared" si="1"/>
        <v>0</v>
      </c>
      <c r="J30" s="2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45"/>
    </row>
    <row r="31" spans="1:28" ht="12" hidden="1">
      <c r="A31" s="12"/>
      <c r="B31" s="13"/>
      <c r="C31" s="13"/>
      <c r="D31" s="13"/>
      <c r="E31" s="14"/>
      <c r="F31" s="14"/>
      <c r="G31" s="13"/>
      <c r="H31" s="15">
        <f t="shared" si="0"/>
        <v>0</v>
      </c>
      <c r="I31" s="16">
        <f t="shared" si="1"/>
        <v>0</v>
      </c>
      <c r="J31" s="2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45"/>
    </row>
    <row r="32" spans="1:28" ht="12" hidden="1">
      <c r="A32" s="12"/>
      <c r="B32" s="13"/>
      <c r="C32" s="13"/>
      <c r="D32" s="13"/>
      <c r="E32" s="14"/>
      <c r="F32" s="14"/>
      <c r="G32" s="13"/>
      <c r="H32" s="15">
        <f t="shared" si="0"/>
        <v>0</v>
      </c>
      <c r="I32" s="16">
        <f t="shared" si="1"/>
        <v>0</v>
      </c>
      <c r="J32" s="2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45"/>
    </row>
    <row r="33" spans="1:28" ht="12">
      <c r="A33" s="23"/>
      <c r="B33" s="24"/>
      <c r="C33" s="24"/>
      <c r="D33" s="24"/>
      <c r="E33" s="14"/>
      <c r="F33" s="14"/>
      <c r="G33" s="13"/>
      <c r="H33" s="15">
        <f t="shared" si="0"/>
        <v>0</v>
      </c>
      <c r="I33" s="16">
        <f t="shared" si="1"/>
        <v>0</v>
      </c>
      <c r="J33" s="25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7"/>
      <c r="AB33" s="46"/>
    </row>
    <row r="34" spans="1:28" ht="12">
      <c r="A34" s="28"/>
      <c r="B34" s="28"/>
      <c r="C34" s="28"/>
      <c r="D34" s="28"/>
      <c r="E34" s="29" t="s">
        <v>3</v>
      </c>
      <c r="F34" s="30"/>
      <c r="G34" s="31">
        <f>SUM(G3:G33)</f>
        <v>35</v>
      </c>
      <c r="H34" s="32">
        <f>SUM(H3:H33)</f>
        <v>45</v>
      </c>
      <c r="I34" s="32">
        <f>SUM(I3:I33)</f>
        <v>18</v>
      </c>
      <c r="J34" s="33">
        <f t="shared" ref="J34:AA34" si="2">SUM(J3:J18)</f>
        <v>1</v>
      </c>
      <c r="K34" s="33">
        <f t="shared" si="2"/>
        <v>1</v>
      </c>
      <c r="L34" s="33">
        <f t="shared" si="2"/>
        <v>1</v>
      </c>
      <c r="M34" s="33">
        <f t="shared" si="2"/>
        <v>1</v>
      </c>
      <c r="N34" s="33">
        <f t="shared" si="2"/>
        <v>1</v>
      </c>
      <c r="O34" s="33">
        <f t="shared" si="2"/>
        <v>1</v>
      </c>
      <c r="P34" s="33">
        <f t="shared" si="2"/>
        <v>1</v>
      </c>
      <c r="Q34" s="33">
        <f t="shared" si="2"/>
        <v>3</v>
      </c>
      <c r="R34" s="33">
        <f t="shared" si="2"/>
        <v>3</v>
      </c>
      <c r="S34" s="33">
        <f t="shared" si="2"/>
        <v>1</v>
      </c>
      <c r="T34" s="33">
        <f t="shared" si="2"/>
        <v>5</v>
      </c>
      <c r="U34" s="33">
        <f t="shared" si="2"/>
        <v>7</v>
      </c>
      <c r="V34" s="33">
        <f t="shared" si="2"/>
        <v>5</v>
      </c>
      <c r="W34" s="33">
        <f t="shared" si="2"/>
        <v>3</v>
      </c>
      <c r="X34" s="33">
        <f t="shared" si="2"/>
        <v>2</v>
      </c>
      <c r="Y34" s="33">
        <f t="shared" si="2"/>
        <v>1</v>
      </c>
      <c r="Z34" s="33">
        <f t="shared" si="2"/>
        <v>0</v>
      </c>
      <c r="AA34" s="33">
        <f t="shared" si="2"/>
        <v>0</v>
      </c>
    </row>
    <row r="35" spans="1:28" ht="12" customHeight="1">
      <c r="A35" s="34"/>
      <c r="B35" s="34"/>
      <c r="C35" s="34"/>
      <c r="D35" s="34"/>
      <c r="E35" s="35" t="s">
        <v>4</v>
      </c>
      <c r="F35" s="36"/>
      <c r="G35" s="37">
        <f>G34-SUM(J35:AA35)</f>
        <v>-48</v>
      </c>
      <c r="H35" s="38"/>
      <c r="I35" s="39"/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5</v>
      </c>
      <c r="Q35" s="7">
        <v>5</v>
      </c>
      <c r="R35" s="7">
        <v>5</v>
      </c>
      <c r="S35" s="7">
        <v>4</v>
      </c>
      <c r="T35" s="7">
        <v>4</v>
      </c>
      <c r="U35" s="7">
        <v>5</v>
      </c>
      <c r="V35" s="7">
        <v>4</v>
      </c>
      <c r="W35" s="7">
        <v>4</v>
      </c>
      <c r="X35" s="7">
        <v>4</v>
      </c>
      <c r="Y35" s="7">
        <v>5</v>
      </c>
      <c r="Z35" s="7">
        <v>4</v>
      </c>
      <c r="AA35" s="7">
        <v>4</v>
      </c>
    </row>
    <row r="36" spans="1:28" ht="12" customHeight="1">
      <c r="E36" s="40" t="s">
        <v>5</v>
      </c>
      <c r="F36" s="36"/>
      <c r="G36" s="36"/>
      <c r="H36" s="42" t="s">
        <v>6</v>
      </c>
      <c r="I36" s="41">
        <f>G34</f>
        <v>35</v>
      </c>
      <c r="J36" s="43">
        <f t="shared" ref="J36:AA36" si="3">I36-J35</f>
        <v>30</v>
      </c>
      <c r="K36" s="43">
        <f t="shared" si="3"/>
        <v>25</v>
      </c>
      <c r="L36" s="43">
        <f t="shared" si="3"/>
        <v>20</v>
      </c>
      <c r="M36" s="43">
        <f t="shared" si="3"/>
        <v>15</v>
      </c>
      <c r="N36" s="43">
        <f t="shared" si="3"/>
        <v>10</v>
      </c>
      <c r="O36" s="43">
        <f t="shared" si="3"/>
        <v>5</v>
      </c>
      <c r="P36" s="43">
        <f t="shared" si="3"/>
        <v>0</v>
      </c>
      <c r="Q36" s="43">
        <f t="shared" si="3"/>
        <v>-5</v>
      </c>
      <c r="R36" s="43">
        <f t="shared" si="3"/>
        <v>-10</v>
      </c>
      <c r="S36" s="43">
        <f t="shared" si="3"/>
        <v>-14</v>
      </c>
      <c r="T36" s="43">
        <f t="shared" si="3"/>
        <v>-18</v>
      </c>
      <c r="U36" s="43">
        <f t="shared" si="3"/>
        <v>-23</v>
      </c>
      <c r="V36" s="43">
        <f t="shared" si="3"/>
        <v>-27</v>
      </c>
      <c r="W36" s="43">
        <f t="shared" si="3"/>
        <v>-31</v>
      </c>
      <c r="X36" s="43">
        <f t="shared" si="3"/>
        <v>-35</v>
      </c>
      <c r="Y36" s="43">
        <f t="shared" si="3"/>
        <v>-40</v>
      </c>
      <c r="Z36" s="43">
        <f>Y36-Z35</f>
        <v>-44</v>
      </c>
      <c r="AA36" s="43">
        <f t="shared" si="3"/>
        <v>-48</v>
      </c>
    </row>
    <row r="37" spans="1:28" ht="12" customHeight="1">
      <c r="E37" s="40" t="s">
        <v>7</v>
      </c>
      <c r="F37" s="36"/>
      <c r="G37" s="36"/>
      <c r="H37" s="42" t="s">
        <v>8</v>
      </c>
      <c r="I37" s="41">
        <f>H34</f>
        <v>45</v>
      </c>
      <c r="J37" s="41">
        <f>$H$34-SUM(J$3:J$33)</f>
        <v>44</v>
      </c>
      <c r="K37" s="41">
        <f t="shared" ref="K37:AA37" si="4">J37-SUM(K3:K33)</f>
        <v>43</v>
      </c>
      <c r="L37" s="41">
        <f t="shared" si="4"/>
        <v>42</v>
      </c>
      <c r="M37" s="41">
        <f t="shared" si="4"/>
        <v>41</v>
      </c>
      <c r="N37" s="41">
        <f t="shared" si="4"/>
        <v>40</v>
      </c>
      <c r="O37" s="41">
        <f t="shared" si="4"/>
        <v>39</v>
      </c>
      <c r="P37" s="41">
        <f t="shared" si="4"/>
        <v>38</v>
      </c>
      <c r="Q37" s="41">
        <f t="shared" si="4"/>
        <v>35</v>
      </c>
      <c r="R37" s="41">
        <f t="shared" si="4"/>
        <v>32</v>
      </c>
      <c r="S37" s="41">
        <f t="shared" si="4"/>
        <v>31</v>
      </c>
      <c r="T37" s="41">
        <f t="shared" si="4"/>
        <v>26</v>
      </c>
      <c r="U37" s="41">
        <f t="shared" si="4"/>
        <v>19</v>
      </c>
      <c r="V37" s="41">
        <f t="shared" si="4"/>
        <v>14</v>
      </c>
      <c r="W37" s="41">
        <f t="shared" si="4"/>
        <v>11</v>
      </c>
      <c r="X37" s="41">
        <f t="shared" si="4"/>
        <v>9</v>
      </c>
      <c r="Y37" s="41">
        <f t="shared" si="4"/>
        <v>8</v>
      </c>
      <c r="Z37" s="41">
        <f t="shared" si="4"/>
        <v>8</v>
      </c>
      <c r="AA37" s="41">
        <f t="shared" si="4"/>
        <v>8</v>
      </c>
    </row>
    <row r="38" spans="1:28" ht="12" customHeight="1">
      <c r="E38" s="52"/>
      <c r="F38" s="52"/>
      <c r="G38" s="53"/>
      <c r="H38" s="53"/>
      <c r="I38" s="53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8" ht="12">
      <c r="E39" s="47"/>
      <c r="F39" s="47"/>
      <c r="G39" s="48"/>
      <c r="H39" s="48"/>
      <c r="I39" s="48"/>
    </row>
    <row r="40" spans="1:28" ht="12">
      <c r="E40" s="1"/>
      <c r="F40" s="1"/>
    </row>
    <row r="41" spans="1:28" ht="12">
      <c r="E41" s="1"/>
      <c r="F41" s="1"/>
    </row>
    <row r="42" spans="1:28" ht="12">
      <c r="E42" s="1"/>
      <c r="F42" s="1"/>
    </row>
    <row r="43" spans="1:28" ht="12">
      <c r="E43" s="1"/>
      <c r="F43" s="1"/>
    </row>
    <row r="44" spans="1:28" ht="12">
      <c r="E44" s="1"/>
      <c r="F44" s="1"/>
    </row>
    <row r="45" spans="1:28" ht="12">
      <c r="E45" s="1"/>
      <c r="F45" s="1"/>
    </row>
    <row r="46" spans="1:28" ht="12">
      <c r="E46" s="1"/>
      <c r="F46" s="1"/>
    </row>
    <row r="47" spans="1:28" ht="12">
      <c r="E47" s="1"/>
      <c r="F47" s="1"/>
    </row>
    <row r="48" spans="1:28" ht="12">
      <c r="E48" s="1"/>
      <c r="F48" s="1"/>
    </row>
    <row r="49" spans="5:6" ht="12">
      <c r="E49" s="1"/>
      <c r="F49" s="1"/>
    </row>
    <row r="50" spans="5:6" ht="12">
      <c r="E50" s="1"/>
      <c r="F50" s="1"/>
    </row>
    <row r="51" spans="5:6" ht="12">
      <c r="E51" s="1"/>
      <c r="F51" s="1"/>
    </row>
    <row r="52" spans="5:6" ht="12">
      <c r="E52" s="1"/>
      <c r="F52" s="1"/>
    </row>
    <row r="53" spans="5:6" ht="12">
      <c r="E53" s="1"/>
      <c r="F53" s="1"/>
    </row>
    <row r="54" spans="5:6" ht="12">
      <c r="E54" s="1"/>
      <c r="F54" s="1"/>
    </row>
    <row r="55" spans="5:6" ht="12">
      <c r="E55" s="1"/>
      <c r="F55" s="1"/>
    </row>
    <row r="56" spans="5:6" ht="12">
      <c r="E56" s="1"/>
      <c r="F56" s="1"/>
    </row>
    <row r="57" spans="5:6" ht="12">
      <c r="E57" s="1"/>
      <c r="F57" s="1"/>
    </row>
    <row r="58" spans="5:6" ht="12">
      <c r="E58" s="1"/>
      <c r="F58" s="1"/>
    </row>
    <row r="59" spans="5:6" ht="12">
      <c r="E59" s="1"/>
      <c r="F59" s="1"/>
    </row>
    <row r="60" spans="5:6" ht="12">
      <c r="E60" s="1"/>
      <c r="F60" s="1"/>
    </row>
    <row r="61" spans="5:6" ht="12">
      <c r="E61" s="1"/>
      <c r="F61" s="1"/>
    </row>
    <row r="62" spans="5:6" ht="12">
      <c r="E62" s="1"/>
      <c r="F62" s="1"/>
    </row>
    <row r="63" spans="5:6" ht="12">
      <c r="E63" s="1"/>
      <c r="F63" s="1"/>
    </row>
    <row r="64" spans="5:6" ht="12">
      <c r="E64" s="1"/>
      <c r="F64" s="1"/>
    </row>
    <row r="65" spans="5:6" ht="12">
      <c r="E65" s="1"/>
      <c r="F65" s="1"/>
    </row>
    <row r="66" spans="5:6" ht="12">
      <c r="E66" s="1"/>
      <c r="F66" s="1"/>
    </row>
    <row r="67" spans="5:6" ht="12">
      <c r="E67" s="1"/>
      <c r="F67" s="1"/>
    </row>
    <row r="68" spans="5:6" ht="12">
      <c r="E68" s="1"/>
      <c r="F68" s="1"/>
    </row>
    <row r="69" spans="5:6" ht="12">
      <c r="E69" s="1"/>
      <c r="F69" s="1"/>
    </row>
    <row r="70" spans="5:6" ht="12">
      <c r="E70" s="1"/>
      <c r="F70" s="1"/>
    </row>
    <row r="71" spans="5:6" ht="12">
      <c r="E71" s="1"/>
      <c r="F71" s="1"/>
    </row>
    <row r="72" spans="5:6" ht="12">
      <c r="E72" s="1"/>
      <c r="F72" s="1"/>
    </row>
    <row r="73" spans="5:6" ht="12">
      <c r="E73" s="1"/>
      <c r="F73" s="1"/>
    </row>
    <row r="74" spans="5:6" ht="12">
      <c r="E74" s="1"/>
      <c r="F74" s="1"/>
    </row>
    <row r="75" spans="5:6" ht="12">
      <c r="E75" s="1"/>
      <c r="F75" s="1"/>
    </row>
    <row r="76" spans="5:6" ht="12">
      <c r="E76" s="1"/>
      <c r="F76" s="1"/>
    </row>
    <row r="77" spans="5:6" ht="12">
      <c r="E77" s="1"/>
      <c r="F77" s="1"/>
    </row>
    <row r="78" spans="5:6" ht="12">
      <c r="E78" s="1"/>
      <c r="F78" s="1"/>
    </row>
    <row r="79" spans="5:6" ht="12">
      <c r="E79" s="1"/>
      <c r="F79" s="1"/>
    </row>
    <row r="80" spans="5:6" ht="12">
      <c r="E80" s="1"/>
      <c r="F80" s="1"/>
    </row>
    <row r="81" spans="5:6" ht="12">
      <c r="E81" s="1"/>
      <c r="F81" s="1"/>
    </row>
    <row r="82" spans="5:6" ht="12">
      <c r="E82" s="1"/>
      <c r="F82" s="1"/>
    </row>
    <row r="83" spans="5:6" ht="12">
      <c r="E83" s="1"/>
      <c r="F83" s="1"/>
    </row>
    <row r="84" spans="5:6" ht="12">
      <c r="E84" s="1"/>
      <c r="F84" s="1"/>
    </row>
    <row r="85" spans="5:6" ht="12">
      <c r="E85" s="1"/>
      <c r="F85" s="1"/>
    </row>
    <row r="86" spans="5:6" ht="12">
      <c r="E86" s="1"/>
      <c r="F86" s="1"/>
    </row>
    <row r="87" spans="5:6" ht="12">
      <c r="E87" s="1"/>
      <c r="F87" s="1"/>
    </row>
    <row r="88" spans="5:6" ht="12">
      <c r="E88" s="1"/>
      <c r="F88" s="1"/>
    </row>
    <row r="89" spans="5:6" ht="12">
      <c r="E89" s="1"/>
      <c r="F89" s="1"/>
    </row>
    <row r="90" spans="5:6" ht="12">
      <c r="E90" s="1"/>
      <c r="F90" s="1"/>
    </row>
    <row r="91" spans="5:6" ht="12">
      <c r="E91" s="1"/>
      <c r="F91" s="1"/>
    </row>
    <row r="92" spans="5:6" ht="12">
      <c r="E92" s="1"/>
      <c r="F92" s="1"/>
    </row>
    <row r="93" spans="5:6" ht="12">
      <c r="E93" s="1"/>
      <c r="F93" s="1"/>
    </row>
    <row r="94" spans="5:6" ht="12">
      <c r="E94" s="1"/>
      <c r="F94" s="1"/>
    </row>
    <row r="95" spans="5:6" ht="12">
      <c r="E95" s="1"/>
      <c r="F95" s="1"/>
    </row>
    <row r="96" spans="5:6" ht="12">
      <c r="E96" s="1"/>
      <c r="F96" s="1"/>
    </row>
    <row r="97" spans="5:6" ht="12">
      <c r="E97" s="1"/>
      <c r="F97" s="1"/>
    </row>
    <row r="98" spans="5:6" ht="12">
      <c r="E98" s="1"/>
      <c r="F98" s="1"/>
    </row>
    <row r="99" spans="5:6" ht="12">
      <c r="E99" s="1"/>
      <c r="F99" s="1"/>
    </row>
    <row r="100" spans="5:6" ht="12">
      <c r="E100" s="1"/>
      <c r="F100" s="1"/>
    </row>
  </sheetData>
  <conditionalFormatting sqref="E36:E37 H36:AA37">
    <cfRule type="cellIs" dxfId="10" priority="3" stopIfTrue="1" operator="lessThan">
      <formula>1</formula>
    </cfRule>
  </conditionalFormatting>
  <conditionalFormatting sqref="G35">
    <cfRule type="cellIs" dxfId="9" priority="4" stopIfTrue="1" operator="greaterThan">
      <formula>0</formula>
    </cfRule>
  </conditionalFormatting>
  <conditionalFormatting sqref="I3:I33">
    <cfRule type="cellIs" dxfId="8" priority="5" stopIfTrue="1" operator="greaterThan">
      <formula>0</formula>
    </cfRule>
    <cfRule type="cellIs" dxfId="7" priority="5" stopIfTrue="1" operator="equal">
      <formula>0</formula>
    </cfRule>
    <cfRule type="cellIs" dxfId="6" priority="6" stopIfTrue="1" operator="lessThan">
      <formula>0</formula>
    </cfRule>
  </conditionalFormatting>
  <conditionalFormatting sqref="E35:F35 I35">
    <cfRule type="cellIs" dxfId="5" priority="7" stopIfTrue="1" operator="equal">
      <formula>0</formula>
    </cfRule>
    <cfRule type="cellIs" dxfId="4" priority="8" stopIfTrue="1" operator="greaterThan">
      <formula>8</formula>
    </cfRule>
  </conditionalFormatting>
  <conditionalFormatting sqref="J3:AA33">
    <cfRule type="cellIs" dxfId="3" priority="9" stopIfTrue="1" operator="greaterThan">
      <formula>0</formula>
    </cfRule>
  </conditionalFormatting>
  <conditionalFormatting sqref="H35">
    <cfRule type="cellIs" dxfId="2" priority="10" stopIfTrue="1" operator="lessThan">
      <formula>1</formula>
    </cfRule>
    <cfRule type="cellIs" dxfId="1" priority="11" stopIfTrue="1" operator="greaterThan">
      <formula>0</formula>
    </cfRule>
  </conditionalFormatting>
  <conditionalFormatting sqref="F36:G37">
    <cfRule type="cellIs" dxfId="0" priority="1" stopIfTrue="1" operator="equal">
      <formula>0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Pagan</dc:creator>
  <cp:lastModifiedBy>Stephen Moore</cp:lastModifiedBy>
  <dcterms:created xsi:type="dcterms:W3CDTF">2013-11-11T19:11:02Z</dcterms:created>
  <dcterms:modified xsi:type="dcterms:W3CDTF">2013-11-11T21:54:19Z</dcterms:modified>
</cp:coreProperties>
</file>