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9875" windowHeight="9630"/>
  </bookViews>
  <sheets>
    <sheet name="CANtiming" sheetId="1" r:id="rId1"/>
  </sheets>
  <calcPr calcId="145621"/>
</workbook>
</file>

<file path=xl/calcChain.xml><?xml version="1.0" encoding="utf-8"?>
<calcChain xmlns="http://schemas.openxmlformats.org/spreadsheetml/2006/main">
  <c r="D40" i="1" l="1"/>
  <c r="E40" i="1"/>
  <c r="F40" i="1"/>
  <c r="G40" i="1"/>
  <c r="H40" i="1"/>
  <c r="Q40" i="1" s="1"/>
  <c r="Q11" i="1"/>
  <c r="Q8" i="1"/>
  <c r="Q18" i="1"/>
  <c r="Q19" i="1"/>
  <c r="Q20" i="1"/>
  <c r="Q21" i="1"/>
  <c r="Q22" i="1"/>
  <c r="Q23" i="1"/>
  <c r="Q24" i="1"/>
  <c r="Q25" i="1"/>
  <c r="Q26" i="1"/>
  <c r="Q28" i="1"/>
  <c r="Q29" i="1"/>
  <c r="Q30" i="1"/>
  <c r="Q31" i="1"/>
  <c r="Q32" i="1"/>
  <c r="Q33" i="1"/>
  <c r="Q34" i="1"/>
  <c r="Q35" i="1"/>
  <c r="Q37" i="1"/>
  <c r="Q38" i="1"/>
  <c r="Q36" i="1"/>
  <c r="Q7" i="1"/>
  <c r="Q9" i="1"/>
  <c r="Q10" i="1"/>
  <c r="Q13" i="1"/>
  <c r="Q12" i="1"/>
  <c r="Q15" i="1"/>
  <c r="Q14" i="1"/>
  <c r="Q16" i="1"/>
  <c r="Q17" i="1"/>
  <c r="Q39" i="1"/>
  <c r="Q27" i="1"/>
</calcChain>
</file>

<file path=xl/sharedStrings.xml><?xml version="1.0" encoding="utf-8"?>
<sst xmlns="http://schemas.openxmlformats.org/spreadsheetml/2006/main" count="59" uniqueCount="51">
  <si>
    <t>CAN ID</t>
  </si>
  <si>
    <t>Total</t>
  </si>
  <si>
    <t>Times</t>
  </si>
  <si>
    <t>Times in</t>
  </si>
  <si>
    <t>Times on Target</t>
  </si>
  <si>
    <t>Times before Target</t>
  </si>
  <si>
    <t>Times after Target</t>
  </si>
  <si>
    <t>Max. Jitter</t>
  </si>
  <si>
    <t>Av. Period</t>
  </si>
  <si>
    <t>Max. Period</t>
  </si>
  <si>
    <t>Min. Period</t>
  </si>
  <si>
    <t>Offset</t>
  </si>
  <si>
    <t>Dif</t>
  </si>
  <si>
    <t>(logs)</t>
  </si>
  <si>
    <t>frozen for</t>
  </si>
  <si>
    <t>sequence</t>
  </si>
  <si>
    <t>(us)</t>
  </si>
  <si>
    <t>0x385</t>
  </si>
  <si>
    <t>0x18B</t>
  </si>
  <si>
    <t>0x188</t>
  </si>
  <si>
    <t>0x20D</t>
  </si>
  <si>
    <t>0x287</t>
  </si>
  <si>
    <t>0x289</t>
  </si>
  <si>
    <t>0x28B</t>
  </si>
  <si>
    <t>0x28D</t>
  </si>
  <si>
    <t>0x307</t>
  </si>
  <si>
    <t>0x309</t>
  </si>
  <si>
    <t>0x30B</t>
  </si>
  <si>
    <t>0x30D</t>
  </si>
  <si>
    <t>0x387</t>
  </si>
  <si>
    <t>0x389</t>
  </si>
  <si>
    <t>0x38B</t>
  </si>
  <si>
    <t>0x38D</t>
  </si>
  <si>
    <t>0x407</t>
  </si>
  <si>
    <t>0x409</t>
  </si>
  <si>
    <t>0x40B</t>
  </si>
  <si>
    <t>0x40D</t>
  </si>
  <si>
    <t>0x709</t>
  </si>
  <si>
    <t>0x70B</t>
  </si>
  <si>
    <t>0x707</t>
  </si>
  <si>
    <t>0x187</t>
  </si>
  <si>
    <t>0x189</t>
  </si>
  <si>
    <t>0x18A</t>
  </si>
  <si>
    <t>0x18D</t>
  </si>
  <si>
    <t>0x18C</t>
  </si>
  <si>
    <t>0x207</t>
  </si>
  <si>
    <t>0x18E</t>
  </si>
  <si>
    <t>0x209</t>
  </si>
  <si>
    <t>0x20B</t>
  </si>
  <si>
    <t>0x70D</t>
  </si>
  <si>
    <t>Percentage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</si>
</sst>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40"/>
  <sheetViews>
    <sheetView tabSelected="1" workbookViewId="0">
      <selection activeCell="B42" sqref="B42"/>
    </sheetView>
  </sheetViews>
  <sheetFormatPr defaultRowHeight="15" x14ac:dyDescent="0.25"/>
  <cols>
    <col min="4" max="4" width="8" bestFit="1" customWidth="1"/>
    <col min="5" max="5" width="9.7109375" bestFit="1" customWidth="1"/>
    <col min="6" max="6" width="9.5703125" bestFit="1" customWidth="1"/>
    <col min="7" max="7" width="15.140625" bestFit="1" customWidth="1"/>
    <col min="8" max="8" width="19" bestFit="1" customWidth="1"/>
    <col min="9" max="9" width="17.28515625" bestFit="1" customWidth="1"/>
    <col min="10" max="10" width="10.28515625" bestFit="1" customWidth="1"/>
  </cols>
  <sheetData>
    <row r="5" spans="3:17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Q5" t="s">
        <v>50</v>
      </c>
    </row>
    <row r="6" spans="3:17" x14ac:dyDescent="0.25">
      <c r="D6" t="s">
        <v>13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3:17" x14ac:dyDescent="0.25">
      <c r="C7" t="s">
        <v>40</v>
      </c>
      <c r="D7">
        <v>74079</v>
      </c>
      <c r="E7">
        <v>74078</v>
      </c>
      <c r="F7">
        <v>14909</v>
      </c>
      <c r="G7">
        <v>0</v>
      </c>
      <c r="H7">
        <v>8563</v>
      </c>
      <c r="I7">
        <v>3676</v>
      </c>
      <c r="J7">
        <v>80999</v>
      </c>
      <c r="K7">
        <v>41385</v>
      </c>
      <c r="L7">
        <v>100410</v>
      </c>
      <c r="M7">
        <v>19411</v>
      </c>
      <c r="N7">
        <v>20743</v>
      </c>
      <c r="O7">
        <v>7448</v>
      </c>
      <c r="Q7">
        <f>((H7+G7)/D7)*100</f>
        <v>11.559281307793032</v>
      </c>
    </row>
    <row r="8" spans="3:17" x14ac:dyDescent="0.25">
      <c r="C8" t="s">
        <v>19</v>
      </c>
      <c r="D8">
        <v>74083</v>
      </c>
      <c r="E8">
        <v>74083</v>
      </c>
      <c r="F8">
        <v>5152</v>
      </c>
      <c r="G8">
        <v>0</v>
      </c>
      <c r="H8">
        <v>1550</v>
      </c>
      <c r="I8">
        <v>1279</v>
      </c>
      <c r="J8">
        <v>80489</v>
      </c>
      <c r="K8">
        <v>50673</v>
      </c>
      <c r="L8">
        <v>100239</v>
      </c>
      <c r="M8">
        <v>19750</v>
      </c>
      <c r="N8">
        <v>496</v>
      </c>
      <c r="O8">
        <v>244</v>
      </c>
      <c r="Q8">
        <f>((H8+G8)/D8)*100</f>
        <v>2.0922478841299625</v>
      </c>
    </row>
    <row r="9" spans="3:17" x14ac:dyDescent="0.25">
      <c r="C9" t="s">
        <v>41</v>
      </c>
      <c r="D9">
        <v>74082</v>
      </c>
      <c r="E9">
        <v>74081</v>
      </c>
      <c r="F9">
        <v>18405</v>
      </c>
      <c r="G9">
        <v>0</v>
      </c>
      <c r="H9">
        <v>9050</v>
      </c>
      <c r="I9">
        <v>7140</v>
      </c>
      <c r="J9">
        <v>82548</v>
      </c>
      <c r="K9">
        <v>36246</v>
      </c>
      <c r="L9">
        <v>100392</v>
      </c>
      <c r="M9">
        <v>17844</v>
      </c>
      <c r="N9">
        <v>20991</v>
      </c>
      <c r="O9">
        <v>248</v>
      </c>
      <c r="Q9">
        <f>((H9+G9)/D9)*100</f>
        <v>12.216192867363192</v>
      </c>
    </row>
    <row r="10" spans="3:17" x14ac:dyDescent="0.25">
      <c r="C10" t="s">
        <v>42</v>
      </c>
      <c r="D10">
        <v>74083</v>
      </c>
      <c r="E10">
        <v>74082</v>
      </c>
      <c r="F10">
        <v>26401</v>
      </c>
      <c r="G10">
        <v>0</v>
      </c>
      <c r="H10">
        <v>13128</v>
      </c>
      <c r="I10">
        <v>10334</v>
      </c>
      <c r="J10">
        <v>81595</v>
      </c>
      <c r="K10">
        <v>35850</v>
      </c>
      <c r="L10">
        <v>100495</v>
      </c>
      <c r="M10">
        <v>18900</v>
      </c>
      <c r="N10">
        <v>21235</v>
      </c>
      <c r="O10">
        <v>244</v>
      </c>
      <c r="Q10">
        <f>((H10+G10)/D10)*100</f>
        <v>17.720664659908479</v>
      </c>
    </row>
    <row r="11" spans="3:17" x14ac:dyDescent="0.25">
      <c r="C11" t="s">
        <v>18</v>
      </c>
      <c r="D11">
        <v>74083</v>
      </c>
      <c r="E11">
        <v>74083</v>
      </c>
      <c r="F11">
        <v>5697</v>
      </c>
      <c r="G11">
        <v>0</v>
      </c>
      <c r="H11">
        <v>1794</v>
      </c>
      <c r="I11">
        <v>1470</v>
      </c>
      <c r="J11">
        <v>80549</v>
      </c>
      <c r="K11">
        <v>50648</v>
      </c>
      <c r="L11">
        <v>100237</v>
      </c>
      <c r="M11">
        <v>19688</v>
      </c>
      <c r="N11">
        <v>252</v>
      </c>
      <c r="O11">
        <v>252</v>
      </c>
      <c r="Q11">
        <f>((H11+G11)/D11)*100</f>
        <v>2.4216081962123566</v>
      </c>
    </row>
    <row r="12" spans="3:17" x14ac:dyDescent="0.25">
      <c r="C12" t="s">
        <v>44</v>
      </c>
      <c r="D12">
        <v>74083</v>
      </c>
      <c r="E12">
        <v>74082</v>
      </c>
      <c r="F12">
        <v>10215</v>
      </c>
      <c r="G12">
        <v>0</v>
      </c>
      <c r="H12">
        <v>3559</v>
      </c>
      <c r="I12">
        <v>2539</v>
      </c>
      <c r="J12">
        <v>81437</v>
      </c>
      <c r="K12">
        <v>48544</v>
      </c>
      <c r="L12">
        <v>100490</v>
      </c>
      <c r="M12">
        <v>19053</v>
      </c>
      <c r="N12">
        <v>21727</v>
      </c>
      <c r="O12">
        <v>244</v>
      </c>
      <c r="Q12">
        <f>((H12+G12)/D12)*100</f>
        <v>4.8040711094313133</v>
      </c>
    </row>
    <row r="13" spans="3:17" x14ac:dyDescent="0.25">
      <c r="C13" t="s">
        <v>43</v>
      </c>
      <c r="D13">
        <v>74081</v>
      </c>
      <c r="E13">
        <v>74080</v>
      </c>
      <c r="F13">
        <v>14637</v>
      </c>
      <c r="G13">
        <v>0</v>
      </c>
      <c r="H13">
        <v>6440</v>
      </c>
      <c r="I13">
        <v>3992</v>
      </c>
      <c r="J13">
        <v>81620</v>
      </c>
      <c r="K13">
        <v>46259</v>
      </c>
      <c r="L13">
        <v>100492</v>
      </c>
      <c r="M13">
        <v>18872</v>
      </c>
      <c r="N13">
        <v>21483</v>
      </c>
      <c r="O13">
        <v>248</v>
      </c>
      <c r="Q13">
        <f>((H13+G13)/D13)*100</f>
        <v>8.6931871869980153</v>
      </c>
    </row>
    <row r="14" spans="3:17" x14ac:dyDescent="0.25">
      <c r="C14" t="s">
        <v>46</v>
      </c>
      <c r="D14">
        <v>74083</v>
      </c>
      <c r="E14">
        <v>74082</v>
      </c>
      <c r="F14">
        <v>21839</v>
      </c>
      <c r="G14">
        <v>0</v>
      </c>
      <c r="H14">
        <v>12056</v>
      </c>
      <c r="I14">
        <v>6231</v>
      </c>
      <c r="J14">
        <v>81656</v>
      </c>
      <c r="K14">
        <v>43556</v>
      </c>
      <c r="L14">
        <v>100497</v>
      </c>
      <c r="M14">
        <v>18841</v>
      </c>
      <c r="N14">
        <v>22204</v>
      </c>
      <c r="O14">
        <v>244</v>
      </c>
      <c r="Q14">
        <f>((H14+G14)/D14)*100</f>
        <v>16.273639026497307</v>
      </c>
    </row>
    <row r="15" spans="3:17" x14ac:dyDescent="0.25">
      <c r="C15" t="s">
        <v>45</v>
      </c>
      <c r="D15">
        <v>74079</v>
      </c>
      <c r="E15">
        <v>74078</v>
      </c>
      <c r="F15">
        <v>23485</v>
      </c>
      <c r="G15">
        <v>0</v>
      </c>
      <c r="H15">
        <v>13490</v>
      </c>
      <c r="I15">
        <v>6591</v>
      </c>
      <c r="J15">
        <v>81654</v>
      </c>
      <c r="K15">
        <v>42807</v>
      </c>
      <c r="L15">
        <v>100495</v>
      </c>
      <c r="M15">
        <v>18841</v>
      </c>
      <c r="N15">
        <v>21960</v>
      </c>
      <c r="O15">
        <v>233</v>
      </c>
      <c r="Q15">
        <f>((H15+G15)/D15)*100</f>
        <v>18.21028901578045</v>
      </c>
    </row>
    <row r="16" spans="3:17" x14ac:dyDescent="0.25">
      <c r="C16" t="s">
        <v>47</v>
      </c>
      <c r="D16">
        <v>74082</v>
      </c>
      <c r="E16">
        <v>74081</v>
      </c>
      <c r="F16">
        <v>24150</v>
      </c>
      <c r="G16">
        <v>0</v>
      </c>
      <c r="H16">
        <v>14179</v>
      </c>
      <c r="I16">
        <v>6707</v>
      </c>
      <c r="J16">
        <v>81473</v>
      </c>
      <c r="K16">
        <v>42427</v>
      </c>
      <c r="L16">
        <v>100496</v>
      </c>
      <c r="M16">
        <v>19023</v>
      </c>
      <c r="N16">
        <v>22436</v>
      </c>
      <c r="O16">
        <v>232</v>
      </c>
      <c r="Q16">
        <f>((H16+G16)/D16)*100</f>
        <v>19.139602062579304</v>
      </c>
    </row>
    <row r="17" spans="3:17" x14ac:dyDescent="0.25">
      <c r="C17" t="s">
        <v>48</v>
      </c>
      <c r="D17">
        <v>74083</v>
      </c>
      <c r="E17">
        <v>74082</v>
      </c>
      <c r="F17">
        <v>55633</v>
      </c>
      <c r="G17">
        <v>0</v>
      </c>
      <c r="H17">
        <v>42934</v>
      </c>
      <c r="I17">
        <v>12497</v>
      </c>
      <c r="J17">
        <v>82816</v>
      </c>
      <c r="K17">
        <v>26234</v>
      </c>
      <c r="L17">
        <v>100426</v>
      </c>
      <c r="M17">
        <v>17610</v>
      </c>
      <c r="N17">
        <v>22664</v>
      </c>
      <c r="O17">
        <v>228</v>
      </c>
      <c r="Q17">
        <f>((H17+G17)/D17)*100</f>
        <v>57.95391655305535</v>
      </c>
    </row>
    <row r="18" spans="3:17" x14ac:dyDescent="0.25">
      <c r="C18" t="s">
        <v>20</v>
      </c>
      <c r="D18">
        <v>74081</v>
      </c>
      <c r="E18">
        <v>74081</v>
      </c>
      <c r="F18">
        <v>61148</v>
      </c>
      <c r="G18">
        <v>0</v>
      </c>
      <c r="H18">
        <v>51351</v>
      </c>
      <c r="I18">
        <v>9713</v>
      </c>
      <c r="J18">
        <v>85453</v>
      </c>
      <c r="K18">
        <v>24073</v>
      </c>
      <c r="L18">
        <v>100334</v>
      </c>
      <c r="M18">
        <v>14881</v>
      </c>
      <c r="N18">
        <v>2891</v>
      </c>
      <c r="O18">
        <v>2395</v>
      </c>
      <c r="Q18">
        <f>((H18+G18)/D18)*100</f>
        <v>69.317368826014771</v>
      </c>
    </row>
    <row r="19" spans="3:17" x14ac:dyDescent="0.25">
      <c r="C19" t="s">
        <v>21</v>
      </c>
      <c r="D19">
        <v>74079</v>
      </c>
      <c r="E19">
        <v>74079</v>
      </c>
      <c r="F19">
        <v>66396</v>
      </c>
      <c r="G19">
        <v>0</v>
      </c>
      <c r="H19">
        <v>59937</v>
      </c>
      <c r="I19">
        <v>6443</v>
      </c>
      <c r="J19">
        <v>82999</v>
      </c>
      <c r="K19">
        <v>22287</v>
      </c>
      <c r="L19">
        <v>100402</v>
      </c>
      <c r="M19">
        <v>17403</v>
      </c>
      <c r="N19">
        <v>3129</v>
      </c>
      <c r="O19">
        <v>238</v>
      </c>
      <c r="Q19">
        <f>((H19+G19)/D19)*100</f>
        <v>80.909569513627346</v>
      </c>
    </row>
    <row r="20" spans="3:17" x14ac:dyDescent="0.25">
      <c r="C20" t="s">
        <v>22</v>
      </c>
      <c r="D20">
        <v>74082</v>
      </c>
      <c r="E20">
        <v>74082</v>
      </c>
      <c r="F20">
        <v>70182</v>
      </c>
      <c r="G20">
        <v>2</v>
      </c>
      <c r="H20">
        <v>65194</v>
      </c>
      <c r="I20">
        <v>4985</v>
      </c>
      <c r="J20">
        <v>82734</v>
      </c>
      <c r="K20">
        <v>21107</v>
      </c>
      <c r="L20">
        <v>100272</v>
      </c>
      <c r="M20">
        <v>17538</v>
      </c>
      <c r="N20">
        <v>3365</v>
      </c>
      <c r="O20">
        <v>236</v>
      </c>
      <c r="Q20">
        <f>((H20+G20)/D20)*100</f>
        <v>88.005183445371344</v>
      </c>
    </row>
    <row r="21" spans="3:17" x14ac:dyDescent="0.25">
      <c r="C21" t="s">
        <v>23</v>
      </c>
      <c r="D21">
        <v>74083</v>
      </c>
      <c r="E21">
        <v>74083</v>
      </c>
      <c r="F21">
        <v>71090</v>
      </c>
      <c r="G21">
        <v>0</v>
      </c>
      <c r="H21">
        <v>66424</v>
      </c>
      <c r="I21">
        <v>4664</v>
      </c>
      <c r="J21">
        <v>82929</v>
      </c>
      <c r="K21">
        <v>20836</v>
      </c>
      <c r="L21">
        <v>100272</v>
      </c>
      <c r="M21">
        <v>17343</v>
      </c>
      <c r="N21">
        <v>3601</v>
      </c>
      <c r="O21">
        <v>236</v>
      </c>
      <c r="Q21">
        <f>((H21+G21)/D21)*100</f>
        <v>89.661595777708797</v>
      </c>
    </row>
    <row r="22" spans="3:17" x14ac:dyDescent="0.25">
      <c r="C22" t="s">
        <v>24</v>
      </c>
      <c r="D22">
        <v>74081</v>
      </c>
      <c r="E22">
        <v>74081</v>
      </c>
      <c r="F22">
        <v>72076</v>
      </c>
      <c r="G22">
        <v>0</v>
      </c>
      <c r="H22">
        <v>67967</v>
      </c>
      <c r="I22">
        <v>4110</v>
      </c>
      <c r="J22">
        <v>66127</v>
      </c>
      <c r="K22">
        <v>20555</v>
      </c>
      <c r="L22">
        <v>81479</v>
      </c>
      <c r="M22">
        <v>15352</v>
      </c>
      <c r="N22">
        <v>3835</v>
      </c>
      <c r="O22">
        <v>234</v>
      </c>
      <c r="Q22">
        <f>((H22+G22)/D22)*100</f>
        <v>91.746871667499079</v>
      </c>
    </row>
    <row r="23" spans="3:17" x14ac:dyDescent="0.25">
      <c r="C23" t="s">
        <v>25</v>
      </c>
      <c r="D23">
        <v>74079</v>
      </c>
      <c r="E23">
        <v>74079</v>
      </c>
      <c r="F23">
        <v>72899</v>
      </c>
      <c r="G23">
        <v>1</v>
      </c>
      <c r="H23">
        <v>69293</v>
      </c>
      <c r="I23">
        <v>3606</v>
      </c>
      <c r="J23">
        <v>64076</v>
      </c>
      <c r="K23">
        <v>20323</v>
      </c>
      <c r="L23">
        <v>81191</v>
      </c>
      <c r="M23">
        <v>17115</v>
      </c>
      <c r="N23">
        <v>4069</v>
      </c>
      <c r="O23">
        <v>234</v>
      </c>
      <c r="Q23">
        <f>((H23+G23)/D23)*100</f>
        <v>93.540679544810274</v>
      </c>
    </row>
    <row r="24" spans="3:17" x14ac:dyDescent="0.25">
      <c r="C24" t="s">
        <v>26</v>
      </c>
      <c r="D24">
        <v>74082</v>
      </c>
      <c r="E24">
        <v>74082</v>
      </c>
      <c r="F24">
        <v>73353</v>
      </c>
      <c r="G24">
        <v>195</v>
      </c>
      <c r="H24">
        <v>63609</v>
      </c>
      <c r="I24">
        <v>9550</v>
      </c>
      <c r="J24">
        <v>42370</v>
      </c>
      <c r="K24">
        <v>20197</v>
      </c>
      <c r="L24">
        <v>60194</v>
      </c>
      <c r="M24">
        <v>17824</v>
      </c>
      <c r="N24">
        <v>4301</v>
      </c>
      <c r="O24">
        <v>232</v>
      </c>
      <c r="Q24">
        <f>((H24+G24)/D24)*100</f>
        <v>86.126184498258681</v>
      </c>
    </row>
    <row r="25" spans="3:17" x14ac:dyDescent="0.25">
      <c r="C25" t="s">
        <v>27</v>
      </c>
      <c r="D25">
        <v>74083</v>
      </c>
      <c r="E25">
        <v>74083</v>
      </c>
      <c r="F25">
        <v>73393</v>
      </c>
      <c r="G25">
        <v>226</v>
      </c>
      <c r="H25">
        <v>61645</v>
      </c>
      <c r="I25">
        <v>11523</v>
      </c>
      <c r="J25">
        <v>44389</v>
      </c>
      <c r="K25">
        <v>20186</v>
      </c>
      <c r="L25">
        <v>61349</v>
      </c>
      <c r="M25">
        <v>16960</v>
      </c>
      <c r="N25">
        <v>4535</v>
      </c>
      <c r="O25">
        <v>234</v>
      </c>
      <c r="Q25">
        <f>((H25+G25)/D25)*100</f>
        <v>83.515786347745092</v>
      </c>
    </row>
    <row r="26" spans="3:17" x14ac:dyDescent="0.25">
      <c r="C26" t="s">
        <v>28</v>
      </c>
      <c r="D26">
        <v>74081</v>
      </c>
      <c r="E26">
        <v>74081</v>
      </c>
      <c r="F26">
        <v>73549</v>
      </c>
      <c r="G26">
        <v>41</v>
      </c>
      <c r="H26">
        <v>55687</v>
      </c>
      <c r="I26">
        <v>17822</v>
      </c>
      <c r="J26">
        <v>45523</v>
      </c>
      <c r="K26">
        <v>20143</v>
      </c>
      <c r="L26">
        <v>61346</v>
      </c>
      <c r="M26">
        <v>15823</v>
      </c>
      <c r="N26">
        <v>4769</v>
      </c>
      <c r="O26">
        <v>234</v>
      </c>
      <c r="Q26">
        <f>((H26+G26)/D26)*100</f>
        <v>75.225766390842452</v>
      </c>
    </row>
    <row r="27" spans="3:17" x14ac:dyDescent="0.25">
      <c r="C27" t="s">
        <v>17</v>
      </c>
      <c r="D27">
        <v>74083</v>
      </c>
      <c r="E27">
        <v>74083</v>
      </c>
      <c r="F27">
        <v>59912</v>
      </c>
      <c r="G27">
        <v>0</v>
      </c>
      <c r="H27">
        <v>49615</v>
      </c>
      <c r="I27">
        <v>10205</v>
      </c>
      <c r="J27">
        <v>80463</v>
      </c>
      <c r="K27">
        <v>24559</v>
      </c>
      <c r="L27">
        <v>100201</v>
      </c>
      <c r="M27">
        <v>19738</v>
      </c>
      <c r="N27">
        <v>0</v>
      </c>
      <c r="O27">
        <v>0</v>
      </c>
      <c r="Q27">
        <f>((H27+G27)/D27)*100</f>
        <v>66.972179852327798</v>
      </c>
    </row>
    <row r="28" spans="3:17" x14ac:dyDescent="0.25">
      <c r="C28" t="s">
        <v>29</v>
      </c>
      <c r="D28">
        <v>74079</v>
      </c>
      <c r="E28">
        <v>74079</v>
      </c>
      <c r="F28">
        <v>70838</v>
      </c>
      <c r="G28">
        <v>0</v>
      </c>
      <c r="H28">
        <v>67861</v>
      </c>
      <c r="I28">
        <v>2976</v>
      </c>
      <c r="J28">
        <v>81551</v>
      </c>
      <c r="K28">
        <v>20911</v>
      </c>
      <c r="L28">
        <v>100220</v>
      </c>
      <c r="M28">
        <v>18669</v>
      </c>
      <c r="N28">
        <v>5005</v>
      </c>
      <c r="O28">
        <v>236</v>
      </c>
      <c r="Q28">
        <f>((H28+G28)/D28)*100</f>
        <v>91.606258183830775</v>
      </c>
    </row>
    <row r="29" spans="3:17" x14ac:dyDescent="0.25">
      <c r="C29" t="s">
        <v>30</v>
      </c>
      <c r="D29">
        <v>74082</v>
      </c>
      <c r="E29">
        <v>74082</v>
      </c>
      <c r="F29">
        <v>70830</v>
      </c>
      <c r="G29">
        <v>0</v>
      </c>
      <c r="H29">
        <v>67859</v>
      </c>
      <c r="I29">
        <v>2971</v>
      </c>
      <c r="J29">
        <v>81588</v>
      </c>
      <c r="K29">
        <v>20915</v>
      </c>
      <c r="L29">
        <v>100222</v>
      </c>
      <c r="M29">
        <v>18634</v>
      </c>
      <c r="N29">
        <v>5241</v>
      </c>
      <c r="O29">
        <v>236</v>
      </c>
      <c r="Q29">
        <f>((H29+G29)/D29)*100</f>
        <v>91.59984881617666</v>
      </c>
    </row>
    <row r="30" spans="3:17" x14ac:dyDescent="0.25">
      <c r="C30" t="s">
        <v>31</v>
      </c>
      <c r="D30">
        <v>74083</v>
      </c>
      <c r="E30">
        <v>74083</v>
      </c>
      <c r="F30">
        <v>70829</v>
      </c>
      <c r="G30">
        <v>1</v>
      </c>
      <c r="H30">
        <v>67840</v>
      </c>
      <c r="I30">
        <v>2988</v>
      </c>
      <c r="J30">
        <v>82532</v>
      </c>
      <c r="K30">
        <v>20915</v>
      </c>
      <c r="L30">
        <v>100221</v>
      </c>
      <c r="M30">
        <v>17689</v>
      </c>
      <c r="N30">
        <v>5477</v>
      </c>
      <c r="O30">
        <v>236</v>
      </c>
      <c r="Q30">
        <f>((H30+G30)/D30)*100</f>
        <v>91.574315295006954</v>
      </c>
    </row>
    <row r="31" spans="3:17" x14ac:dyDescent="0.25">
      <c r="C31" t="s">
        <v>32</v>
      </c>
      <c r="D31">
        <v>74081</v>
      </c>
      <c r="E31">
        <v>74081</v>
      </c>
      <c r="F31">
        <v>70891</v>
      </c>
      <c r="G31">
        <v>0</v>
      </c>
      <c r="H31">
        <v>67927</v>
      </c>
      <c r="I31">
        <v>2963</v>
      </c>
      <c r="J31">
        <v>83920</v>
      </c>
      <c r="K31">
        <v>20896</v>
      </c>
      <c r="L31">
        <v>100221</v>
      </c>
      <c r="M31">
        <v>16301</v>
      </c>
      <c r="N31">
        <v>5713</v>
      </c>
      <c r="O31">
        <v>236</v>
      </c>
      <c r="Q31">
        <f>((H31+G31)/D31)*100</f>
        <v>91.692876716027044</v>
      </c>
    </row>
    <row r="32" spans="3:17" x14ac:dyDescent="0.25">
      <c r="C32" t="s">
        <v>33</v>
      </c>
      <c r="D32">
        <v>74079</v>
      </c>
      <c r="E32">
        <v>74079</v>
      </c>
      <c r="F32">
        <v>70991</v>
      </c>
      <c r="G32">
        <v>0</v>
      </c>
      <c r="H32">
        <v>68085</v>
      </c>
      <c r="I32">
        <v>2905</v>
      </c>
      <c r="J32">
        <v>81672</v>
      </c>
      <c r="K32">
        <v>20866</v>
      </c>
      <c r="L32">
        <v>100111</v>
      </c>
      <c r="M32">
        <v>18439</v>
      </c>
      <c r="N32">
        <v>5939</v>
      </c>
      <c r="O32">
        <v>226</v>
      </c>
      <c r="Q32">
        <f>((H32+G32)/D32)*100</f>
        <v>91.908638075567978</v>
      </c>
    </row>
    <row r="33" spans="3:17" x14ac:dyDescent="0.25">
      <c r="C33" t="s">
        <v>34</v>
      </c>
      <c r="D33">
        <v>74082</v>
      </c>
      <c r="E33">
        <v>74082</v>
      </c>
      <c r="F33">
        <v>73913</v>
      </c>
      <c r="G33">
        <v>132</v>
      </c>
      <c r="H33">
        <v>51540</v>
      </c>
      <c r="I33">
        <v>22242</v>
      </c>
      <c r="J33">
        <v>61754</v>
      </c>
      <c r="K33">
        <v>20044</v>
      </c>
      <c r="L33">
        <v>80153</v>
      </c>
      <c r="M33">
        <v>18399</v>
      </c>
      <c r="N33">
        <v>6165</v>
      </c>
      <c r="O33">
        <v>226</v>
      </c>
      <c r="Q33">
        <f>((H33+G33)/D33)*100</f>
        <v>69.749736778164745</v>
      </c>
    </row>
    <row r="34" spans="3:17" x14ac:dyDescent="0.25">
      <c r="C34" t="s">
        <v>35</v>
      </c>
      <c r="D34">
        <v>74083</v>
      </c>
      <c r="E34">
        <v>74083</v>
      </c>
      <c r="F34">
        <v>73904</v>
      </c>
      <c r="G34">
        <v>147</v>
      </c>
      <c r="H34">
        <v>51764</v>
      </c>
      <c r="I34">
        <v>21994</v>
      </c>
      <c r="J34">
        <v>42950</v>
      </c>
      <c r="K34">
        <v>20046</v>
      </c>
      <c r="L34">
        <v>60180</v>
      </c>
      <c r="M34">
        <v>17230</v>
      </c>
      <c r="N34">
        <v>6393</v>
      </c>
      <c r="O34">
        <v>228</v>
      </c>
      <c r="Q34">
        <f>((H34+G34)/D34)*100</f>
        <v>70.071406395529337</v>
      </c>
    </row>
    <row r="35" spans="3:17" x14ac:dyDescent="0.25">
      <c r="C35" t="s">
        <v>36</v>
      </c>
      <c r="D35">
        <v>74081</v>
      </c>
      <c r="E35">
        <v>74081</v>
      </c>
      <c r="F35">
        <v>73932</v>
      </c>
      <c r="G35">
        <v>146</v>
      </c>
      <c r="H35">
        <v>50900</v>
      </c>
      <c r="I35">
        <v>22887</v>
      </c>
      <c r="J35">
        <v>43427</v>
      </c>
      <c r="K35">
        <v>20039</v>
      </c>
      <c r="L35">
        <v>60180</v>
      </c>
      <c r="M35">
        <v>16753</v>
      </c>
      <c r="N35">
        <v>6619</v>
      </c>
      <c r="O35">
        <v>226</v>
      </c>
      <c r="Q35">
        <f>((H35+G35)/D35)*100</f>
        <v>68.905657321040479</v>
      </c>
    </row>
    <row r="36" spans="3:17" x14ac:dyDescent="0.25">
      <c r="C36" t="s">
        <v>39</v>
      </c>
      <c r="D36">
        <v>14810</v>
      </c>
      <c r="E36">
        <v>14810</v>
      </c>
      <c r="F36">
        <v>4078</v>
      </c>
      <c r="G36">
        <v>3</v>
      </c>
      <c r="H36">
        <v>427</v>
      </c>
      <c r="I36">
        <v>3123</v>
      </c>
      <c r="J36">
        <v>2008</v>
      </c>
      <c r="K36">
        <v>99919</v>
      </c>
      <c r="L36">
        <v>100390</v>
      </c>
      <c r="M36">
        <v>98382</v>
      </c>
      <c r="N36">
        <v>13295</v>
      </c>
      <c r="O36">
        <v>406</v>
      </c>
      <c r="Q36">
        <f>((H36+G36)/D36)*100</f>
        <v>2.9034436191762323</v>
      </c>
    </row>
    <row r="37" spans="3:17" x14ac:dyDescent="0.25">
      <c r="C37" t="s">
        <v>37</v>
      </c>
      <c r="D37">
        <v>14810</v>
      </c>
      <c r="E37">
        <v>14810</v>
      </c>
      <c r="F37">
        <v>13323</v>
      </c>
      <c r="G37">
        <v>18</v>
      </c>
      <c r="H37">
        <v>2201</v>
      </c>
      <c r="I37">
        <v>10133</v>
      </c>
      <c r="J37">
        <v>7053</v>
      </c>
      <c r="K37">
        <v>99937</v>
      </c>
      <c r="L37">
        <v>100495</v>
      </c>
      <c r="M37">
        <v>93442</v>
      </c>
      <c r="N37">
        <v>9587</v>
      </c>
      <c r="O37">
        <v>2968</v>
      </c>
      <c r="Q37">
        <f>((H37+G37)/D37)*100</f>
        <v>14.983119513842</v>
      </c>
    </row>
    <row r="38" spans="3:17" x14ac:dyDescent="0.25">
      <c r="C38" t="s">
        <v>38</v>
      </c>
      <c r="D38">
        <v>14810</v>
      </c>
      <c r="E38">
        <v>14810</v>
      </c>
      <c r="F38">
        <v>1231</v>
      </c>
      <c r="G38">
        <v>1</v>
      </c>
      <c r="H38">
        <v>182</v>
      </c>
      <c r="I38">
        <v>896</v>
      </c>
      <c r="J38">
        <v>2028</v>
      </c>
      <c r="K38">
        <v>99942</v>
      </c>
      <c r="L38">
        <v>100495</v>
      </c>
      <c r="M38">
        <v>98467</v>
      </c>
      <c r="N38">
        <v>12889</v>
      </c>
      <c r="O38">
        <v>3302</v>
      </c>
      <c r="Q38">
        <f>((H38+G38)/D38)*100</f>
        <v>1.2356515867656988</v>
      </c>
    </row>
    <row r="39" spans="3:17" x14ac:dyDescent="0.25">
      <c r="C39" t="s">
        <v>49</v>
      </c>
      <c r="D39">
        <v>14810</v>
      </c>
      <c r="E39">
        <v>14810</v>
      </c>
      <c r="F39">
        <v>6461</v>
      </c>
      <c r="G39">
        <v>8</v>
      </c>
      <c r="H39">
        <v>1435</v>
      </c>
      <c r="I39">
        <v>4507</v>
      </c>
      <c r="J39">
        <v>2142</v>
      </c>
      <c r="K39">
        <v>99955</v>
      </c>
      <c r="L39">
        <v>100486</v>
      </c>
      <c r="M39">
        <v>98344</v>
      </c>
      <c r="N39">
        <v>26760</v>
      </c>
      <c r="O39">
        <v>4096</v>
      </c>
      <c r="Q39">
        <f>((H39+G39)/D39)*100</f>
        <v>9.7434166103983788</v>
      </c>
    </row>
    <row r="40" spans="3:17" x14ac:dyDescent="0.25">
      <c r="D40">
        <f t="shared" ref="D40:G40" si="0">SUM(D7:D39)</f>
        <v>2207605</v>
      </c>
      <c r="E40">
        <f t="shared" si="0"/>
        <v>2207596</v>
      </c>
      <c r="F40">
        <f t="shared" si="0"/>
        <v>1515742</v>
      </c>
      <c r="G40">
        <f t="shared" si="0"/>
        <v>921</v>
      </c>
      <c r="H40">
        <f>SUM(H7:H39)</f>
        <v>1235486</v>
      </c>
      <c r="Q40">
        <f t="shared" ref="Q8:Q40" si="1">((H40+G40)/D40)*100</f>
        <v>56.006713157471552</v>
      </c>
    </row>
  </sheetData>
  <sortState ref="C7:Q39">
    <sortCondition ref="C7"/>
  </sortState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2012-06-21T16:13:26Z</dcterms:created>
  <dcterms:modified xsi:type="dcterms:W3CDTF">2013-03-07T09:36:12Z</dcterms:modified>
</cp:coreProperties>
</file>