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csm\Google Drive\Millie - BECCS\data\"/>
    </mc:Choice>
  </mc:AlternateContent>
  <xr:revisionPtr revIDLastSave="0" documentId="13_ncr:1_{C04CFBAB-EF84-487A-B1C1-518A855C1426}" xr6:coauthVersionLast="45" xr6:coauthVersionMax="45" xr10:uidLastSave="{00000000-0000-0000-0000-000000000000}"/>
  <bookViews>
    <workbookView xWindow="-120" yWindow="-120" windowWidth="20730" windowHeight="11160" xr2:uid="{B627B34A-CD32-420E-800C-70C77C2E8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1" l="1"/>
  <c r="G14" i="1" l="1"/>
  <c r="G13" i="1"/>
  <c r="G12" i="1"/>
  <c r="G9" i="1"/>
  <c r="G8" i="1"/>
  <c r="G7" i="1"/>
  <c r="G15" i="1"/>
  <c r="G11" i="1"/>
  <c r="G10" i="1"/>
  <c r="G6" i="1"/>
  <c r="G5" i="1"/>
  <c r="G4" i="1"/>
  <c r="G3" i="1"/>
  <c r="G2" i="1"/>
  <c r="H16" i="1" l="1"/>
  <c r="H12" i="1"/>
  <c r="H8" i="1"/>
  <c r="H4" i="1"/>
  <c r="H15" i="1"/>
  <c r="H11" i="1"/>
  <c r="H7" i="1"/>
  <c r="H3" i="1"/>
  <c r="H14" i="1"/>
  <c r="H10" i="1"/>
  <c r="H6" i="1"/>
  <c r="H2" i="1"/>
  <c r="H9" i="1"/>
  <c r="H5" i="1"/>
  <c r="H13" i="1"/>
</calcChain>
</file>

<file path=xl/sharedStrings.xml><?xml version="1.0" encoding="utf-8"?>
<sst xmlns="http://schemas.openxmlformats.org/spreadsheetml/2006/main" count="89" uniqueCount="43">
  <si>
    <t>Name</t>
  </si>
  <si>
    <t>Country</t>
  </si>
  <si>
    <t>Year operational</t>
  </si>
  <si>
    <t>Capacity (MtCO2/yr)</t>
  </si>
  <si>
    <t>Bonanza BioEnergy CCUS EOR</t>
  </si>
  <si>
    <t>USA</t>
  </si>
  <si>
    <t>Type</t>
  </si>
  <si>
    <t>Bioethanol</t>
  </si>
  <si>
    <t>Storage type</t>
  </si>
  <si>
    <t>Enhanced oil recovery</t>
  </si>
  <si>
    <t>Ethanol production</t>
  </si>
  <si>
    <t>Geological storage</t>
  </si>
  <si>
    <t>Arkalon</t>
  </si>
  <si>
    <t>Canada</t>
  </si>
  <si>
    <t>Verified on co2re</t>
  </si>
  <si>
    <t>Husky Energy Lashburn and Tangleflags CO2 Injection in Heavy Oil Reservoirs Project</t>
  </si>
  <si>
    <t>CCS Institute, 2019</t>
  </si>
  <si>
    <t>Yes</t>
  </si>
  <si>
    <t>Norway</t>
  </si>
  <si>
    <t>% bioenergy</t>
  </si>
  <si>
    <t>Mikawa Post Combustion Capture Demonstration Plant</t>
  </si>
  <si>
    <t>Japan</t>
  </si>
  <si>
    <t>Power Generation</t>
  </si>
  <si>
    <t>Brevik Norcem - Langskip</t>
  </si>
  <si>
    <t>Cement production</t>
  </si>
  <si>
    <t>Total BECCS</t>
  </si>
  <si>
    <t>Fortum Oslo Varne - Langskip</t>
  </si>
  <si>
    <t>Drax</t>
  </si>
  <si>
    <t>UK</t>
  </si>
  <si>
    <t>Project Interseqt - Hereford</t>
  </si>
  <si>
    <t>Project Interseqt - Plainview</t>
  </si>
  <si>
    <t>Velosys Bayou Fuels Negative Emission Project</t>
  </si>
  <si>
    <t>Transport fuel</t>
  </si>
  <si>
    <t>Clean Energy Systems Carbon Negative Energy Plant - Central Valley</t>
  </si>
  <si>
    <t>Energy from waste</t>
  </si>
  <si>
    <t>In evaluation</t>
  </si>
  <si>
    <t>Red Trail Energy BECCS project</t>
  </si>
  <si>
    <t>Illinois Clean Fuels Project</t>
  </si>
  <si>
    <t>Illinois Industrial Carbon Capture and Storage</t>
  </si>
  <si>
    <t>ZEROS project</t>
  </si>
  <si>
    <t>Cumulative</t>
  </si>
  <si>
    <t>Reference/Notes (if none, CCS Institute 2020)</t>
  </si>
  <si>
    <t>%BE assumption: as fuel comes from waste, we assume same bioenergy component as 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</si>
</sst>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674E-75F9-4AEB-A965-0D680461C204}">
  <dimension ref="A1:K16"/>
  <sheetViews>
    <sheetView tabSelected="1" workbookViewId="0">
      <selection activeCell="K16" sqref="K16"/>
    </sheetView>
  </sheetViews>
  <sheetFormatPr defaultRowHeight="15" x14ac:dyDescent="0.25"/>
  <cols>
    <col min="1" max="1" width="53.5703125" customWidth="1"/>
    <col min="4" max="4" width="18.42578125" bestFit="1" customWidth="1"/>
    <col min="9" max="9" width="20.7109375" bestFit="1" customWidth="1"/>
    <col min="10" max="10" width="16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19</v>
      </c>
      <c r="G1" t="s">
        <v>25</v>
      </c>
      <c r="H1" t="s">
        <v>40</v>
      </c>
      <c r="I1" t="s">
        <v>8</v>
      </c>
      <c r="J1" t="s">
        <v>14</v>
      </c>
      <c r="K1" t="s">
        <v>41</v>
      </c>
    </row>
    <row r="2" spans="1:11" x14ac:dyDescent="0.25">
      <c r="A2" t="s">
        <v>12</v>
      </c>
      <c r="B2" t="s">
        <v>5</v>
      </c>
      <c r="C2">
        <v>2009</v>
      </c>
      <c r="D2" t="s">
        <v>7</v>
      </c>
      <c r="E2">
        <v>0.28999999999999998</v>
      </c>
      <c r="F2" s="1">
        <v>1</v>
      </c>
      <c r="G2">
        <f t="shared" ref="G2:G16" si="0">E2*F2</f>
        <v>0.28999999999999998</v>
      </c>
      <c r="H2">
        <f>SUM(G$2:G2)</f>
        <v>0.28999999999999998</v>
      </c>
      <c r="I2" t="s">
        <v>9</v>
      </c>
      <c r="J2" t="s">
        <v>17</v>
      </c>
    </row>
    <row r="3" spans="1:11" x14ac:dyDescent="0.25">
      <c r="A3" t="s">
        <v>4</v>
      </c>
      <c r="B3" t="s">
        <v>5</v>
      </c>
      <c r="C3">
        <v>2012</v>
      </c>
      <c r="D3" t="s">
        <v>7</v>
      </c>
      <c r="E3">
        <v>0.1</v>
      </c>
      <c r="F3" s="1">
        <v>1</v>
      </c>
      <c r="G3">
        <f t="shared" si="0"/>
        <v>0.1</v>
      </c>
      <c r="H3">
        <f>SUM(G$2:G3)</f>
        <v>0.39</v>
      </c>
      <c r="I3" t="s">
        <v>9</v>
      </c>
      <c r="J3" t="s">
        <v>17</v>
      </c>
    </row>
    <row r="4" spans="1:11" x14ac:dyDescent="0.25">
      <c r="A4" t="s">
        <v>15</v>
      </c>
      <c r="B4" t="s">
        <v>13</v>
      </c>
      <c r="C4">
        <v>2012</v>
      </c>
      <c r="D4" t="s">
        <v>10</v>
      </c>
      <c r="E4">
        <v>0.09</v>
      </c>
      <c r="F4" s="1">
        <v>1</v>
      </c>
      <c r="G4">
        <f t="shared" si="0"/>
        <v>0.09</v>
      </c>
      <c r="H4">
        <f>SUM(G$2:G4)</f>
        <v>0.48</v>
      </c>
      <c r="I4" t="s">
        <v>9</v>
      </c>
      <c r="J4" t="s">
        <v>17</v>
      </c>
      <c r="K4" t="s">
        <v>16</v>
      </c>
    </row>
    <row r="5" spans="1:11" x14ac:dyDescent="0.25">
      <c r="A5" t="s">
        <v>38</v>
      </c>
      <c r="B5" t="s">
        <v>5</v>
      </c>
      <c r="C5">
        <v>2017</v>
      </c>
      <c r="D5" t="s">
        <v>10</v>
      </c>
      <c r="E5">
        <v>1</v>
      </c>
      <c r="F5" s="1">
        <v>1</v>
      </c>
      <c r="G5">
        <f t="shared" si="0"/>
        <v>1</v>
      </c>
      <c r="H5">
        <f>SUM(G$2:G5)</f>
        <v>1.48</v>
      </c>
      <c r="I5" t="s">
        <v>11</v>
      </c>
      <c r="J5" t="s">
        <v>17</v>
      </c>
    </row>
    <row r="6" spans="1:11" x14ac:dyDescent="0.25">
      <c r="A6" t="s">
        <v>20</v>
      </c>
      <c r="B6" t="s">
        <v>21</v>
      </c>
      <c r="C6">
        <v>2020</v>
      </c>
      <c r="D6" t="s">
        <v>22</v>
      </c>
      <c r="E6">
        <v>0.18</v>
      </c>
      <c r="F6" s="1">
        <v>1</v>
      </c>
      <c r="G6">
        <f t="shared" si="0"/>
        <v>0.18</v>
      </c>
      <c r="H6">
        <f>SUM(G$2:G6)</f>
        <v>1.66</v>
      </c>
      <c r="I6" t="s">
        <v>11</v>
      </c>
      <c r="J6" t="s">
        <v>17</v>
      </c>
    </row>
    <row r="7" spans="1:11" x14ac:dyDescent="0.25">
      <c r="A7" t="s">
        <v>29</v>
      </c>
      <c r="B7" t="s">
        <v>5</v>
      </c>
      <c r="C7">
        <v>2022</v>
      </c>
      <c r="D7" t="s">
        <v>10</v>
      </c>
      <c r="E7">
        <v>0.3</v>
      </c>
      <c r="F7" s="1">
        <v>1</v>
      </c>
      <c r="G7">
        <f t="shared" si="0"/>
        <v>0.3</v>
      </c>
      <c r="H7">
        <f>SUM(G$2:G7)</f>
        <v>1.96</v>
      </c>
      <c r="I7" t="s">
        <v>11</v>
      </c>
      <c r="J7" t="s">
        <v>17</v>
      </c>
    </row>
    <row r="8" spans="1:11" x14ac:dyDescent="0.25">
      <c r="A8" t="s">
        <v>30</v>
      </c>
      <c r="B8" t="s">
        <v>5</v>
      </c>
      <c r="C8">
        <v>2022</v>
      </c>
      <c r="D8" t="s">
        <v>10</v>
      </c>
      <c r="E8">
        <v>0.33</v>
      </c>
      <c r="F8" s="1">
        <v>1</v>
      </c>
      <c r="G8">
        <f t="shared" si="0"/>
        <v>0.33</v>
      </c>
      <c r="H8">
        <f>SUM(G$2:G8)</f>
        <v>2.29</v>
      </c>
      <c r="I8" t="s">
        <v>11</v>
      </c>
      <c r="J8" t="s">
        <v>17</v>
      </c>
    </row>
    <row r="9" spans="1:11" x14ac:dyDescent="0.25">
      <c r="A9" t="s">
        <v>31</v>
      </c>
      <c r="B9" t="s">
        <v>5</v>
      </c>
      <c r="C9">
        <v>2024</v>
      </c>
      <c r="D9" t="s">
        <v>32</v>
      </c>
      <c r="E9">
        <v>0.5</v>
      </c>
      <c r="F9" s="1">
        <v>1</v>
      </c>
      <c r="G9">
        <f t="shared" si="0"/>
        <v>0.5</v>
      </c>
      <c r="H9">
        <f>SUM(G$2:G9)</f>
        <v>2.79</v>
      </c>
      <c r="I9" t="s">
        <v>11</v>
      </c>
      <c r="J9" t="s">
        <v>17</v>
      </c>
    </row>
    <row r="10" spans="1:11" x14ac:dyDescent="0.25">
      <c r="A10" t="s">
        <v>23</v>
      </c>
      <c r="B10" t="s">
        <v>18</v>
      </c>
      <c r="C10">
        <v>2024</v>
      </c>
      <c r="D10" t="s">
        <v>24</v>
      </c>
      <c r="E10">
        <v>0.4</v>
      </c>
      <c r="F10" s="1">
        <v>0.3</v>
      </c>
      <c r="G10">
        <f t="shared" si="0"/>
        <v>0.12</v>
      </c>
      <c r="H10">
        <f>SUM(G$2:G10)</f>
        <v>2.91</v>
      </c>
      <c r="I10" t="s">
        <v>11</v>
      </c>
      <c r="J10" t="s">
        <v>17</v>
      </c>
    </row>
    <row r="11" spans="1:11" x14ac:dyDescent="0.25">
      <c r="A11" t="s">
        <v>26</v>
      </c>
      <c r="B11" t="s">
        <v>18</v>
      </c>
      <c r="C11">
        <v>2024</v>
      </c>
      <c r="D11" t="s">
        <v>34</v>
      </c>
      <c r="E11">
        <v>0.4</v>
      </c>
      <c r="F11" s="1">
        <v>0.5</v>
      </c>
      <c r="G11">
        <f t="shared" si="0"/>
        <v>0.2</v>
      </c>
      <c r="H11">
        <f>SUM(G$2:G11)</f>
        <v>3.1100000000000003</v>
      </c>
      <c r="I11" t="s">
        <v>11</v>
      </c>
      <c r="J11" t="s">
        <v>17</v>
      </c>
    </row>
    <row r="12" spans="1:11" x14ac:dyDescent="0.25">
      <c r="A12" t="s">
        <v>33</v>
      </c>
      <c r="B12" t="s">
        <v>5</v>
      </c>
      <c r="C12">
        <v>2025</v>
      </c>
      <c r="D12" t="s">
        <v>22</v>
      </c>
      <c r="E12">
        <v>0.32</v>
      </c>
      <c r="F12" s="1">
        <v>1</v>
      </c>
      <c r="G12">
        <f t="shared" si="0"/>
        <v>0.32</v>
      </c>
      <c r="H12">
        <f>SUM(G$2:G12)</f>
        <v>3.43</v>
      </c>
      <c r="I12" t="s">
        <v>35</v>
      </c>
      <c r="J12" t="s">
        <v>17</v>
      </c>
    </row>
    <row r="13" spans="1:11" x14ac:dyDescent="0.25">
      <c r="A13" t="s">
        <v>36</v>
      </c>
      <c r="B13" t="s">
        <v>5</v>
      </c>
      <c r="C13">
        <v>2025</v>
      </c>
      <c r="D13" t="s">
        <v>10</v>
      </c>
      <c r="E13">
        <v>0.18</v>
      </c>
      <c r="F13" s="1">
        <v>1</v>
      </c>
      <c r="G13">
        <f t="shared" si="0"/>
        <v>0.18</v>
      </c>
      <c r="H13">
        <f>SUM(G$2:G13)</f>
        <v>3.6100000000000003</v>
      </c>
      <c r="I13" t="s">
        <v>11</v>
      </c>
      <c r="J13" t="s">
        <v>17</v>
      </c>
    </row>
    <row r="14" spans="1:11" x14ac:dyDescent="0.25">
      <c r="A14" s="2" t="s">
        <v>37</v>
      </c>
      <c r="B14" t="s">
        <v>5</v>
      </c>
      <c r="C14">
        <v>2025</v>
      </c>
      <c r="D14" t="s">
        <v>32</v>
      </c>
      <c r="E14">
        <v>2.7</v>
      </c>
      <c r="F14" s="1">
        <v>0.5</v>
      </c>
      <c r="G14">
        <f t="shared" si="0"/>
        <v>1.35</v>
      </c>
      <c r="H14">
        <f>SUM(G$2:G14)</f>
        <v>4.9600000000000009</v>
      </c>
      <c r="I14" t="s">
        <v>11</v>
      </c>
      <c r="J14" t="s">
        <v>17</v>
      </c>
      <c r="K14" t="s">
        <v>42</v>
      </c>
    </row>
    <row r="15" spans="1:11" x14ac:dyDescent="0.25">
      <c r="A15" t="s">
        <v>27</v>
      </c>
      <c r="B15" t="s">
        <v>28</v>
      </c>
      <c r="C15">
        <v>2027</v>
      </c>
      <c r="D15" t="s">
        <v>22</v>
      </c>
      <c r="E15">
        <v>4</v>
      </c>
      <c r="F15" s="1">
        <v>1</v>
      </c>
      <c r="G15">
        <f t="shared" si="0"/>
        <v>4</v>
      </c>
      <c r="H15">
        <f>SUM(G$2:G15)</f>
        <v>8.9600000000000009</v>
      </c>
      <c r="I15" t="s">
        <v>11</v>
      </c>
      <c r="J15" t="s">
        <v>17</v>
      </c>
    </row>
    <row r="16" spans="1:11" x14ac:dyDescent="0.25">
      <c r="A16" t="s">
        <v>39</v>
      </c>
      <c r="B16" t="s">
        <v>5</v>
      </c>
      <c r="C16">
        <v>2029</v>
      </c>
      <c r="D16" t="s">
        <v>34</v>
      </c>
      <c r="E16">
        <v>1.5</v>
      </c>
      <c r="F16" s="1">
        <v>0.5</v>
      </c>
      <c r="G16">
        <f t="shared" si="0"/>
        <v>0.75</v>
      </c>
      <c r="H16">
        <f>SUM(G$2:G16)</f>
        <v>9.7100000000000009</v>
      </c>
      <c r="I16" t="s">
        <v>9</v>
      </c>
      <c r="J16" t="s">
        <v>17</v>
      </c>
      <c r="K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Smith</dc:creator>
  <cp:lastModifiedBy>Chris Smith</cp:lastModifiedBy>
  <dcterms:created xsi:type="dcterms:W3CDTF">2021-01-10T14:54:06Z</dcterms:created>
  <dcterms:modified xsi:type="dcterms:W3CDTF">2021-01-25T13:29:35Z</dcterms:modified>
</cp:coreProperties>
</file>