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Projects\JupRatingCurve\Data\"/>
    </mc:Choice>
  </mc:AlternateContent>
  <xr:revisionPtr revIDLastSave="0" documentId="13_ncr:1_{23748B97-7998-4DC0-A28B-3039E469E7E1}" xr6:coauthVersionLast="28" xr6:coauthVersionMax="28" xr10:uidLastSave="{00000000-0000-0000-0000-000000000000}"/>
  <bookViews>
    <workbookView xWindow="0" yWindow="0" windowWidth="28800" windowHeight="12210" xr2:uid="{00000000-000D-0000-FFFF-FFFF00000000}"/>
  </bookViews>
  <sheets>
    <sheet name="Measurements" sheetId="1" r:id="rId1"/>
    <sheet name="ToPython" sheetId="7" r:id="rId2"/>
  </sheets>
  <calcPr calcId="171027" concurrentCalc="0"/>
</workbook>
</file>

<file path=xl/calcChain.xml><?xml version="1.0" encoding="utf-8"?>
<calcChain xmlns="http://schemas.openxmlformats.org/spreadsheetml/2006/main">
  <c r="K21" i="1" l="1"/>
  <c r="K23" i="1"/>
  <c r="I20" i="1"/>
  <c r="K20" i="1"/>
  <c r="I22" i="1"/>
  <c r="K22" i="1"/>
  <c r="K31" i="1"/>
  <c r="K30" i="1"/>
  <c r="K4" i="1"/>
  <c r="K29" i="1"/>
  <c r="K28" i="1"/>
  <c r="K27" i="1"/>
  <c r="K26" i="1"/>
  <c r="K25" i="1"/>
  <c r="K24" i="1"/>
  <c r="I18" i="1"/>
  <c r="K18" i="1"/>
  <c r="I6" i="1"/>
  <c r="K6" i="1"/>
  <c r="K7" i="1"/>
  <c r="K8" i="1"/>
  <c r="K9" i="1"/>
  <c r="K10" i="1"/>
  <c r="K11" i="1"/>
  <c r="K12" i="1"/>
  <c r="K13" i="1"/>
  <c r="K14" i="1"/>
  <c r="K15" i="1"/>
  <c r="K16" i="1"/>
  <c r="K17" i="1"/>
  <c r="K3" i="1"/>
  <c r="K5" i="1"/>
  <c r="K19" i="1"/>
  <c r="K2" i="1"/>
</calcChain>
</file>

<file path=xl/sharedStrings.xml><?xml version="1.0" encoding="utf-8"?>
<sst xmlns="http://schemas.openxmlformats.org/spreadsheetml/2006/main" count="45" uniqueCount="17">
  <si>
    <t>ISO % Error</t>
  </si>
  <si>
    <t>Stats % Error</t>
  </si>
  <si>
    <t>Start Stage Plate (cm)</t>
  </si>
  <si>
    <t>End Stage Plate (cm)</t>
  </si>
  <si>
    <t>Average Stage Plate (cm)</t>
  </si>
  <si>
    <t>Discharge (cms)</t>
  </si>
  <si>
    <t>Instrument</t>
  </si>
  <si>
    <t>Water Surface Elevation (m)</t>
  </si>
  <si>
    <t>Flowtracker</t>
  </si>
  <si>
    <t>Base stage plate elevation (m)</t>
  </si>
  <si>
    <t>BridgeCart</t>
  </si>
  <si>
    <t>Discharge</t>
  </si>
  <si>
    <t>Elevation</t>
  </si>
  <si>
    <t>Uncertainty</t>
  </si>
  <si>
    <t>Guaging Start (MST)</t>
  </si>
  <si>
    <t>Guaging End (MST)</t>
  </si>
  <si>
    <t>Assigned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</si>
</sst>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\ h:mm;@"/>
    <numFmt numFmtId="165" formatCode="0.0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/>
    <xf numFmtId="0" fontId="0" fillId="0" borderId="0" xfId="0" applyFill="1"/>
    <xf numFmtId="2" fontId="0" fillId="0" borderId="0" xfId="0" applyNumberFormat="1" applyFill="1"/>
    <xf numFmtId="0" fontId="0" fillId="0" borderId="0" xfId="0" applyAlignment="1">
      <alignment horizontal="center"/>
    </xf>
    <xf numFmtId="14" fontId="0" fillId="0" borderId="0" xfId="0" applyNumberFormat="1"/>
    <xf numFmtId="0" fontId="3" fillId="0" borderId="0" xfId="0" applyFont="1" applyFill="1"/>
    <xf numFmtId="0" fontId="1" fillId="0" borderId="0" xfId="0" applyFont="1" applyFill="1"/>
    <xf numFmtId="0" fontId="1" fillId="0" borderId="0" xfId="0" applyNumberFormat="1" applyFont="1" applyBorder="1"/>
    <xf numFmtId="164" fontId="0" fillId="0" borderId="0" xfId="0" applyNumberFormat="1"/>
    <xf numFmtId="165" fontId="0" fillId="0" borderId="0" xfId="1" applyNumberFormat="1" applyFont="1" applyFill="1"/>
    <xf numFmtId="165" fontId="1" fillId="0" borderId="0" xfId="0" applyNumberFormat="1" applyFont="1" applyBorder="1"/>
    <xf numFmtId="165" fontId="0" fillId="0" borderId="0" xfId="0" applyNumberFormat="1"/>
    <xf numFmtId="165" fontId="0" fillId="0" borderId="0" xfId="0" applyNumberFormat="1" applyFill="1"/>
    <xf numFmtId="1" fontId="1" fillId="0" borderId="0" xfId="0" applyNumberFormat="1" applyFont="1" applyBorder="1"/>
    <xf numFmtId="1" fontId="0" fillId="0" borderId="0" xfId="0" applyNumberFormat="1" applyFill="1"/>
    <xf numFmtId="1" fontId="0" fillId="0" borderId="0" xfId="0" applyNumberFormat="1"/>
    <xf numFmtId="22" fontId="0" fillId="0" borderId="0" xfId="0" applyNumberFormat="1"/>
    <xf numFmtId="166" fontId="0" fillId="0" borderId="0" xfId="0" applyNumberFormat="1" applyFont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1"/>
  <sheetViews>
    <sheetView tabSelected="1" workbookViewId="0">
      <selection activeCell="M8" sqref="M8"/>
    </sheetView>
  </sheetViews>
  <sheetFormatPr defaultRowHeight="15" x14ac:dyDescent="0.25"/>
  <cols>
    <col min="1" max="1" width="18.85546875" style="1" bestFit="1" customWidth="1"/>
    <col min="2" max="2" width="18" style="1" bestFit="1" customWidth="1"/>
    <col min="3" max="3" width="15" style="1" bestFit="1" customWidth="1"/>
    <col min="4" max="4" width="14.140625" style="16" customWidth="1"/>
    <col min="5" max="5" width="10.7109375" style="12" bestFit="1" customWidth="1"/>
    <col min="6" max="6" width="12" style="1" bestFit="1" customWidth="1"/>
    <col min="7" max="7" width="20.140625" style="1" bestFit="1" customWidth="1"/>
    <col min="8" max="8" width="19.28515625" style="1" bestFit="1" customWidth="1"/>
    <col min="9" max="9" width="23.42578125" style="1" bestFit="1" customWidth="1"/>
    <col min="10" max="10" width="12.85546875" style="1" customWidth="1"/>
    <col min="11" max="11" width="26.42578125" style="1" bestFit="1" customWidth="1"/>
    <col min="12" max="12" width="11.42578125" style="1" customWidth="1"/>
    <col min="13" max="16384" width="9.140625" style="1"/>
  </cols>
  <sheetData>
    <row r="1" spans="1:14" x14ac:dyDescent="0.25">
      <c r="A1" s="8" t="s">
        <v>14</v>
      </c>
      <c r="B1" s="8" t="s">
        <v>15</v>
      </c>
      <c r="C1" s="8" t="s">
        <v>5</v>
      </c>
      <c r="D1" s="14" t="s">
        <v>16</v>
      </c>
      <c r="E1" s="11" t="s">
        <v>0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9</v>
      </c>
      <c r="K1" s="8" t="s">
        <v>7</v>
      </c>
      <c r="L1" s="8" t="s">
        <v>6</v>
      </c>
    </row>
    <row r="2" spans="1:14" x14ac:dyDescent="0.25">
      <c r="A2" s="9">
        <v>42081.382638888892</v>
      </c>
      <c r="B2" s="9"/>
      <c r="C2" s="3">
        <v>3.0815000000000001</v>
      </c>
      <c r="D2" s="15"/>
      <c r="E2" s="12">
        <v>3.1</v>
      </c>
      <c r="F2" s="1">
        <v>2.4</v>
      </c>
      <c r="G2" s="6">
        <v>46</v>
      </c>
      <c r="H2" s="6">
        <v>44.5</v>
      </c>
      <c r="I2" s="6">
        <v>45.25</v>
      </c>
      <c r="J2" s="2">
        <v>9.4237500000000001</v>
      </c>
      <c r="K2" s="4">
        <f t="shared" ref="K2:K31" si="0">J2+I2/100</f>
        <v>9.8762500000000006</v>
      </c>
      <c r="L2" s="2" t="s">
        <v>8</v>
      </c>
    </row>
    <row r="3" spans="1:14" x14ac:dyDescent="0.25">
      <c r="A3" s="9">
        <v>42131.53125</v>
      </c>
      <c r="B3" s="9"/>
      <c r="C3" s="3">
        <v>7.7458999999999998</v>
      </c>
      <c r="D3" s="15"/>
      <c r="E3" s="12">
        <v>1.8</v>
      </c>
      <c r="F3" s="1">
        <v>2.7</v>
      </c>
      <c r="G3" s="6">
        <v>60.5</v>
      </c>
      <c r="H3" s="6">
        <v>66</v>
      </c>
      <c r="I3" s="6">
        <v>63.25</v>
      </c>
      <c r="J3" s="2">
        <v>9.4237500000000001</v>
      </c>
      <c r="K3" s="4">
        <f t="shared" si="0"/>
        <v>10.05625</v>
      </c>
      <c r="L3" s="2" t="s">
        <v>8</v>
      </c>
    </row>
    <row r="4" spans="1:14" x14ac:dyDescent="0.25">
      <c r="A4" s="9">
        <v>42128.451388888891</v>
      </c>
      <c r="B4" s="9"/>
      <c r="C4" s="3">
        <v>6.3879000000000001</v>
      </c>
      <c r="D4" s="15"/>
      <c r="E4" s="13">
        <v>2.8</v>
      </c>
      <c r="F4" s="2">
        <v>3.1</v>
      </c>
      <c r="G4" s="6">
        <v>60</v>
      </c>
      <c r="H4" s="6">
        <v>60.5</v>
      </c>
      <c r="I4" s="6">
        <v>60.25</v>
      </c>
      <c r="J4" s="2">
        <v>9.4237500000000001</v>
      </c>
      <c r="K4" s="4">
        <f t="shared" si="0"/>
        <v>10.026250000000001</v>
      </c>
      <c r="L4" s="2" t="s">
        <v>8</v>
      </c>
    </row>
    <row r="5" spans="1:14" x14ac:dyDescent="0.25">
      <c r="A5" s="9">
        <v>42125.436111111114</v>
      </c>
      <c r="B5" s="9"/>
      <c r="C5" s="3">
        <v>5.5239000000000003</v>
      </c>
      <c r="D5" s="15"/>
      <c r="E5" s="12">
        <v>2.5</v>
      </c>
      <c r="F5" s="1">
        <v>2.9</v>
      </c>
      <c r="G5" s="6">
        <v>56.5</v>
      </c>
      <c r="H5" s="6">
        <v>56</v>
      </c>
      <c r="I5" s="6">
        <v>56.25</v>
      </c>
      <c r="J5" s="2">
        <v>9.4237500000000001</v>
      </c>
      <c r="K5" s="4">
        <f t="shared" si="0"/>
        <v>9.9862500000000001</v>
      </c>
      <c r="L5" s="2" t="s">
        <v>8</v>
      </c>
    </row>
    <row r="6" spans="1:14" x14ac:dyDescent="0.25">
      <c r="A6" s="9">
        <v>42314.552083333336</v>
      </c>
      <c r="B6" s="9"/>
      <c r="C6" s="3">
        <v>2.5991</v>
      </c>
      <c r="D6" s="15"/>
      <c r="E6" s="13">
        <v>3.1</v>
      </c>
      <c r="F6" s="1">
        <v>2.9</v>
      </c>
      <c r="G6" s="6">
        <v>42</v>
      </c>
      <c r="H6" s="6">
        <v>41</v>
      </c>
      <c r="I6" s="2">
        <f>AVERAGE(G6:H6)</f>
        <v>41.5</v>
      </c>
      <c r="J6" s="2">
        <v>9.4237500000000001</v>
      </c>
      <c r="K6" s="4">
        <f t="shared" si="0"/>
        <v>9.8387499999999992</v>
      </c>
      <c r="L6" s="2" t="s">
        <v>8</v>
      </c>
    </row>
    <row r="7" spans="1:14" x14ac:dyDescent="0.25">
      <c r="A7" s="9">
        <v>42283.645833333336</v>
      </c>
      <c r="B7" s="9"/>
      <c r="C7" s="3">
        <v>1.0587</v>
      </c>
      <c r="D7" s="15"/>
      <c r="E7" s="13">
        <v>2.2000000000000002</v>
      </c>
      <c r="F7" s="1">
        <v>2.9</v>
      </c>
      <c r="G7" s="6">
        <v>27.5</v>
      </c>
      <c r="H7" s="6">
        <v>27</v>
      </c>
      <c r="I7" s="6">
        <v>27.25</v>
      </c>
      <c r="J7" s="2">
        <v>9.4237500000000001</v>
      </c>
      <c r="K7" s="4">
        <f t="shared" si="0"/>
        <v>9.6962500000000009</v>
      </c>
      <c r="L7" s="2" t="s">
        <v>8</v>
      </c>
    </row>
    <row r="8" spans="1:14" x14ac:dyDescent="0.25">
      <c r="A8" s="9">
        <v>42247.635416666664</v>
      </c>
      <c r="B8" s="9"/>
      <c r="C8" s="3">
        <v>0.25219999999999998</v>
      </c>
      <c r="D8" s="15"/>
      <c r="E8" s="13">
        <v>4</v>
      </c>
      <c r="F8" s="1">
        <v>4.0999999999999996</v>
      </c>
      <c r="G8" s="6">
        <v>12.5</v>
      </c>
      <c r="H8" s="6">
        <v>12.5</v>
      </c>
      <c r="I8" s="6">
        <v>12.5</v>
      </c>
      <c r="J8" s="2">
        <v>9.4237500000000001</v>
      </c>
      <c r="K8" s="4">
        <f t="shared" si="0"/>
        <v>9.5487500000000001</v>
      </c>
      <c r="L8" s="2" t="s">
        <v>8</v>
      </c>
    </row>
    <row r="9" spans="1:14" x14ac:dyDescent="0.25">
      <c r="A9" s="9">
        <v>42234.479166666664</v>
      </c>
      <c r="B9" s="9"/>
      <c r="C9" s="3">
        <v>0.3377</v>
      </c>
      <c r="D9" s="15"/>
      <c r="E9" s="13">
        <v>3.8</v>
      </c>
      <c r="F9" s="1">
        <v>3.4</v>
      </c>
      <c r="G9" s="6">
        <v>14.5</v>
      </c>
      <c r="H9" s="6">
        <v>14.5</v>
      </c>
      <c r="I9" s="6">
        <v>14.5</v>
      </c>
      <c r="J9" s="2">
        <v>9.4237500000000001</v>
      </c>
      <c r="K9" s="4">
        <f t="shared" si="0"/>
        <v>9.5687499999999996</v>
      </c>
      <c r="L9" s="2" t="s">
        <v>8</v>
      </c>
    </row>
    <row r="10" spans="1:14" x14ac:dyDescent="0.25">
      <c r="A10" s="9">
        <v>42215.6875</v>
      </c>
      <c r="B10" s="9"/>
      <c r="C10" s="3">
        <v>0.57609999999999995</v>
      </c>
      <c r="D10" s="15"/>
      <c r="E10" s="13">
        <v>4</v>
      </c>
      <c r="F10" s="1">
        <v>3.1</v>
      </c>
      <c r="G10" s="6">
        <v>20</v>
      </c>
      <c r="H10" s="6">
        <v>19.5</v>
      </c>
      <c r="I10" s="6">
        <v>19.75</v>
      </c>
      <c r="J10" s="2">
        <v>9.4237500000000001</v>
      </c>
      <c r="K10" s="4">
        <f t="shared" si="0"/>
        <v>9.6212499999999999</v>
      </c>
      <c r="L10" s="2" t="s">
        <v>8</v>
      </c>
      <c r="N10" s="20"/>
    </row>
    <row r="11" spans="1:14" x14ac:dyDescent="0.25">
      <c r="A11" s="9">
        <v>42207.416666666664</v>
      </c>
      <c r="B11" s="9"/>
      <c r="C11" s="3">
        <v>0.95950000000000002</v>
      </c>
      <c r="D11" s="15"/>
      <c r="E11" s="13">
        <v>3.1</v>
      </c>
      <c r="F11" s="1">
        <v>2.9</v>
      </c>
      <c r="G11" s="6">
        <v>26</v>
      </c>
      <c r="H11" s="6">
        <v>26.5</v>
      </c>
      <c r="I11" s="6">
        <v>26.25</v>
      </c>
      <c r="J11" s="2">
        <v>9.4237500000000001</v>
      </c>
      <c r="K11" s="4">
        <f t="shared" si="0"/>
        <v>9.6862499999999994</v>
      </c>
      <c r="L11" s="2" t="s">
        <v>8</v>
      </c>
    </row>
    <row r="12" spans="1:14" x14ac:dyDescent="0.25">
      <c r="A12" s="9">
        <v>42202.46875</v>
      </c>
      <c r="B12" s="9"/>
      <c r="C12" s="3">
        <v>1.3665</v>
      </c>
      <c r="D12" s="15"/>
      <c r="E12" s="13">
        <v>3.2</v>
      </c>
      <c r="F12" s="1">
        <v>2.8</v>
      </c>
      <c r="G12" s="6">
        <v>30.5</v>
      </c>
      <c r="H12" s="6">
        <v>30</v>
      </c>
      <c r="I12" s="6">
        <v>30.25</v>
      </c>
      <c r="J12" s="2">
        <v>9.4237500000000001</v>
      </c>
      <c r="K12" s="4">
        <f t="shared" si="0"/>
        <v>9.7262500000000003</v>
      </c>
      <c r="L12" s="2" t="s">
        <v>8</v>
      </c>
    </row>
    <row r="13" spans="1:14" x14ac:dyDescent="0.25">
      <c r="A13" s="9">
        <v>42199.520833333336</v>
      </c>
      <c r="B13" s="9"/>
      <c r="C13" s="3">
        <v>1.5646</v>
      </c>
      <c r="D13" s="15"/>
      <c r="E13" s="13">
        <v>3.4</v>
      </c>
      <c r="F13" s="1">
        <v>2.9</v>
      </c>
      <c r="G13" s="6">
        <v>32.5</v>
      </c>
      <c r="H13" s="6">
        <v>32</v>
      </c>
      <c r="I13" s="6">
        <v>32.25</v>
      </c>
      <c r="J13" s="2">
        <v>9.4237500000000001</v>
      </c>
      <c r="K13" s="4">
        <f t="shared" si="0"/>
        <v>9.7462499999999999</v>
      </c>
      <c r="L13" s="2" t="s">
        <v>8</v>
      </c>
    </row>
    <row r="14" spans="1:14" x14ac:dyDescent="0.25">
      <c r="A14" s="9">
        <v>42194.53125</v>
      </c>
      <c r="B14" s="9"/>
      <c r="C14" s="3">
        <v>1.9105000000000001</v>
      </c>
      <c r="D14" s="15"/>
      <c r="E14" s="13">
        <v>2.8</v>
      </c>
      <c r="F14" s="1">
        <v>2.8</v>
      </c>
      <c r="G14" s="6">
        <v>35.5</v>
      </c>
      <c r="H14" s="6">
        <v>35.5</v>
      </c>
      <c r="I14" s="6">
        <v>35.5</v>
      </c>
      <c r="J14" s="2">
        <v>9.4237500000000001</v>
      </c>
      <c r="K14" s="4">
        <f t="shared" si="0"/>
        <v>9.7787500000000005</v>
      </c>
      <c r="L14" s="2" t="s">
        <v>8</v>
      </c>
    </row>
    <row r="15" spans="1:14" x14ac:dyDescent="0.25">
      <c r="A15" s="9">
        <v>42144.447916666664</v>
      </c>
      <c r="B15" s="9"/>
      <c r="C15" s="3">
        <v>9.6272000000000002</v>
      </c>
      <c r="D15" s="15"/>
      <c r="E15" s="13">
        <v>2.9</v>
      </c>
      <c r="F15" s="1">
        <v>2.7</v>
      </c>
      <c r="G15" s="6">
        <v>72</v>
      </c>
      <c r="H15" s="6">
        <v>71.5</v>
      </c>
      <c r="I15" s="6">
        <v>71.75</v>
      </c>
      <c r="J15" s="2">
        <v>9.4237500000000001</v>
      </c>
      <c r="K15" s="4">
        <f t="shared" si="0"/>
        <v>10.141249999999999</v>
      </c>
      <c r="L15" s="2" t="s">
        <v>8</v>
      </c>
    </row>
    <row r="16" spans="1:14" x14ac:dyDescent="0.25">
      <c r="A16" s="9">
        <v>42143.642361111109</v>
      </c>
      <c r="B16" s="9"/>
      <c r="C16" s="3">
        <v>9.8292999999999999</v>
      </c>
      <c r="D16" s="15"/>
      <c r="E16" s="13">
        <v>2.4</v>
      </c>
      <c r="F16" s="1">
        <v>2.8</v>
      </c>
      <c r="G16" s="6">
        <v>70.5</v>
      </c>
      <c r="H16" s="6">
        <v>70.5</v>
      </c>
      <c r="I16" s="6">
        <v>70.5</v>
      </c>
      <c r="J16" s="2">
        <v>9.4237500000000001</v>
      </c>
      <c r="K16" s="4">
        <f t="shared" si="0"/>
        <v>10.12875</v>
      </c>
      <c r="L16" s="2" t="s">
        <v>8</v>
      </c>
    </row>
    <row r="17" spans="1:12" x14ac:dyDescent="0.25">
      <c r="A17" s="9">
        <v>42137.400694444441</v>
      </c>
      <c r="B17" s="9"/>
      <c r="C17" s="3">
        <v>5.9303999999999997</v>
      </c>
      <c r="D17" s="15"/>
      <c r="E17" s="13">
        <v>2.7</v>
      </c>
      <c r="F17" s="1">
        <v>2.7</v>
      </c>
      <c r="G17" s="6">
        <v>57.5</v>
      </c>
      <c r="H17" s="6">
        <v>57.75</v>
      </c>
      <c r="I17" s="6">
        <v>57.625</v>
      </c>
      <c r="J17" s="2">
        <v>9.4237500000000001</v>
      </c>
      <c r="K17" s="4">
        <f t="shared" si="0"/>
        <v>10</v>
      </c>
      <c r="L17" s="2" t="s">
        <v>8</v>
      </c>
    </row>
    <row r="18" spans="1:12" x14ac:dyDescent="0.25">
      <c r="A18" s="9">
        <v>41843</v>
      </c>
      <c r="B18" s="9"/>
      <c r="C18" s="3">
        <v>0.81479999999999997</v>
      </c>
      <c r="D18" s="15"/>
      <c r="E18" s="10">
        <v>3</v>
      </c>
      <c r="F18" s="2">
        <v>3.1</v>
      </c>
      <c r="G18" s="2">
        <v>24</v>
      </c>
      <c r="H18" s="2"/>
      <c r="I18" s="2">
        <f>G18</f>
        <v>24</v>
      </c>
      <c r="J18" s="2">
        <v>9.4237500000000001</v>
      </c>
      <c r="K18" s="4">
        <f t="shared" si="0"/>
        <v>9.6637500000000003</v>
      </c>
      <c r="L18" s="2" t="s">
        <v>8</v>
      </c>
    </row>
    <row r="19" spans="1:12" x14ac:dyDescent="0.25">
      <c r="A19" s="9">
        <v>42059.609722222223</v>
      </c>
      <c r="B19" s="9"/>
      <c r="C19" s="3">
        <v>2.0747</v>
      </c>
      <c r="D19" s="15"/>
      <c r="E19" s="12">
        <v>2.6</v>
      </c>
      <c r="F19" s="1">
        <v>2.4</v>
      </c>
      <c r="G19" s="6">
        <v>37.5</v>
      </c>
      <c r="H19" s="6">
        <v>37.5</v>
      </c>
      <c r="I19" s="6">
        <v>37.5</v>
      </c>
      <c r="J19" s="2">
        <v>9.4237500000000001</v>
      </c>
      <c r="K19" s="4">
        <f t="shared" si="0"/>
        <v>9.7987500000000001</v>
      </c>
      <c r="L19" s="2" t="s">
        <v>8</v>
      </c>
    </row>
    <row r="20" spans="1:12" x14ac:dyDescent="0.25">
      <c r="A20" s="17">
        <v>42488.447222222225</v>
      </c>
      <c r="B20" s="17">
        <v>42488.509027777778</v>
      </c>
      <c r="C20" s="3">
        <v>7.8760000000000003</v>
      </c>
      <c r="D20" s="16">
        <v>15</v>
      </c>
      <c r="G20" s="6">
        <v>66</v>
      </c>
      <c r="H20" s="6">
        <v>66</v>
      </c>
      <c r="I20" s="2">
        <f>AVERAGE(G20:H20)</f>
        <v>66</v>
      </c>
      <c r="J20" s="2">
        <v>9.4237500000000001</v>
      </c>
      <c r="K20" s="4">
        <f t="shared" si="0"/>
        <v>10.08375</v>
      </c>
      <c r="L20" s="2" t="s">
        <v>10</v>
      </c>
    </row>
    <row r="21" spans="1:12" x14ac:dyDescent="0.25">
      <c r="A21" s="17">
        <v>42516.488194444442</v>
      </c>
      <c r="B21" s="17">
        <v>42516.550694444442</v>
      </c>
      <c r="C21" s="3">
        <v>13.122</v>
      </c>
      <c r="D21" s="16">
        <v>15</v>
      </c>
      <c r="I21" s="1">
        <v>77.5</v>
      </c>
      <c r="J21" s="2">
        <v>9.4237500000000001</v>
      </c>
      <c r="K21" s="4">
        <f t="shared" si="0"/>
        <v>10.19875</v>
      </c>
      <c r="L21" s="2" t="s">
        <v>10</v>
      </c>
    </row>
    <row r="22" spans="1:12" x14ac:dyDescent="0.25">
      <c r="A22" s="9">
        <v>42482.484027777777</v>
      </c>
      <c r="B22" s="17">
        <v>42482.576388888891</v>
      </c>
      <c r="C22" s="3">
        <v>8.9930000000000003</v>
      </c>
      <c r="D22" s="16">
        <v>15</v>
      </c>
      <c r="G22" s="6">
        <v>70</v>
      </c>
      <c r="H22" s="6">
        <v>69</v>
      </c>
      <c r="I22" s="2">
        <f>AVERAGE(G22:H22)</f>
        <v>69.5</v>
      </c>
      <c r="J22" s="2">
        <v>9.4237500000000001</v>
      </c>
      <c r="K22" s="4">
        <f t="shared" si="0"/>
        <v>10.11875</v>
      </c>
      <c r="L22" s="2" t="s">
        <v>10</v>
      </c>
    </row>
    <row r="23" spans="1:12" x14ac:dyDescent="0.25">
      <c r="A23" s="5">
        <v>42499.548611111109</v>
      </c>
      <c r="C23" s="3">
        <v>15.65</v>
      </c>
      <c r="D23" s="16">
        <v>15</v>
      </c>
      <c r="I23" s="1">
        <v>81</v>
      </c>
      <c r="J23" s="2">
        <v>9.4237500000000001</v>
      </c>
      <c r="K23" s="4">
        <f t="shared" si="0"/>
        <v>10.233750000000001</v>
      </c>
      <c r="L23" s="2" t="s">
        <v>10</v>
      </c>
    </row>
    <row r="24" spans="1:12" x14ac:dyDescent="0.25">
      <c r="A24" s="9">
        <v>42046.618055555555</v>
      </c>
      <c r="B24" s="9"/>
      <c r="C24" s="3">
        <v>2.74</v>
      </c>
      <c r="D24" s="15">
        <v>15</v>
      </c>
      <c r="E24" s="13"/>
      <c r="F24" s="2"/>
      <c r="G24" s="6">
        <v>42.9</v>
      </c>
      <c r="H24" s="6">
        <v>42.5</v>
      </c>
      <c r="I24" s="6">
        <v>42.7</v>
      </c>
      <c r="J24" s="2">
        <v>9.4237500000000001</v>
      </c>
      <c r="K24" s="4">
        <f t="shared" si="0"/>
        <v>9.8507499999999997</v>
      </c>
      <c r="L24" s="2" t="s">
        <v>8</v>
      </c>
    </row>
    <row r="25" spans="1:12" x14ac:dyDescent="0.25">
      <c r="A25" s="9">
        <v>42094.493055555555</v>
      </c>
      <c r="B25" s="9"/>
      <c r="C25" s="3">
        <v>3.8576000000000001</v>
      </c>
      <c r="D25" s="15">
        <v>15</v>
      </c>
      <c r="E25" s="13"/>
      <c r="F25" s="7"/>
      <c r="G25" s="6">
        <v>49.5</v>
      </c>
      <c r="H25" s="6">
        <v>48.5</v>
      </c>
      <c r="I25" s="6">
        <v>49</v>
      </c>
      <c r="J25" s="2">
        <v>9.4237500000000001</v>
      </c>
      <c r="K25" s="4">
        <f t="shared" si="0"/>
        <v>9.9137500000000003</v>
      </c>
      <c r="L25" s="2" t="s">
        <v>8</v>
      </c>
    </row>
    <row r="26" spans="1:12" x14ac:dyDescent="0.25">
      <c r="A26" s="9">
        <v>42097.677083333336</v>
      </c>
      <c r="B26" s="9"/>
      <c r="C26" s="3">
        <v>4.1559999999999997</v>
      </c>
      <c r="D26" s="15">
        <v>15</v>
      </c>
      <c r="E26" s="10"/>
      <c r="F26" s="2"/>
      <c r="G26" s="6">
        <v>50.5</v>
      </c>
      <c r="H26" s="6">
        <v>50.5</v>
      </c>
      <c r="I26" s="6">
        <v>50.5</v>
      </c>
      <c r="J26" s="2">
        <v>9.4237500000000001</v>
      </c>
      <c r="K26" s="4">
        <f t="shared" si="0"/>
        <v>9.9287500000000009</v>
      </c>
      <c r="L26" s="2" t="s">
        <v>8</v>
      </c>
    </row>
    <row r="27" spans="1:12" x14ac:dyDescent="0.25">
      <c r="A27" s="9">
        <v>42108.40625</v>
      </c>
      <c r="B27" s="9"/>
      <c r="C27" s="3">
        <v>2.1613000000000002</v>
      </c>
      <c r="D27" s="15">
        <v>15</v>
      </c>
      <c r="E27" s="13"/>
      <c r="F27" s="2"/>
      <c r="G27" s="6">
        <v>37</v>
      </c>
      <c r="H27" s="6">
        <v>38.5</v>
      </c>
      <c r="I27" s="6">
        <v>37.75</v>
      </c>
      <c r="J27" s="2">
        <v>9.4237500000000001</v>
      </c>
      <c r="K27" s="4">
        <f t="shared" si="0"/>
        <v>9.8012499999999996</v>
      </c>
      <c r="L27" s="2" t="s">
        <v>8</v>
      </c>
    </row>
    <row r="28" spans="1:12" x14ac:dyDescent="0.25">
      <c r="A28" s="9">
        <v>42115.5</v>
      </c>
      <c r="B28" s="9"/>
      <c r="C28" s="3">
        <v>4.0872999999999999</v>
      </c>
      <c r="D28" s="15">
        <v>10</v>
      </c>
      <c r="E28" s="13">
        <v>2.6</v>
      </c>
      <c r="F28" s="2"/>
      <c r="G28" s="6">
        <v>49</v>
      </c>
      <c r="H28" s="6">
        <v>51</v>
      </c>
      <c r="I28" s="6">
        <v>50</v>
      </c>
      <c r="J28" s="2">
        <v>9.4237500000000001</v>
      </c>
      <c r="K28" s="4">
        <f t="shared" si="0"/>
        <v>9.9237500000000001</v>
      </c>
      <c r="L28" s="2" t="s">
        <v>8</v>
      </c>
    </row>
    <row r="29" spans="1:12" x14ac:dyDescent="0.25">
      <c r="A29" s="9">
        <v>42116.375</v>
      </c>
      <c r="B29" s="9"/>
      <c r="C29" s="3">
        <v>4.5407999999999999</v>
      </c>
      <c r="D29" s="15">
        <v>10</v>
      </c>
      <c r="E29" s="13">
        <v>3.1</v>
      </c>
      <c r="F29" s="2"/>
      <c r="G29" s="6">
        <v>52</v>
      </c>
      <c r="H29" s="6">
        <v>52</v>
      </c>
      <c r="I29" s="6">
        <v>52</v>
      </c>
      <c r="J29" s="2">
        <v>9.4237500000000001</v>
      </c>
      <c r="K29" s="4">
        <f t="shared" si="0"/>
        <v>9.9437499999999996</v>
      </c>
      <c r="L29" s="2" t="s">
        <v>8</v>
      </c>
    </row>
    <row r="30" spans="1:12" x14ac:dyDescent="0.25">
      <c r="A30" s="9">
        <v>42178.4375</v>
      </c>
      <c r="B30" s="9"/>
      <c r="C30" s="3">
        <v>2.9182999999999999</v>
      </c>
      <c r="D30" s="15">
        <v>10</v>
      </c>
      <c r="E30" s="13">
        <v>2.4</v>
      </c>
      <c r="F30" s="2"/>
      <c r="G30" s="6">
        <v>42</v>
      </c>
      <c r="H30" s="6"/>
      <c r="I30" s="6">
        <v>42</v>
      </c>
      <c r="J30" s="2">
        <v>9.4237500000000001</v>
      </c>
      <c r="K30" s="4">
        <f t="shared" si="0"/>
        <v>9.84375</v>
      </c>
      <c r="L30" s="2" t="s">
        <v>8</v>
      </c>
    </row>
    <row r="31" spans="1:12" x14ac:dyDescent="0.25">
      <c r="A31" s="9">
        <v>42188.402777777781</v>
      </c>
      <c r="B31" s="9"/>
      <c r="C31" s="3">
        <v>1.7527999999999999</v>
      </c>
      <c r="D31" s="15">
        <v>10</v>
      </c>
      <c r="E31" s="13">
        <v>2.6</v>
      </c>
      <c r="F31" s="2"/>
      <c r="G31" s="6">
        <v>35</v>
      </c>
      <c r="H31" s="6">
        <v>33.5</v>
      </c>
      <c r="I31" s="6">
        <v>34.25</v>
      </c>
      <c r="J31" s="2">
        <v>9.4237500000000001</v>
      </c>
      <c r="K31" s="4">
        <f t="shared" si="0"/>
        <v>9.7662499999999994</v>
      </c>
      <c r="L31" s="2" t="s">
        <v>8</v>
      </c>
    </row>
  </sheetData>
  <sortState ref="A2:N23">
    <sortCondition descending="1" ref="L2:L2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1"/>
  <sheetViews>
    <sheetView workbookViewId="0">
      <selection activeCell="F11" sqref="F11"/>
    </sheetView>
  </sheetViews>
  <sheetFormatPr defaultRowHeight="15" x14ac:dyDescent="0.25"/>
  <cols>
    <col min="1" max="1" width="18.85546875" bestFit="1" customWidth="1"/>
    <col min="3" max="3" width="11.28515625" bestFit="1" customWidth="1"/>
  </cols>
  <sheetData>
    <row r="1" spans="1:4" x14ac:dyDescent="0.25">
      <c r="A1" s="8"/>
      <c r="B1" s="18" t="s">
        <v>11</v>
      </c>
      <c r="C1" t="s">
        <v>13</v>
      </c>
      <c r="D1" s="19" t="s">
        <v>12</v>
      </c>
    </row>
    <row r="2" spans="1:4" x14ac:dyDescent="0.25">
      <c r="A2" s="9">
        <v>42081.382638888892</v>
      </c>
      <c r="B2" s="3">
        <v>3.0815000000000001</v>
      </c>
      <c r="C2" s="12">
        <v>3.1</v>
      </c>
      <c r="D2" s="4">
        <v>9.8762500000000006</v>
      </c>
    </row>
    <row r="3" spans="1:4" x14ac:dyDescent="0.25">
      <c r="A3" s="9">
        <v>42131.53125</v>
      </c>
      <c r="B3" s="3">
        <v>7.7458999999999998</v>
      </c>
      <c r="C3" s="1">
        <v>2.7</v>
      </c>
      <c r="D3" s="4">
        <v>10.05625</v>
      </c>
    </row>
    <row r="4" spans="1:4" x14ac:dyDescent="0.25">
      <c r="A4" s="9">
        <v>42128.451388888891</v>
      </c>
      <c r="B4" s="3">
        <v>6.3879000000000001</v>
      </c>
      <c r="C4" s="2">
        <v>3.1</v>
      </c>
      <c r="D4" s="4">
        <v>10.026250000000001</v>
      </c>
    </row>
    <row r="5" spans="1:4" x14ac:dyDescent="0.25">
      <c r="A5" s="9">
        <v>42125.436111111114</v>
      </c>
      <c r="B5" s="3">
        <v>5.5239000000000003</v>
      </c>
      <c r="C5" s="1">
        <v>2.9</v>
      </c>
      <c r="D5" s="4">
        <v>9.9862500000000001</v>
      </c>
    </row>
    <row r="6" spans="1:4" x14ac:dyDescent="0.25">
      <c r="A6" s="9">
        <v>42314.552083333336</v>
      </c>
      <c r="B6" s="3">
        <v>2.5991</v>
      </c>
      <c r="C6" s="13">
        <v>3.1</v>
      </c>
      <c r="D6" s="4">
        <v>9.8387499999999992</v>
      </c>
    </row>
    <row r="7" spans="1:4" x14ac:dyDescent="0.25">
      <c r="A7" s="9">
        <v>42283.645833333336</v>
      </c>
      <c r="B7" s="3">
        <v>1.0587</v>
      </c>
      <c r="C7" s="1">
        <v>2.9</v>
      </c>
      <c r="D7" s="4">
        <v>9.6962500000000009</v>
      </c>
    </row>
    <row r="8" spans="1:4" x14ac:dyDescent="0.25">
      <c r="A8" s="9">
        <v>42247.635416666664</v>
      </c>
      <c r="B8" s="3">
        <v>0.25219999999999998</v>
      </c>
      <c r="C8" s="1">
        <v>4.0999999999999996</v>
      </c>
      <c r="D8" s="4">
        <v>9.5487500000000001</v>
      </c>
    </row>
    <row r="9" spans="1:4" x14ac:dyDescent="0.25">
      <c r="A9" s="9">
        <v>42234.479166666664</v>
      </c>
      <c r="B9" s="3">
        <v>0.3377</v>
      </c>
      <c r="C9" s="13">
        <v>3.8</v>
      </c>
      <c r="D9" s="4">
        <v>9.5687499999999996</v>
      </c>
    </row>
    <row r="10" spans="1:4" x14ac:dyDescent="0.25">
      <c r="A10" s="9">
        <v>42215.6875</v>
      </c>
      <c r="B10" s="3">
        <v>0.57609999999999995</v>
      </c>
      <c r="C10" s="13">
        <v>4</v>
      </c>
      <c r="D10" s="4">
        <v>9.6212499999999999</v>
      </c>
    </row>
    <row r="11" spans="1:4" x14ac:dyDescent="0.25">
      <c r="A11" s="9">
        <v>42207.416666666664</v>
      </c>
      <c r="B11" s="3">
        <v>0.95950000000000002</v>
      </c>
      <c r="C11" s="13">
        <v>3.1</v>
      </c>
      <c r="D11" s="4">
        <v>9.6862499999999994</v>
      </c>
    </row>
    <row r="12" spans="1:4" x14ac:dyDescent="0.25">
      <c r="A12" s="9">
        <v>42202.46875</v>
      </c>
      <c r="B12" s="3">
        <v>1.3665</v>
      </c>
      <c r="C12" s="13">
        <v>3.2</v>
      </c>
      <c r="D12" s="4">
        <v>9.7262500000000003</v>
      </c>
    </row>
    <row r="13" spans="1:4" x14ac:dyDescent="0.25">
      <c r="A13" s="9">
        <v>42199.520833333336</v>
      </c>
      <c r="B13" s="3">
        <v>1.5646</v>
      </c>
      <c r="C13" s="13">
        <v>3.4</v>
      </c>
      <c r="D13" s="4">
        <v>9.7462499999999999</v>
      </c>
    </row>
    <row r="14" spans="1:4" x14ac:dyDescent="0.25">
      <c r="A14" s="9">
        <v>42194.53125</v>
      </c>
      <c r="B14" s="3">
        <v>1.9105000000000001</v>
      </c>
      <c r="C14" s="13">
        <v>2.8</v>
      </c>
      <c r="D14" s="4">
        <v>9.7787500000000005</v>
      </c>
    </row>
    <row r="15" spans="1:4" x14ac:dyDescent="0.25">
      <c r="A15" s="9">
        <v>42144.447916666664</v>
      </c>
      <c r="B15" s="3">
        <v>9.6272000000000002</v>
      </c>
      <c r="C15" s="13">
        <v>2.9</v>
      </c>
      <c r="D15" s="4">
        <v>10.141249999999999</v>
      </c>
    </row>
    <row r="16" spans="1:4" x14ac:dyDescent="0.25">
      <c r="A16" s="9">
        <v>42143.642361111109</v>
      </c>
      <c r="B16" s="3">
        <v>9.8292999999999999</v>
      </c>
      <c r="C16" s="1">
        <v>2.8</v>
      </c>
      <c r="D16" s="4">
        <v>10.12875</v>
      </c>
    </row>
    <row r="17" spans="1:4" x14ac:dyDescent="0.25">
      <c r="A17" s="9">
        <v>42137.400694444441</v>
      </c>
      <c r="B17" s="3">
        <v>5.9303999999999997</v>
      </c>
      <c r="C17" s="1">
        <v>2.7</v>
      </c>
      <c r="D17" s="4">
        <v>10</v>
      </c>
    </row>
    <row r="18" spans="1:4" x14ac:dyDescent="0.25">
      <c r="A18" s="9">
        <v>41843</v>
      </c>
      <c r="B18" s="3">
        <v>0.81479999999999997</v>
      </c>
      <c r="C18" s="2">
        <v>3.1</v>
      </c>
      <c r="D18" s="4">
        <v>9.6637500000000003</v>
      </c>
    </row>
    <row r="19" spans="1:4" x14ac:dyDescent="0.25">
      <c r="A19" s="9">
        <v>42059.609722222223</v>
      </c>
      <c r="B19" s="3">
        <v>2.0747</v>
      </c>
      <c r="C19" s="12">
        <v>2.6</v>
      </c>
      <c r="D19" s="4">
        <v>9.7987500000000001</v>
      </c>
    </row>
    <row r="20" spans="1:4" x14ac:dyDescent="0.25">
      <c r="A20" s="17">
        <v>42488.447222222225</v>
      </c>
      <c r="B20" s="3">
        <v>7.8760000000000003</v>
      </c>
      <c r="C20" s="16">
        <v>15</v>
      </c>
      <c r="D20" s="4">
        <v>10.08375</v>
      </c>
    </row>
    <row r="21" spans="1:4" x14ac:dyDescent="0.25">
      <c r="A21" s="17">
        <v>42516.488194444442</v>
      </c>
      <c r="B21" s="3">
        <v>13.122</v>
      </c>
      <c r="C21" s="16">
        <v>15</v>
      </c>
      <c r="D21" s="4">
        <v>10.19875</v>
      </c>
    </row>
    <row r="22" spans="1:4" x14ac:dyDescent="0.25">
      <c r="A22" s="9">
        <v>42482.484027777777</v>
      </c>
      <c r="B22" s="3">
        <v>8.9930000000000003</v>
      </c>
      <c r="C22" s="16">
        <v>15</v>
      </c>
      <c r="D22" s="4">
        <v>10.11875</v>
      </c>
    </row>
    <row r="23" spans="1:4" x14ac:dyDescent="0.25">
      <c r="A23" s="5">
        <v>42499.548611111109</v>
      </c>
      <c r="B23" s="3">
        <v>15.65</v>
      </c>
      <c r="C23" s="16">
        <v>15</v>
      </c>
      <c r="D23" s="4">
        <v>10.233750000000001</v>
      </c>
    </row>
    <row r="24" spans="1:4" x14ac:dyDescent="0.25">
      <c r="A24" s="9">
        <v>42046.618055555555</v>
      </c>
      <c r="B24" s="3">
        <v>2.74</v>
      </c>
      <c r="C24" s="15">
        <v>15</v>
      </c>
      <c r="D24" s="4">
        <v>9.8507499999999997</v>
      </c>
    </row>
    <row r="25" spans="1:4" x14ac:dyDescent="0.25">
      <c r="A25" s="9">
        <v>42094.493055555555</v>
      </c>
      <c r="B25" s="3">
        <v>3.8576000000000001</v>
      </c>
      <c r="C25" s="15">
        <v>15</v>
      </c>
      <c r="D25" s="4">
        <v>9.9137500000000003</v>
      </c>
    </row>
    <row r="26" spans="1:4" x14ac:dyDescent="0.25">
      <c r="A26" s="9">
        <v>42097.677083333336</v>
      </c>
      <c r="B26" s="3">
        <v>4.1559999999999997</v>
      </c>
      <c r="C26" s="15">
        <v>15</v>
      </c>
      <c r="D26" s="4">
        <v>9.9287500000000009</v>
      </c>
    </row>
    <row r="27" spans="1:4" x14ac:dyDescent="0.25">
      <c r="A27" s="9">
        <v>42108.40625</v>
      </c>
      <c r="B27" s="3">
        <v>2.1613000000000002</v>
      </c>
      <c r="C27" s="15">
        <v>15</v>
      </c>
      <c r="D27" s="4">
        <v>9.8012499999999996</v>
      </c>
    </row>
    <row r="28" spans="1:4" x14ac:dyDescent="0.25">
      <c r="A28" s="9">
        <v>42115.5</v>
      </c>
      <c r="B28" s="3">
        <v>4.0872999999999999</v>
      </c>
      <c r="C28" s="15">
        <v>10</v>
      </c>
      <c r="D28" s="4">
        <v>9.9237500000000001</v>
      </c>
    </row>
    <row r="29" spans="1:4" x14ac:dyDescent="0.25">
      <c r="A29" s="9">
        <v>42116.375</v>
      </c>
      <c r="B29" s="3">
        <v>4.5407999999999999</v>
      </c>
      <c r="C29" s="15">
        <v>10</v>
      </c>
      <c r="D29" s="4">
        <v>9.9437499999999996</v>
      </c>
    </row>
    <row r="30" spans="1:4" x14ac:dyDescent="0.25">
      <c r="A30" s="9">
        <v>42178.4375</v>
      </c>
      <c r="B30" s="3">
        <v>2.9182999999999999</v>
      </c>
      <c r="C30" s="15">
        <v>10</v>
      </c>
      <c r="D30" s="4">
        <v>9.84375</v>
      </c>
    </row>
    <row r="31" spans="1:4" x14ac:dyDescent="0.25">
      <c r="A31" s="9">
        <v>42188.402777777781</v>
      </c>
      <c r="B31" s="3">
        <v>1.7527999999999999</v>
      </c>
      <c r="C31" s="15">
        <v>10</v>
      </c>
      <c r="D31" s="4">
        <v>9.7662499999999994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ToPython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DaveE</dc:creator>
  <cp:lastModifiedBy>Chris Cox</cp:lastModifiedBy>
  <dcterms:created xsi:type="dcterms:W3CDTF">2015-09-30T18:17:44Z</dcterms:created>
  <dcterms:modified xsi:type="dcterms:W3CDTF">2018-03-04T03:36:05Z</dcterms:modified>
</cp:coreProperties>
</file>