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33600" windowHeight="21000" tabRatio="500"/>
  </bookViews>
  <sheets>
    <sheet name="Calibration" sheetId="1" r:id="rId1"/>
    <sheet name="0" sheetId="2" r:id="rId2"/>
    <sheet name="1" sheetId="3" r:id="rId3"/>
    <sheet name="2" sheetId="4" r:id="rId4"/>
    <sheet name="3" sheetId="5" r:id="rId5"/>
    <sheet name="4" sheetId="6" r:id="rId6"/>
    <sheet name="5" sheetId="7" r:id="rId7"/>
  </sheets>
  <definedNames>
    <definedName name="orientation0" localSheetId="1">'0'!$A$1:$C$33</definedName>
    <definedName name="orientation1" localSheetId="2">'1'!$A$1:$C$39</definedName>
    <definedName name="orientation2" localSheetId="3">'2'!$A$1:$C$8</definedName>
    <definedName name="orientation3" localSheetId="4">'3'!$A$1:$C$14</definedName>
    <definedName name="orientation4" localSheetId="5">'4'!$A$1:$C$10</definedName>
    <definedName name="orientation5" localSheetId="6">'5'!$A$1:$C$8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B41" i="3"/>
  <c r="C41" i="3"/>
  <c r="A41" i="3"/>
  <c r="B10" i="4"/>
  <c r="C10" i="4"/>
  <c r="A10" i="4"/>
  <c r="B16" i="5"/>
  <c r="C16" i="5"/>
  <c r="A16" i="5"/>
  <c r="B10" i="7"/>
  <c r="C10" i="7"/>
  <c r="A10" i="7"/>
  <c r="B12" i="6"/>
  <c r="C12" i="6"/>
  <c r="A12" i="6"/>
  <c r="K7" i="1"/>
  <c r="L7" i="1"/>
  <c r="J7" i="1"/>
  <c r="K6" i="1"/>
  <c r="L6" i="1"/>
  <c r="J6" i="1"/>
  <c r="G6" i="1"/>
  <c r="B35" i="2"/>
  <c r="C11" i="1"/>
  <c r="C35" i="2"/>
  <c r="D11" i="1"/>
  <c r="A35" i="2"/>
  <c r="B11" i="1"/>
  <c r="C10" i="1"/>
  <c r="D10" i="1"/>
  <c r="B10" i="1"/>
</calcChain>
</file>

<file path=xl/connections.xml><?xml version="1.0" encoding="utf-8"?>
<connections xmlns="http://schemas.openxmlformats.org/spreadsheetml/2006/main">
  <connection id="1" name="orientation0" type="6" refreshedVersion="0" background="1" saveData="1">
    <textPr fileType="mac" sourceFile="Macintosh HD:Users:chris:Dropbox:AMSGroupL:IMU-Calibration:orientation0" comma="1">
      <textFields count="3">
        <textField/>
        <textField/>
        <textField/>
      </textFields>
    </textPr>
  </connection>
  <connection id="2" name="orientation1.txt" type="6" refreshedVersion="0" background="1" saveData="1">
    <textPr fileType="mac" sourceFile="Macintosh HD:Users:chris:Dropbox:AMSGroupL:IMU-Calibration:orientation1.txt" comma="1">
      <textFields count="3">
        <textField/>
        <textField/>
        <textField/>
      </textFields>
    </textPr>
  </connection>
  <connection id="3" name="orientation2.txt" type="6" refreshedVersion="0" background="1" saveData="1">
    <textPr fileType="mac" sourceFile="Macintosh HD:Users:chris:Dropbox:AMSGroupL:IMU-Calibration:orientation2.txt" comma="1">
      <textFields count="3">
        <textField/>
        <textField/>
        <textField/>
      </textFields>
    </textPr>
  </connection>
  <connection id="4" name="orientation3.txt" type="6" refreshedVersion="0" background="1" saveData="1">
    <textPr fileType="mac" sourceFile="Macintosh HD:Users:chris:Dropbox:AMSGroupL:IMU-Calibration:orientation3.txt" comma="1">
      <textFields count="3">
        <textField/>
        <textField/>
        <textField/>
      </textFields>
    </textPr>
  </connection>
  <connection id="5" name="orientation4.txt" type="6" refreshedVersion="0" background="1" saveData="1">
    <textPr fileType="mac" sourceFile="Macintosh HD:Users:chris:Dropbox:AMSGroupL:IMU-Calibration:orientation4.txt" comma="1">
      <textFields count="3">
        <textField/>
        <textField/>
        <textField/>
      </textFields>
    </textPr>
  </connection>
  <connection id="6" name="orientation5.txt" type="6" refreshedVersion="0" background="1" saveData="1">
    <textPr fileType="mac" sourceFile="Macintosh HD:Users:chris:Dropbox:AMSGroupL:IMU-Calibration:orientation5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<sst xmlns="http://schemas.openxmlformats.org/spreadsheetml/2006/main" count="22" uniqueCount="19">
  <si>
    <t>Orientation</t>
  </si>
  <si>
    <t>X</t>
  </si>
  <si>
    <t>Y</t>
  </si>
  <si>
    <t>Z</t>
  </si>
  <si>
    <t>Scale:</t>
  </si>
  <si>
    <t>Offset:</t>
  </si>
  <si>
    <t>Accelerometer Calibration</t>
  </si>
  <si>
    <t>Gyroscope Calibration</t>
  </si>
  <si>
    <t>Noise Upper Limit</t>
  </si>
  <si>
    <t>Minimum Angular Velocity</t>
  </si>
  <si>
    <t>Yaw (Table Edge)</t>
  </si>
  <si>
    <t>Yaw (1/2 rotation)</t>
  </si>
  <si>
    <t>Difference:</t>
  </si>
  <si>
    <t>Gyro Scale</t>
  </si>
  <si>
    <t>Magnetometer Calibration</t>
  </si>
  <si>
    <t>Min</t>
  </si>
  <si>
    <t>Max</t>
  </si>
  <si>
    <t>Scale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</si>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</sst>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rientation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rientation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rientation2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rientation3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rientation4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rientation5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160" zoomScaleNormal="160" zoomScalePageLayoutView="160" workbookViewId="0">
      <selection activeCell="I14" sqref="I14"/>
    </sheetView>
  </sheetViews>
  <sheetFormatPr baseColWidth="10" defaultRowHeight="15" x14ac:dyDescent="0"/>
  <cols>
    <col min="2" max="4" width="7.33203125" bestFit="1" customWidth="1"/>
    <col min="6" max="6" width="23" bestFit="1" customWidth="1"/>
  </cols>
  <sheetData>
    <row r="1" spans="1:12">
      <c r="A1" s="3" t="s">
        <v>6</v>
      </c>
      <c r="B1" s="3"/>
      <c r="C1" s="3"/>
      <c r="D1" s="3"/>
      <c r="F1" s="3" t="s">
        <v>7</v>
      </c>
      <c r="G1" s="3"/>
      <c r="H1" s="2"/>
      <c r="I1" s="3" t="s">
        <v>14</v>
      </c>
      <c r="J1" s="3"/>
      <c r="K1" s="3"/>
      <c r="L1" s="3"/>
    </row>
    <row r="2" spans="1:12">
      <c r="A2" t="s">
        <v>0</v>
      </c>
      <c r="B2" t="s">
        <v>1</v>
      </c>
      <c r="C2" t="s">
        <v>2</v>
      </c>
      <c r="D2" t="s">
        <v>3</v>
      </c>
      <c r="F2" t="s">
        <v>8</v>
      </c>
      <c r="G2">
        <v>18</v>
      </c>
      <c r="J2" t="s">
        <v>1</v>
      </c>
      <c r="K2" t="s">
        <v>2</v>
      </c>
      <c r="L2" t="s">
        <v>3</v>
      </c>
    </row>
    <row r="3" spans="1:12">
      <c r="A3">
        <v>0</v>
      </c>
      <c r="B3" s="4">
        <v>-0.12121212121212122</v>
      </c>
      <c r="C3" s="4">
        <v>-5.7272727272727275</v>
      </c>
      <c r="D3" s="4">
        <v>238.90909090909091</v>
      </c>
      <c r="F3" t="s">
        <v>9</v>
      </c>
      <c r="G3" s="4">
        <v>40</v>
      </c>
      <c r="I3" t="s">
        <v>15</v>
      </c>
      <c r="J3">
        <v>-527.37267999999995</v>
      </c>
      <c r="K3">
        <v>-705.76678400000003</v>
      </c>
      <c r="L3">
        <v>472.970977</v>
      </c>
    </row>
    <row r="4" spans="1:12">
      <c r="A4">
        <v>1</v>
      </c>
      <c r="B4" s="4">
        <v>0</v>
      </c>
      <c r="C4" s="4">
        <v>-3.6666666666666665</v>
      </c>
      <c r="D4" s="4">
        <v>-283.94871794871796</v>
      </c>
      <c r="F4" t="s">
        <v>10</v>
      </c>
      <c r="G4" s="4">
        <v>0</v>
      </c>
      <c r="I4" t="s">
        <v>16</v>
      </c>
      <c r="J4">
        <v>547.04632500000002</v>
      </c>
      <c r="K4">
        <v>503.16787699999998</v>
      </c>
      <c r="L4">
        <v>-552.12322900000004</v>
      </c>
    </row>
    <row r="5" spans="1:12">
      <c r="A5">
        <v>2</v>
      </c>
      <c r="B5" s="4">
        <v>-46.75</v>
      </c>
      <c r="C5" s="4">
        <v>-268.875</v>
      </c>
      <c r="D5" s="4">
        <v>-25.875</v>
      </c>
      <c r="F5" t="s">
        <v>11</v>
      </c>
      <c r="G5" s="4">
        <v>179000</v>
      </c>
    </row>
    <row r="6" spans="1:12">
      <c r="A6">
        <v>3</v>
      </c>
      <c r="B6" s="4">
        <v>45.785714285714285</v>
      </c>
      <c r="C6" s="4">
        <v>259.42857142857144</v>
      </c>
      <c r="D6" s="4">
        <v>-22.785714285714285</v>
      </c>
      <c r="F6" t="s">
        <v>12</v>
      </c>
      <c r="G6">
        <f>G5-G4</f>
        <v>179000</v>
      </c>
      <c r="I6" s="1" t="s">
        <v>17</v>
      </c>
      <c r="J6">
        <f>(J4-J3)/2</f>
        <v>537.20950249999999</v>
      </c>
      <c r="K6">
        <f t="shared" ref="K6:L6" si="0">(K4-K3)/2</f>
        <v>604.4673305</v>
      </c>
      <c r="L6">
        <f t="shared" si="0"/>
        <v>-512.54710299999999</v>
      </c>
    </row>
    <row r="7" spans="1:12">
      <c r="A7">
        <v>4</v>
      </c>
      <c r="B7" s="4">
        <v>-263.8</v>
      </c>
      <c r="C7" s="4">
        <v>41</v>
      </c>
      <c r="D7" s="4">
        <v>-25.8</v>
      </c>
      <c r="F7" t="s">
        <v>13</v>
      </c>
      <c r="G7">
        <f>-G6/PI()</f>
        <v>-56977.469626898535</v>
      </c>
      <c r="I7" s="1" t="s">
        <v>18</v>
      </c>
      <c r="J7">
        <f>(J4+J3)/2</f>
        <v>9.8368225000000393</v>
      </c>
      <c r="K7">
        <f t="shared" ref="K7:L7" si="1">(K4+K3)/2</f>
        <v>-101.29945350000003</v>
      </c>
      <c r="L7">
        <f t="shared" si="1"/>
        <v>-39.576126000000016</v>
      </c>
    </row>
    <row r="8" spans="1:12">
      <c r="A8">
        <v>5</v>
      </c>
      <c r="B8" s="4">
        <v>262.5</v>
      </c>
      <c r="C8" s="4">
        <v>-52.125</v>
      </c>
      <c r="D8" s="4">
        <v>-21.75</v>
      </c>
    </row>
    <row r="9" spans="1:12">
      <c r="B9" s="4"/>
      <c r="C9" s="4"/>
      <c r="D9" s="4"/>
    </row>
    <row r="10" spans="1:12">
      <c r="A10" t="s">
        <v>4</v>
      </c>
      <c r="B10" s="4">
        <f>(MAX(B3:B8)-MIN(B3:B8))/2</f>
        <v>263.14999999999998</v>
      </c>
      <c r="C10" s="4">
        <f t="shared" ref="C10:D10" si="2">(MAX(C3:C8)-MIN(C3:C8))/2</f>
        <v>264.15178571428572</v>
      </c>
      <c r="D10" s="4">
        <f t="shared" si="2"/>
        <v>261.42890442890445</v>
      </c>
    </row>
    <row r="11" spans="1:12">
      <c r="A11" t="s">
        <v>5</v>
      </c>
      <c r="B11" s="4">
        <f>(MAX(B3:B8)+MIN(B3:B8))/2</f>
        <v>-0.65000000000000568</v>
      </c>
      <c r="C11" s="4">
        <f t="shared" ref="C11:D11" si="3">(MAX(C3:C8)+MIN(C3:C8))/2</f>
        <v>-4.7232142857142776</v>
      </c>
      <c r="D11" s="4">
        <f t="shared" si="3"/>
        <v>-22.519813519813525</v>
      </c>
    </row>
  </sheetData>
  <mergeCells count="3">
    <mergeCell ref="A1:D1"/>
    <mergeCell ref="F1:G1"/>
    <mergeCell ref="I1:L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35" sqref="A35:C35"/>
    </sheetView>
  </sheetViews>
  <sheetFormatPr baseColWidth="10" defaultRowHeight="15" x14ac:dyDescent="0"/>
  <cols>
    <col min="1" max="2" width="12.83203125" bestFit="1" customWidth="1"/>
    <col min="3" max="3" width="12.1640625" bestFit="1" customWidth="1"/>
  </cols>
  <sheetData>
    <row r="1" spans="1:3">
      <c r="A1">
        <v>0</v>
      </c>
      <c r="B1">
        <v>-6</v>
      </c>
      <c r="C1">
        <v>239</v>
      </c>
    </row>
    <row r="2" spans="1:3">
      <c r="A2">
        <v>0</v>
      </c>
      <c r="B2">
        <v>-6</v>
      </c>
      <c r="C2">
        <v>238</v>
      </c>
    </row>
    <row r="3" spans="1:3">
      <c r="A3">
        <v>0</v>
      </c>
      <c r="B3">
        <v>-6</v>
      </c>
      <c r="C3">
        <v>239</v>
      </c>
    </row>
    <row r="4" spans="1:3">
      <c r="A4">
        <v>0</v>
      </c>
      <c r="B4">
        <v>-6</v>
      </c>
      <c r="C4">
        <v>239</v>
      </c>
    </row>
    <row r="5" spans="1:3">
      <c r="A5">
        <v>-1</v>
      </c>
      <c r="B5">
        <v>-5</v>
      </c>
      <c r="C5">
        <v>239</v>
      </c>
    </row>
    <row r="6" spans="1:3">
      <c r="A6">
        <v>0</v>
      </c>
      <c r="B6">
        <v>-5</v>
      </c>
      <c r="C6">
        <v>239</v>
      </c>
    </row>
    <row r="7" spans="1:3">
      <c r="A7">
        <v>0</v>
      </c>
      <c r="B7">
        <v>-5</v>
      </c>
      <c r="C7">
        <v>239</v>
      </c>
    </row>
    <row r="8" spans="1:3">
      <c r="A8">
        <v>0</v>
      </c>
      <c r="B8">
        <v>-6</v>
      </c>
      <c r="C8">
        <v>239</v>
      </c>
    </row>
    <row r="9" spans="1:3">
      <c r="A9">
        <v>0</v>
      </c>
      <c r="B9">
        <v>-6</v>
      </c>
      <c r="C9">
        <v>239</v>
      </c>
    </row>
    <row r="10" spans="1:3">
      <c r="A10">
        <v>0</v>
      </c>
      <c r="B10">
        <v>-5</v>
      </c>
      <c r="C10">
        <v>239</v>
      </c>
    </row>
    <row r="11" spans="1:3">
      <c r="A11">
        <v>0</v>
      </c>
      <c r="B11">
        <v>-6</v>
      </c>
      <c r="C11">
        <v>239</v>
      </c>
    </row>
    <row r="12" spans="1:3">
      <c r="A12">
        <v>0</v>
      </c>
      <c r="B12">
        <v>-6</v>
      </c>
      <c r="C12">
        <v>239</v>
      </c>
    </row>
    <row r="13" spans="1:3">
      <c r="A13">
        <v>0</v>
      </c>
      <c r="B13">
        <v>-6</v>
      </c>
      <c r="C13">
        <v>239</v>
      </c>
    </row>
    <row r="14" spans="1:3">
      <c r="A14">
        <v>0</v>
      </c>
      <c r="B14">
        <v>-5</v>
      </c>
      <c r="C14">
        <v>239</v>
      </c>
    </row>
    <row r="15" spans="1:3">
      <c r="A15">
        <v>0</v>
      </c>
      <c r="B15">
        <v>-5</v>
      </c>
      <c r="C15">
        <v>239</v>
      </c>
    </row>
    <row r="16" spans="1:3">
      <c r="A16">
        <v>0</v>
      </c>
      <c r="B16">
        <v>-6</v>
      </c>
      <c r="C16">
        <v>239</v>
      </c>
    </row>
    <row r="17" spans="1:3">
      <c r="A17">
        <v>0</v>
      </c>
      <c r="B17">
        <v>-6</v>
      </c>
      <c r="C17">
        <v>239</v>
      </c>
    </row>
    <row r="18" spans="1:3">
      <c r="A18">
        <v>-1</v>
      </c>
      <c r="B18">
        <v>-6</v>
      </c>
      <c r="C18">
        <v>239</v>
      </c>
    </row>
    <row r="19" spans="1:3">
      <c r="A19">
        <v>0</v>
      </c>
      <c r="B19">
        <v>-6</v>
      </c>
      <c r="C19">
        <v>239</v>
      </c>
    </row>
    <row r="20" spans="1:3">
      <c r="A20">
        <v>0</v>
      </c>
      <c r="B20">
        <v>-6</v>
      </c>
      <c r="C20">
        <v>239</v>
      </c>
    </row>
    <row r="21" spans="1:3">
      <c r="A21">
        <v>0</v>
      </c>
      <c r="B21">
        <v>-6</v>
      </c>
      <c r="C21">
        <v>239</v>
      </c>
    </row>
    <row r="22" spans="1:3">
      <c r="A22">
        <v>0</v>
      </c>
      <c r="B22">
        <v>-6</v>
      </c>
      <c r="C22">
        <v>239</v>
      </c>
    </row>
    <row r="23" spans="1:3">
      <c r="A23">
        <v>-1</v>
      </c>
      <c r="B23">
        <v>-5</v>
      </c>
      <c r="C23">
        <v>238</v>
      </c>
    </row>
    <row r="24" spans="1:3">
      <c r="A24">
        <v>0</v>
      </c>
      <c r="B24">
        <v>-6</v>
      </c>
      <c r="C24">
        <v>239</v>
      </c>
    </row>
    <row r="25" spans="1:3">
      <c r="A25">
        <v>0</v>
      </c>
      <c r="B25">
        <v>-6</v>
      </c>
      <c r="C25">
        <v>238</v>
      </c>
    </row>
    <row r="26" spans="1:3">
      <c r="A26">
        <v>0</v>
      </c>
      <c r="B26">
        <v>-6</v>
      </c>
      <c r="C26">
        <v>239</v>
      </c>
    </row>
    <row r="27" spans="1:3">
      <c r="A27">
        <v>0</v>
      </c>
      <c r="B27">
        <v>-6</v>
      </c>
      <c r="C27">
        <v>239</v>
      </c>
    </row>
    <row r="28" spans="1:3">
      <c r="A28">
        <v>-1</v>
      </c>
      <c r="B28">
        <v>-6</v>
      </c>
      <c r="C28">
        <v>239</v>
      </c>
    </row>
    <row r="29" spans="1:3">
      <c r="A29">
        <v>0</v>
      </c>
      <c r="B29">
        <v>-6</v>
      </c>
      <c r="C29">
        <v>239</v>
      </c>
    </row>
    <row r="30" spans="1:3">
      <c r="A30">
        <v>0</v>
      </c>
      <c r="B30">
        <v>-6</v>
      </c>
      <c r="C30">
        <v>239</v>
      </c>
    </row>
    <row r="31" spans="1:3">
      <c r="A31">
        <v>0</v>
      </c>
      <c r="B31">
        <v>-5</v>
      </c>
      <c r="C31">
        <v>239</v>
      </c>
    </row>
    <row r="32" spans="1:3">
      <c r="A32">
        <v>0</v>
      </c>
      <c r="B32">
        <v>-6</v>
      </c>
      <c r="C32">
        <v>239</v>
      </c>
    </row>
    <row r="33" spans="1:3">
      <c r="A33">
        <v>0</v>
      </c>
      <c r="B33">
        <v>-5</v>
      </c>
      <c r="C33">
        <v>239</v>
      </c>
    </row>
    <row r="35" spans="1:3">
      <c r="A35">
        <f>AVERAGE(A1:A34)</f>
        <v>-0.12121212121212122</v>
      </c>
      <c r="B35">
        <f>AVERAGE(B1:B34)</f>
        <v>-5.7272727272727275</v>
      </c>
      <c r="C35">
        <f>AVERAGE(C1:C34)</f>
        <v>238.90909090909091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5" workbookViewId="0">
      <selection activeCell="C41" sqref="A41:C41"/>
    </sheetView>
  </sheetViews>
  <sheetFormatPr baseColWidth="10" defaultRowHeight="15" x14ac:dyDescent="0"/>
  <cols>
    <col min="1" max="1" width="10.33203125" customWidth="1"/>
    <col min="2" max="3" width="12.83203125" bestFit="1" customWidth="1"/>
  </cols>
  <sheetData>
    <row r="1" spans="1:3">
      <c r="A1">
        <v>0</v>
      </c>
      <c r="B1">
        <v>-4</v>
      </c>
      <c r="C1">
        <v>-284</v>
      </c>
    </row>
    <row r="2" spans="1:3">
      <c r="A2">
        <v>0</v>
      </c>
      <c r="B2">
        <v>-4</v>
      </c>
      <c r="C2">
        <v>-283</v>
      </c>
    </row>
    <row r="3" spans="1:3">
      <c r="A3">
        <v>0</v>
      </c>
      <c r="B3">
        <v>-4</v>
      </c>
      <c r="C3">
        <v>-284</v>
      </c>
    </row>
    <row r="4" spans="1:3">
      <c r="A4">
        <v>0</v>
      </c>
      <c r="B4">
        <v>-4</v>
      </c>
      <c r="C4">
        <v>-284</v>
      </c>
    </row>
    <row r="5" spans="1:3">
      <c r="A5">
        <v>0</v>
      </c>
      <c r="B5">
        <v>-4</v>
      </c>
      <c r="C5">
        <v>-284</v>
      </c>
    </row>
    <row r="6" spans="1:3">
      <c r="A6">
        <v>0</v>
      </c>
      <c r="B6">
        <v>-4</v>
      </c>
      <c r="C6">
        <v>-283</v>
      </c>
    </row>
    <row r="7" spans="1:3">
      <c r="A7">
        <v>0</v>
      </c>
      <c r="B7">
        <v>-4</v>
      </c>
      <c r="C7">
        <v>-284</v>
      </c>
    </row>
    <row r="8" spans="1:3">
      <c r="A8">
        <v>0</v>
      </c>
      <c r="B8">
        <v>-4</v>
      </c>
      <c r="C8">
        <v>-284</v>
      </c>
    </row>
    <row r="9" spans="1:3">
      <c r="A9">
        <v>0</v>
      </c>
      <c r="B9">
        <v>-4</v>
      </c>
      <c r="C9">
        <v>-284</v>
      </c>
    </row>
    <row r="10" spans="1:3">
      <c r="A10">
        <v>0</v>
      </c>
      <c r="B10">
        <v>-3</v>
      </c>
      <c r="C10">
        <v>-284</v>
      </c>
    </row>
    <row r="11" spans="1:3">
      <c r="A11">
        <v>0</v>
      </c>
      <c r="B11">
        <v>-4</v>
      </c>
      <c r="C11">
        <v>-284</v>
      </c>
    </row>
    <row r="12" spans="1:3">
      <c r="A12">
        <v>0</v>
      </c>
      <c r="B12">
        <v>-4</v>
      </c>
      <c r="C12">
        <v>-284</v>
      </c>
    </row>
    <row r="13" spans="1:3">
      <c r="A13">
        <v>0</v>
      </c>
      <c r="B13">
        <v>-3</v>
      </c>
      <c r="C13">
        <v>-284</v>
      </c>
    </row>
    <row r="14" spans="1:3">
      <c r="A14">
        <v>0</v>
      </c>
      <c r="B14">
        <v>-4</v>
      </c>
      <c r="C14">
        <v>-284</v>
      </c>
    </row>
    <row r="15" spans="1:3">
      <c r="A15">
        <v>0</v>
      </c>
      <c r="B15">
        <v>-4</v>
      </c>
      <c r="C15">
        <v>-284</v>
      </c>
    </row>
    <row r="16" spans="1:3">
      <c r="A16">
        <v>0</v>
      </c>
      <c r="B16">
        <v>-3</v>
      </c>
      <c r="C16">
        <v>-284</v>
      </c>
    </row>
    <row r="17" spans="1:3">
      <c r="A17">
        <v>0</v>
      </c>
      <c r="B17">
        <v>-4</v>
      </c>
      <c r="C17">
        <v>-284</v>
      </c>
    </row>
    <row r="18" spans="1:3">
      <c r="A18">
        <v>0</v>
      </c>
      <c r="B18">
        <v>-3</v>
      </c>
      <c r="C18">
        <v>-284</v>
      </c>
    </row>
    <row r="19" spans="1:3">
      <c r="A19">
        <v>0</v>
      </c>
      <c r="B19">
        <v>-4</v>
      </c>
      <c r="C19">
        <v>-284</v>
      </c>
    </row>
    <row r="20" spans="1:3">
      <c r="A20">
        <v>0</v>
      </c>
      <c r="B20">
        <v>-3</v>
      </c>
      <c r="C20">
        <v>-284</v>
      </c>
    </row>
    <row r="21" spans="1:3">
      <c r="A21">
        <v>0</v>
      </c>
      <c r="B21">
        <v>-4</v>
      </c>
      <c r="C21">
        <v>-284</v>
      </c>
    </row>
    <row r="22" spans="1:3">
      <c r="A22">
        <v>0</v>
      </c>
      <c r="B22">
        <v>-3</v>
      </c>
      <c r="C22">
        <v>-284</v>
      </c>
    </row>
    <row r="23" spans="1:3">
      <c r="A23">
        <v>0</v>
      </c>
      <c r="B23">
        <v>-3</v>
      </c>
      <c r="C23">
        <v>-284</v>
      </c>
    </row>
    <row r="24" spans="1:3">
      <c r="A24">
        <v>0</v>
      </c>
      <c r="B24">
        <v>-4</v>
      </c>
      <c r="C24">
        <v>-284</v>
      </c>
    </row>
    <row r="25" spans="1:3">
      <c r="A25">
        <v>0</v>
      </c>
      <c r="B25">
        <v>-4</v>
      </c>
      <c r="C25">
        <v>-284</v>
      </c>
    </row>
    <row r="26" spans="1:3">
      <c r="A26">
        <v>0</v>
      </c>
      <c r="B26">
        <v>-3</v>
      </c>
      <c r="C26">
        <v>-284</v>
      </c>
    </row>
    <row r="27" spans="1:3">
      <c r="A27">
        <v>0</v>
      </c>
      <c r="B27">
        <v>-3</v>
      </c>
      <c r="C27">
        <v>-284</v>
      </c>
    </row>
    <row r="28" spans="1:3">
      <c r="A28">
        <v>0</v>
      </c>
      <c r="B28">
        <v>-3</v>
      </c>
      <c r="C28">
        <v>-284</v>
      </c>
    </row>
    <row r="29" spans="1:3">
      <c r="A29">
        <v>0</v>
      </c>
      <c r="B29">
        <v>-4</v>
      </c>
      <c r="C29">
        <v>-284</v>
      </c>
    </row>
    <row r="30" spans="1:3">
      <c r="A30">
        <v>0</v>
      </c>
      <c r="B30">
        <v>-3</v>
      </c>
      <c r="C30">
        <v>-284</v>
      </c>
    </row>
    <row r="31" spans="1:3">
      <c r="A31">
        <v>0</v>
      </c>
      <c r="B31">
        <v>-4</v>
      </c>
      <c r="C31">
        <v>-284</v>
      </c>
    </row>
    <row r="32" spans="1:3">
      <c r="A32">
        <v>0</v>
      </c>
      <c r="B32">
        <v>-3</v>
      </c>
      <c r="C32">
        <v>-284</v>
      </c>
    </row>
    <row r="33" spans="1:3">
      <c r="A33">
        <v>0</v>
      </c>
      <c r="B33">
        <v>-4</v>
      </c>
      <c r="C33">
        <v>-284</v>
      </c>
    </row>
    <row r="34" spans="1:3">
      <c r="A34">
        <v>0</v>
      </c>
      <c r="B34">
        <v>-3</v>
      </c>
      <c r="C34">
        <v>-284</v>
      </c>
    </row>
    <row r="35" spans="1:3">
      <c r="A35">
        <v>0</v>
      </c>
      <c r="B35">
        <v>-4</v>
      </c>
      <c r="C35">
        <v>-284</v>
      </c>
    </row>
    <row r="36" spans="1:3">
      <c r="A36">
        <v>0</v>
      </c>
      <c r="B36">
        <v>-4</v>
      </c>
      <c r="C36">
        <v>-284</v>
      </c>
    </row>
    <row r="37" spans="1:3">
      <c r="A37">
        <v>0</v>
      </c>
      <c r="B37">
        <v>-4</v>
      </c>
      <c r="C37">
        <v>-284</v>
      </c>
    </row>
    <row r="38" spans="1:3">
      <c r="A38">
        <v>0</v>
      </c>
      <c r="B38">
        <v>-4</v>
      </c>
      <c r="C38">
        <v>-284</v>
      </c>
    </row>
    <row r="39" spans="1:3">
      <c r="A39">
        <v>0</v>
      </c>
      <c r="B39">
        <v>-4</v>
      </c>
      <c r="C39">
        <v>-284</v>
      </c>
    </row>
    <row r="41" spans="1:3">
      <c r="A41">
        <f>AVERAGE(A1:A40)</f>
        <v>0</v>
      </c>
      <c r="B41">
        <f t="shared" ref="B41:C41" si="0">AVERAGE(B1:B40)</f>
        <v>-3.6666666666666665</v>
      </c>
      <c r="C41">
        <f t="shared" si="0"/>
        <v>-283.94871794871796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0" sqref="A10:C10"/>
    </sheetView>
  </sheetViews>
  <sheetFormatPr baseColWidth="10" defaultRowHeight="15" x14ac:dyDescent="0"/>
  <cols>
    <col min="1" max="1" width="11.1640625" bestFit="1" customWidth="1"/>
    <col min="2" max="2" width="11.83203125" bestFit="1" customWidth="1"/>
    <col min="3" max="3" width="11.1640625" bestFit="1" customWidth="1"/>
  </cols>
  <sheetData>
    <row r="1" spans="1:3">
      <c r="A1">
        <v>-45</v>
      </c>
      <c r="B1">
        <v>-261</v>
      </c>
      <c r="C1">
        <v>-25</v>
      </c>
    </row>
    <row r="2" spans="1:3">
      <c r="A2">
        <v>-47</v>
      </c>
      <c r="B2">
        <v>-270</v>
      </c>
      <c r="C2">
        <v>-26</v>
      </c>
    </row>
    <row r="3" spans="1:3">
      <c r="A3">
        <v>-47</v>
      </c>
      <c r="B3">
        <v>-270</v>
      </c>
      <c r="C3">
        <v>-26</v>
      </c>
    </row>
    <row r="4" spans="1:3">
      <c r="A4">
        <v>-47</v>
      </c>
      <c r="B4">
        <v>-270</v>
      </c>
      <c r="C4">
        <v>-26</v>
      </c>
    </row>
    <row r="5" spans="1:3">
      <c r="A5">
        <v>-47</v>
      </c>
      <c r="B5">
        <v>-270</v>
      </c>
      <c r="C5">
        <v>-26</v>
      </c>
    </row>
    <row r="6" spans="1:3">
      <c r="A6">
        <v>-47</v>
      </c>
      <c r="B6">
        <v>-270</v>
      </c>
      <c r="C6">
        <v>-26</v>
      </c>
    </row>
    <row r="7" spans="1:3">
      <c r="A7">
        <v>-47</v>
      </c>
      <c r="B7">
        <v>-270</v>
      </c>
      <c r="C7">
        <v>-26</v>
      </c>
    </row>
    <row r="8" spans="1:3">
      <c r="A8">
        <v>-47</v>
      </c>
      <c r="B8">
        <v>-270</v>
      </c>
      <c r="C8">
        <v>-26</v>
      </c>
    </row>
    <row r="10" spans="1:3">
      <c r="A10" s="1">
        <f>AVERAGE(A1:A9)</f>
        <v>-46.75</v>
      </c>
      <c r="B10" s="1">
        <f t="shared" ref="B10:C10" si="0">AVERAGE(B1:B9)</f>
        <v>-268.875</v>
      </c>
      <c r="C10" s="1">
        <f t="shared" si="0"/>
        <v>-25.875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A16:C16"/>
    </sheetView>
  </sheetViews>
  <sheetFormatPr baseColWidth="10" defaultRowHeight="15" x14ac:dyDescent="0"/>
  <cols>
    <col min="1" max="1" width="11.1640625" bestFit="1" customWidth="1"/>
    <col min="2" max="2" width="11.83203125" bestFit="1" customWidth="1"/>
    <col min="3" max="3" width="11.1640625" bestFit="1" customWidth="1"/>
  </cols>
  <sheetData>
    <row r="1" spans="1:3">
      <c r="A1">
        <v>44</v>
      </c>
      <c r="B1">
        <v>252</v>
      </c>
      <c r="C1">
        <v>-22</v>
      </c>
    </row>
    <row r="2" spans="1:3">
      <c r="A2">
        <v>46</v>
      </c>
      <c r="B2">
        <v>260</v>
      </c>
      <c r="C2">
        <v>-23</v>
      </c>
    </row>
    <row r="3" spans="1:3">
      <c r="A3">
        <v>46</v>
      </c>
      <c r="B3">
        <v>260</v>
      </c>
      <c r="C3">
        <v>-23</v>
      </c>
    </row>
    <row r="4" spans="1:3">
      <c r="A4">
        <v>46</v>
      </c>
      <c r="B4">
        <v>260</v>
      </c>
      <c r="C4">
        <v>-23</v>
      </c>
    </row>
    <row r="5" spans="1:3">
      <c r="A5">
        <v>46</v>
      </c>
      <c r="B5">
        <v>260</v>
      </c>
      <c r="C5">
        <v>-22</v>
      </c>
    </row>
    <row r="6" spans="1:3">
      <c r="A6">
        <v>46</v>
      </c>
      <c r="B6">
        <v>260</v>
      </c>
      <c r="C6">
        <v>-23</v>
      </c>
    </row>
    <row r="7" spans="1:3">
      <c r="A7">
        <v>46</v>
      </c>
      <c r="B7">
        <v>260</v>
      </c>
      <c r="C7">
        <v>-23</v>
      </c>
    </row>
    <row r="8" spans="1:3">
      <c r="A8">
        <v>46</v>
      </c>
      <c r="B8">
        <v>260</v>
      </c>
      <c r="C8">
        <v>-23</v>
      </c>
    </row>
    <row r="9" spans="1:3">
      <c r="A9">
        <v>46</v>
      </c>
      <c r="B9">
        <v>260</v>
      </c>
      <c r="C9">
        <v>-23</v>
      </c>
    </row>
    <row r="10" spans="1:3">
      <c r="A10">
        <v>46</v>
      </c>
      <c r="B10">
        <v>260</v>
      </c>
      <c r="C10">
        <v>-23</v>
      </c>
    </row>
    <row r="11" spans="1:3">
      <c r="A11">
        <v>46</v>
      </c>
      <c r="B11">
        <v>260</v>
      </c>
      <c r="C11">
        <v>-22</v>
      </c>
    </row>
    <row r="12" spans="1:3">
      <c r="A12">
        <v>45</v>
      </c>
      <c r="B12">
        <v>260</v>
      </c>
      <c r="C12">
        <v>-23</v>
      </c>
    </row>
    <row r="13" spans="1:3">
      <c r="A13">
        <v>46</v>
      </c>
      <c r="B13">
        <v>260</v>
      </c>
      <c r="C13">
        <v>-23</v>
      </c>
    </row>
    <row r="14" spans="1:3">
      <c r="A14">
        <v>46</v>
      </c>
      <c r="B14">
        <v>260</v>
      </c>
      <c r="C14">
        <v>-23</v>
      </c>
    </row>
    <row r="16" spans="1:3">
      <c r="A16" s="1">
        <f>AVERAGE(A1:A15)</f>
        <v>45.785714285714285</v>
      </c>
      <c r="B16" s="1">
        <f t="shared" ref="B16:C16" si="0">AVERAGE(B1:B15)</f>
        <v>259.42857142857144</v>
      </c>
      <c r="C16" s="1">
        <f t="shared" si="0"/>
        <v>-22.785714285714285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56" sqref="C56"/>
    </sheetView>
  </sheetViews>
  <sheetFormatPr baseColWidth="10" defaultRowHeight="15" x14ac:dyDescent="0"/>
  <cols>
    <col min="1" max="1" width="11.1640625" bestFit="1" customWidth="1"/>
    <col min="2" max="2" width="11.83203125" bestFit="1" customWidth="1"/>
    <col min="3" max="3" width="11.1640625" bestFit="1" customWidth="1"/>
  </cols>
  <sheetData>
    <row r="1" spans="1:3">
      <c r="A1">
        <v>-256</v>
      </c>
      <c r="B1">
        <v>40</v>
      </c>
      <c r="C1">
        <v>-25</v>
      </c>
    </row>
    <row r="2" spans="1:3">
      <c r="A2">
        <v>-265</v>
      </c>
      <c r="B2">
        <v>41</v>
      </c>
      <c r="C2">
        <v>-25</v>
      </c>
    </row>
    <row r="3" spans="1:3">
      <c r="A3">
        <v>-265</v>
      </c>
      <c r="B3">
        <v>41</v>
      </c>
      <c r="C3">
        <v>-26</v>
      </c>
    </row>
    <row r="4" spans="1:3">
      <c r="A4">
        <v>-264</v>
      </c>
      <c r="B4">
        <v>41</v>
      </c>
      <c r="C4">
        <v>-26</v>
      </c>
    </row>
    <row r="5" spans="1:3">
      <c r="A5">
        <v>-265</v>
      </c>
      <c r="B5">
        <v>41</v>
      </c>
      <c r="C5">
        <v>-26</v>
      </c>
    </row>
    <row r="6" spans="1:3">
      <c r="A6">
        <v>-265</v>
      </c>
      <c r="B6">
        <v>41</v>
      </c>
      <c r="C6">
        <v>-26</v>
      </c>
    </row>
    <row r="7" spans="1:3">
      <c r="A7">
        <v>-264</v>
      </c>
      <c r="B7">
        <v>41</v>
      </c>
      <c r="C7">
        <v>-26</v>
      </c>
    </row>
    <row r="8" spans="1:3">
      <c r="A8">
        <v>-265</v>
      </c>
      <c r="B8">
        <v>41</v>
      </c>
      <c r="C8">
        <v>-26</v>
      </c>
    </row>
    <row r="9" spans="1:3">
      <c r="A9">
        <v>-265</v>
      </c>
      <c r="B9">
        <v>41</v>
      </c>
      <c r="C9">
        <v>-26</v>
      </c>
    </row>
    <row r="10" spans="1:3">
      <c r="A10">
        <v>-264</v>
      </c>
      <c r="B10">
        <v>42</v>
      </c>
      <c r="C10">
        <v>-26</v>
      </c>
    </row>
    <row r="12" spans="1:3">
      <c r="A12" s="1">
        <f>AVERAGE(A1:A11)</f>
        <v>-263.8</v>
      </c>
      <c r="B12" s="1">
        <f t="shared" ref="B12:C12" si="0">AVERAGE(B1:B11)</f>
        <v>41</v>
      </c>
      <c r="C12" s="1">
        <f t="shared" si="0"/>
        <v>-25.8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A10:C10"/>
    </sheetView>
  </sheetViews>
  <sheetFormatPr baseColWidth="10" defaultRowHeight="15" x14ac:dyDescent="0"/>
  <cols>
    <col min="1" max="1" width="11.1640625" bestFit="1" customWidth="1"/>
    <col min="2" max="2" width="11.83203125" bestFit="1" customWidth="1"/>
    <col min="3" max="3" width="11.1640625" bestFit="1" customWidth="1"/>
  </cols>
  <sheetData>
    <row r="1" spans="1:3">
      <c r="A1">
        <v>255</v>
      </c>
      <c r="B1">
        <v>-51</v>
      </c>
      <c r="C1">
        <v>-21</v>
      </c>
    </row>
    <row r="2" spans="1:3">
      <c r="A2">
        <v>263</v>
      </c>
      <c r="B2">
        <v>-52</v>
      </c>
      <c r="C2">
        <v>-21</v>
      </c>
    </row>
    <row r="3" spans="1:3">
      <c r="A3">
        <v>263</v>
      </c>
      <c r="B3">
        <v>-52</v>
      </c>
      <c r="C3">
        <v>-22</v>
      </c>
    </row>
    <row r="4" spans="1:3">
      <c r="A4">
        <v>264</v>
      </c>
      <c r="B4">
        <v>-53</v>
      </c>
      <c r="C4">
        <v>-22</v>
      </c>
    </row>
    <row r="5" spans="1:3">
      <c r="A5">
        <v>264</v>
      </c>
      <c r="B5">
        <v>-52</v>
      </c>
      <c r="C5">
        <v>-22</v>
      </c>
    </row>
    <row r="6" spans="1:3">
      <c r="A6">
        <v>263</v>
      </c>
      <c r="B6">
        <v>-52</v>
      </c>
      <c r="C6">
        <v>-22</v>
      </c>
    </row>
    <row r="7" spans="1:3">
      <c r="A7">
        <v>264</v>
      </c>
      <c r="B7">
        <v>-53</v>
      </c>
      <c r="C7">
        <v>-22</v>
      </c>
    </row>
    <row r="8" spans="1:3">
      <c r="A8">
        <v>264</v>
      </c>
      <c r="B8">
        <v>-52</v>
      </c>
      <c r="C8">
        <v>-22</v>
      </c>
    </row>
    <row r="10" spans="1:3">
      <c r="A10" s="1">
        <f>AVERAGE(A1:A8)</f>
        <v>262.5</v>
      </c>
      <c r="B10" s="1">
        <f t="shared" ref="B10:C10" si="0">AVERAGE(B1:B8)</f>
        <v>-52.125</v>
      </c>
      <c r="C10" s="1">
        <f t="shared" si="0"/>
        <v>-21.75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Calibration</vt:lpstr>
      <vt:lpstr>0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2015-05-28T02:49:49Z</dcterms:created>
  <dcterms:modified xsi:type="dcterms:W3CDTF">2015-05-28T04:23:48Z</dcterms:modified>
</cp:coreProperties>
</file>